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drawings/drawing2.xml" ContentType="application/vnd.openxmlformats-officedocument.drawing+xml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  <sheet name="stat-cu-agr" sheetId="16" r:id="rId12"/>
    <sheet name="stat" sheetId="18" r:id="rId13"/>
    <sheet name="agr" sheetId="19" r:id="rId14"/>
    <sheet name="grafic_total-sistem" sheetId="20" r:id="rId15"/>
    <sheet name="grafic_stat" sheetId="21" r:id="rId16"/>
    <sheet name="grafic_agr" sheetId="22" r:id="rId17"/>
  </sheets>
  <definedNames>
    <definedName name="_xlnm.Print_Area" localSheetId="1">agricultori_categorii!$A$1:$I$16</definedName>
    <definedName name="_xlnm.Print_Area" localSheetId="4">grupare_stat!$A$1:$N$234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3" i="11" l="1"/>
  <c r="D12" i="11"/>
  <c r="D11" i="11"/>
  <c r="D10" i="11"/>
  <c r="D9" i="11"/>
  <c r="D8" i="11"/>
  <c r="D7" i="11"/>
  <c r="D6" i="11"/>
  <c r="D5" i="11"/>
  <c r="C4" i="19"/>
  <c r="E4" i="19" s="1"/>
  <c r="C5" i="19"/>
  <c r="E5" i="19"/>
  <c r="C6" i="19"/>
  <c r="E6" i="19"/>
  <c r="C7" i="19"/>
  <c r="E7" i="19"/>
  <c r="C8" i="19"/>
  <c r="E8" i="19"/>
  <c r="C9" i="19"/>
  <c r="E9" i="19"/>
  <c r="C10" i="19"/>
  <c r="E10" i="19"/>
  <c r="C11" i="19"/>
  <c r="E11" i="19"/>
  <c r="C12" i="19"/>
  <c r="E12" i="19"/>
  <c r="C13" i="19"/>
  <c r="E13" i="19"/>
  <c r="C14" i="19"/>
  <c r="E14" i="19"/>
  <c r="C15" i="19"/>
  <c r="E15" i="19"/>
  <c r="C16" i="19"/>
  <c r="E16" i="19"/>
  <c r="C17" i="19"/>
  <c r="E17" i="19"/>
  <c r="C18" i="19"/>
  <c r="E18" i="19"/>
  <c r="C19" i="19"/>
  <c r="E19" i="19"/>
  <c r="C20" i="19"/>
  <c r="E20" i="19"/>
  <c r="C21" i="19"/>
  <c r="E21" i="19"/>
  <c r="C22" i="19"/>
  <c r="E22" i="19"/>
  <c r="C23" i="19"/>
  <c r="E23" i="19"/>
  <c r="C4" i="16"/>
  <c r="E4" i="16"/>
  <c r="C5" i="16"/>
  <c r="E5" i="16"/>
  <c r="C6" i="16"/>
  <c r="E6" i="16"/>
  <c r="C7" i="16"/>
  <c r="E7" i="16"/>
  <c r="C8" i="16"/>
  <c r="E8" i="16"/>
  <c r="C9" i="16"/>
  <c r="E9" i="16"/>
  <c r="C10" i="16"/>
  <c r="E10" i="16"/>
  <c r="C11" i="16"/>
  <c r="E11" i="16"/>
  <c r="C12" i="16"/>
  <c r="E12" i="16"/>
  <c r="C13" i="16"/>
  <c r="E13" i="16"/>
  <c r="C14" i="16"/>
  <c r="E14" i="16"/>
  <c r="C15" i="16"/>
  <c r="E15" i="16"/>
  <c r="C16" i="16"/>
  <c r="E16" i="16"/>
  <c r="C17" i="16"/>
  <c r="E17" i="16"/>
  <c r="C18" i="16"/>
  <c r="E18" i="16"/>
  <c r="C19" i="16"/>
  <c r="E19" i="16"/>
  <c r="C20" i="16"/>
  <c r="E20" i="16"/>
  <c r="C21" i="16"/>
  <c r="E21" i="16"/>
  <c r="C22" i="16"/>
  <c r="E22" i="16"/>
  <c r="C23" i="16"/>
  <c r="E23" i="16"/>
  <c r="C23" i="18"/>
  <c r="E23" i="18" s="1"/>
  <c r="C22" i="18"/>
  <c r="E22" i="18" s="1"/>
  <c r="C21" i="18"/>
  <c r="E21" i="18" s="1"/>
  <c r="C20" i="18"/>
  <c r="E20" i="18" s="1"/>
  <c r="C19" i="18"/>
  <c r="E19" i="18" s="1"/>
  <c r="C18" i="18"/>
  <c r="E18" i="18" s="1"/>
  <c r="C16" i="18"/>
  <c r="E16" i="18" s="1"/>
  <c r="C17" i="18"/>
  <c r="E17" i="18" s="1"/>
  <c r="C15" i="18"/>
  <c r="E15" i="18" s="1"/>
  <c r="F36" i="18"/>
  <c r="F39" i="18"/>
  <c r="H36" i="18"/>
  <c r="F35" i="18"/>
  <c r="F38" i="18"/>
  <c r="H35" i="18" s="1"/>
  <c r="C11" i="18"/>
  <c r="E11" i="18" s="1"/>
  <c r="C12" i="18"/>
  <c r="E12" i="18" s="1"/>
  <c r="C13" i="18"/>
  <c r="E13" i="18" s="1"/>
  <c r="C14" i="18"/>
  <c r="E14" i="18" s="1"/>
  <c r="C10" i="18"/>
  <c r="E10" i="18" s="1"/>
  <c r="C9" i="18"/>
  <c r="E9" i="18" s="1"/>
  <c r="C8" i="18"/>
  <c r="E8" i="18" s="1"/>
  <c r="C7" i="18"/>
  <c r="E7" i="18" s="1"/>
  <c r="C6" i="18"/>
  <c r="E6" i="18" s="1"/>
  <c r="C5" i="18"/>
  <c r="E5" i="18" s="1"/>
  <c r="C4" i="18"/>
  <c r="E4" i="18" s="1"/>
  <c r="H59" i="8"/>
  <c r="H60" i="8"/>
</calcChain>
</file>

<file path=xl/comments1.xml><?xml version="1.0" encoding="utf-8"?>
<comments xmlns="http://schemas.openxmlformats.org/spreadsheetml/2006/main">
  <authors>
    <author>ocpp</author>
  </authors>
  <commentList>
    <comment ref="B13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<sst xmlns="http://schemas.openxmlformats.org/spreadsheetml/2006/main" count="934" uniqueCount="435">
  <si>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</si>
  <si>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</si>
  <si>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</si>
  <si>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</si>
  <si>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</si>
  <si>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</si>
  <si>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</si>
  <si>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</si>
  <si>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</si>
  <si>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</si>
  <si>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</si>
  <si>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</si>
  <si>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</si>
  <si>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</si>
  <si>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</si>
  <si>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</si>
  <si>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</si>
  <si>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</si>
  <si>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</si>
  <si>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</si>
  <si>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</si>
  <si>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</si>
  <si>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</si>
  <si>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</si>
  <si>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</si>
  <si>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</si>
  <si>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</si>
  <si>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</si>
  <si>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</si>
  <si>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</si>
  <si>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</si>
  <si>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</si>
  <si>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</si>
  <si>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</si>
  <si>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</si>
  <si>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</si>
  <si>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</si>
  <si>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</si>
  <si>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</si>
  <si>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</si>
  <si>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</si>
  <si>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</si>
  <si>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</si>
  <si>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</si>
  <si>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</si>
  <si>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</si>
  <si>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</si>
  <si>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</si>
  <si>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</si>
  <si>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</si>
  <si>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</si>
  <si>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</si>
  <si>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</si>
  <si>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</si>
  <si>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</si>
  <si>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</si>
  <si>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</si>
  <si>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</si>
  <si>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</si>
  <si>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</si>
  <si>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</si>
  <si>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</si>
  <si>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</si>
  <si>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</si>
  <si>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</si>
  <si>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</si>
  <si>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</si>
  <si>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</si>
  <si>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</si>
  <si>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</si>
  <si>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</si>
  <si>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</si>
  <si>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</si>
  <si>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</si>
  <si>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</si>
  <si>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</si>
  <si>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</si>
  <si>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</si>
  <si>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</si>
  <si>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</si>
  <si>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</si>
  <si>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</si>
  <si>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</si>
  <si>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</si>
  <si>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</si>
  <si>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</si>
  <si>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</si>
  <si>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</si>
  <si>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</si>
  <si>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</si>
  <si>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</si>
  <si>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</si>
  <si>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</si>
  <si>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</si>
  <si>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</si>
  <si>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</si>
  <si>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</si>
  <si>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</si>
  <si>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</si>
  <si>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</si>
  <si>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</si>
  <si>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</si>
  <si>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</si>
  <si>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</si>
  <si>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</si>
  <si>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</si>
  <si>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</si>
  <si>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</si>
  <si>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</si>
  <si>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>1 .TOTAL (**), din care: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</si>
  <si>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</si>
  <si>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</si>
  <si>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</si>
  <si>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</si>
  <si>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</si>
  <si>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</si>
  <si>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</si>
  <si>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</si>
  <si>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</si>
  <si>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</si>
  <si>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</si>
  <si>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</si>
  <si>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</si>
  <si>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pentru beneficiarii proveniti din fostul sistem de pensii al agricultorilor, care nu au facut obiectul OUG 4/2005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</si>
  <si>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</si>
  <si>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</si>
  <si>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</si>
  <si>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</si>
  <si>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</si>
  <si>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</si>
  <si>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</si>
  <si>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</si>
  <si>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</si>
  <si>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</si>
  <si>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</si>
  <si>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</si>
  <si>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</si>
  <si>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</si>
  <si>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</si>
  <si>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</si>
  <si>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</si>
  <si>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</si>
  <si>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</si>
  <si>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</si>
  <si>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</si>
  <si>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</si>
  <si>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</si>
  <si>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</si>
  <si>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</si>
  <si>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</si>
  <si>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</si>
  <si>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</si>
  <si>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</si>
  <si>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</si>
  <si>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</si>
  <si>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</si>
  <si>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</si>
  <si>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</si>
  <si>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</si>
  <si>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</si>
  <si>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</si>
  <si>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</si>
  <si>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</si>
  <si>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</si>
  <si>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</si>
  <si>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</si>
  <si>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</si>
  <si>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</si>
  <si>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</si>
  <si>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</si>
  <si>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</si>
  <si>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</si>
  <si>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</si>
  <si>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</si>
  <si>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</si>
  <si>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</si>
  <si>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</si>
  <si>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</si>
  <si>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</si>
  <si>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</si>
  <si>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</si>
  <si>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</si>
  <si>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</si>
  <si>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</si>
  <si>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</si>
  <si>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</si>
  <si>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</si>
  <si>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</si>
  <si>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</si>
  <si>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</si>
  <si>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</si>
  <si>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</si>
  <si>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</si>
  <si>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</si>
  <si>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</si>
  <si>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</si>
  <si>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</si>
  <si>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</si>
  <si>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</si>
  <si>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</si>
  <si>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</si>
  <si>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</si>
  <si>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</si>
  <si>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</si>
  <si>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</si>
  <si>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</si>
  <si>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</si>
  <si>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</si>
  <si>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</si>
  <si>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</si>
  <si>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</si>
  <si>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</si>
  <si>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</si>
  <si>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</si>
  <si>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</si>
  <si>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</si>
  <si>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</si>
  <si>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</si>
  <si>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</si>
  <si>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</si>
  <si>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</si>
  <si>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</si>
  <si>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</si>
  <si>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</si>
  <si>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</si>
  <si>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</si>
  <si>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</si>
  <si>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</si>
  <si>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</si>
  <si>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</si>
  <si>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</si>
  <si>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</si>
  <si>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</si>
  <si>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</si>
  <si>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</si>
  <si>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</si>
  <si>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</si>
  <si>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</si>
  <si>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</si>
  <si>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</si>
  <si>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</si>
  <si>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</si>
  <si>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</si>
  <si>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</si>
  <si>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</si>
  <si>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</si>
  <si>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</si>
  <si>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</si>
  <si>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</si>
  <si>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</si>
  <si>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</si>
  <si>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</si>
  <si>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</si>
  <si>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</si>
  <si>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</si>
  <si>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</si>
  <si>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</si>
  <si>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</si>
  <si>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</si>
  <si>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</si>
  <si>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</si>
  <si>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</si>
  <si>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</si>
  <si>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</si>
  <si>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</si>
  <si>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</si>
  <si>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t>7. Artisti cf. legii 109/2005</t>
  </si>
  <si>
    <t>8. Uniuni de creatii cf. legii 8/2006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</si>
  <si>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</si>
  <si>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</si>
  <si>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</si>
  <si>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>5. Beneficiari de indemnizatii cf. legii 42/1990 -</t>
    </r>
    <r>
      <rPr>
        <b/>
        <sz val="11"/>
        <color indexed="12"/>
        <rFont val="Times New Roman"/>
        <family val="1"/>
      </rPr>
      <t xml:space="preserve"> pentru cinstirea eroilor-martiri şi acordarea unor drepturi urmasilor acestora, ranitilor, precum şi luptatorilor pentru victoria Revolutiei din Decembrie 1989</t>
    </r>
  </si>
  <si>
    <r>
      <t xml:space="preserve">6.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</si>
  <si>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</si>
  <si>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</si>
  <si>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</si>
  <si>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</si>
  <si>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</si>
  <si>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</si>
  <si>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</si>
  <si>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</si>
  <si>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</si>
  <si>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</si>
  <si>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</si>
  <si>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</si>
  <si>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</si>
  <si>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</si>
  <si>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</si>
  <si>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</si>
  <si>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</si>
  <si>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</si>
  <si>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</si>
  <si>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</si>
  <si>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</si>
  <si>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</si>
  <si>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</si>
  <si>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</si>
  <si>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</si>
  <si>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</si>
  <si>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</si>
  <si>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</si>
  <si>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</si>
  <si>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</si>
  <si>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</si>
  <si>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</si>
  <si>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</si>
  <si>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</si>
  <si>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</si>
  <si>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</si>
  <si>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</si>
  <si>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</si>
  <si>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</si>
  <si>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</si>
  <si>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</si>
  <si>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</si>
  <si>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</si>
  <si>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</si>
  <si>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</si>
  <si>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</si>
  <si>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</si>
  <si>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</si>
  <si>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</si>
  <si>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</si>
  <si>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</si>
  <si>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</si>
  <si>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</si>
  <si>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</si>
  <si>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</si>
  <si>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</si>
  <si>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</si>
  <si>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</si>
  <si>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</si>
  <si>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</si>
  <si>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</si>
  <si>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</si>
  <si>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</si>
  <si>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</si>
  <si>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</si>
  <si>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</si>
  <si>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</si>
  <si>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</si>
  <si>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</si>
  <si>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</si>
  <si>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</si>
  <si>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</si>
  <si>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</si>
  <si>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</si>
  <si>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</si>
  <si>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</si>
  <si>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</si>
  <si>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</si>
  <si>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</si>
  <si>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</si>
  <si>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</si>
  <si>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</si>
  <si>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</si>
  <si>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</si>
  <si>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</si>
  <si>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</si>
  <si>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</si>
  <si>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</si>
  <si>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</si>
  <si>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</si>
  <si>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</si>
  <si>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</si>
  <si>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TOTAL ASIGURARI SOCIALE (cu agricultori)</t>
  </si>
  <si>
    <t>Pensia medie RON</t>
  </si>
  <si>
    <t>Indice preturi de consum luna curenta</t>
  </si>
  <si>
    <t>decembrie 2005</t>
  </si>
  <si>
    <t>ian. 06</t>
  </si>
  <si>
    <t>feb. 06</t>
  </si>
  <si>
    <t>mart. 06</t>
  </si>
  <si>
    <t>decembrie 2006</t>
  </si>
  <si>
    <t>ian. 07</t>
  </si>
  <si>
    <t>iulie 2007</t>
  </si>
  <si>
    <t>ianuarie 2008</t>
  </si>
  <si>
    <t>decembrie 2008</t>
  </si>
  <si>
    <t>ianuarie 2009</t>
  </si>
  <si>
    <t>(*) valori denominate</t>
  </si>
  <si>
    <r>
      <t xml:space="preserve">Indice </t>
    </r>
    <r>
      <rPr>
        <b/>
        <sz val="14"/>
        <rFont val="Times New Roman"/>
        <family val="1"/>
      </rPr>
      <t>pensie nominala</t>
    </r>
    <r>
      <rPr>
        <b/>
        <sz val="12"/>
        <rFont val="Times New Roman"/>
        <family val="1"/>
      </rPr>
      <t xml:space="preserve"> </t>
    </r>
  </si>
  <si>
    <r>
      <t xml:space="preserve"> Indice</t>
    </r>
    <r>
      <rPr>
        <b/>
        <sz val="14"/>
        <rFont val="Times New Roman"/>
        <family val="1"/>
      </rPr>
      <t xml:space="preserve"> pensia reala</t>
    </r>
    <r>
      <rPr>
        <b/>
        <sz val="13"/>
        <rFont val="Times New Roman"/>
        <family val="1"/>
      </rPr>
      <t xml:space="preserve"> </t>
    </r>
  </si>
  <si>
    <t>ASIGURARI SOCIALE  ( fara agricultori )</t>
  </si>
  <si>
    <t>decembrie 2007</t>
  </si>
  <si>
    <t xml:space="preserve">total sistem </t>
  </si>
  <si>
    <t>total lvvc</t>
  </si>
  <si>
    <t>AGRICULTORI</t>
  </si>
  <si>
    <t>Gruparea  pensiei medii conform deciziei pentru  pensionarii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</si>
  <si>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</si>
  <si>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</si>
  <si>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</si>
  <si>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</si>
  <si>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</si>
  <si>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</si>
  <si>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</si>
  <si>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</si>
  <si>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9. Beneficiari cf Legii 578/2004 - Sot Supravietuitor</t>
  </si>
  <si>
    <t>OCTOMBRIE 1990 (*)</t>
  </si>
  <si>
    <t>1501 - 1693</t>
  </si>
  <si>
    <t>1694 - 1836</t>
  </si>
  <si>
    <t>1837 - 2000</t>
  </si>
  <si>
    <t>SEPTEMBRIE 2007</t>
  </si>
  <si>
    <t>NOIEMBRIE 2007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</si>
  <si>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</si>
  <si>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</si>
  <si>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</si>
  <si>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>1.1 Limita de virsta (***)</t>
  </si>
  <si>
    <t xml:space="preserve">(***) Incepand cu data de 01.07.2010 , sunt inclusi si  pensionarii de invaliditate din sistemul public de pensii, care indeplinesc conditiile de varsta  cf. art.62 alin.7 litera b din Legea 19/2000 </t>
  </si>
  <si>
    <t>1. TOTAL SISTEM (*), din care:</t>
  </si>
  <si>
    <t>1.1 Limita de varsta (**)</t>
  </si>
  <si>
    <t xml:space="preserve">(*) Incepand cu data de 01.07.2008, sunt inclusi si  beneficiarii de ajutor social. </t>
  </si>
  <si>
    <t xml:space="preserve">(**) Incepand cu data de 01.07.2010 , sunt inclusi si  pensionarii de invaliditate din sistemul public de pensii, care indeplinesc conditiile de varsta  cf. art.62 alin.7 litera b din Legea 19/2000 </t>
  </si>
  <si>
    <t xml:space="preserve">SERVICIUL PROIECTE, STUDII SI ANALIZE </t>
  </si>
  <si>
    <t xml:space="preserve"> Lege 303/2004 -privind statutul procurorilor si judecatorilor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</si>
  <si>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</si>
  <si>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</si>
  <si>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</si>
  <si>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</si>
  <si>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</si>
  <si>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SERVICIUL PROIECTE, STUDII SI ANALIZE                                                                                                                                                                                        </t>
  </si>
  <si>
    <t xml:space="preserve"> Existent la finele lunii MARTIE 2011</t>
  </si>
  <si>
    <t xml:space="preserve">       Existent la finele lunii  MARTIE 2011</t>
  </si>
  <si>
    <t xml:space="preserve">    Existent la finele lunii MARTIE 2011                      </t>
  </si>
  <si>
    <t xml:space="preserve"> MARTIE 2011</t>
  </si>
  <si>
    <t xml:space="preserve"> MARTIE 2011 </t>
  </si>
  <si>
    <t xml:space="preserve">INDICATORII DE PENSII DE ASIGURARI SOCIALE DE STAT </t>
  </si>
  <si>
    <t xml:space="preserve">       Existent la finele lunii MARTIE 2011</t>
  </si>
  <si>
    <r>
      <t xml:space="preserve">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</si>
  <si>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t xml:space="preserve">                                Gruparea  pensiei medii conform deciziei pentru pensionarii </t>
  </si>
  <si>
    <r>
      <t xml:space="preserve"> 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</si>
  <si>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</si>
  <si>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t xml:space="preserve">MARTIE 2011 </t>
  </si>
  <si>
    <t xml:space="preserve">Existent in plata la finele lunii  MARTIE 2011 </t>
  </si>
  <si>
    <t>Numar de beneficiari ai indemnizatiei sociale pentru pensionari  -MARTIE 2011</t>
  </si>
  <si>
    <t>(**) Curs mediu euro luna MARTIE 2011 =4,1646</t>
  </si>
  <si>
    <t>Cuantum pensie medie cf. deciziei -MARTIE 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</si>
</sst>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76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2"/>
      <name val="Arial"/>
    </font>
    <font>
      <sz val="12"/>
      <name val="Arial"/>
    </font>
    <font>
      <sz val="11.25"/>
      <name val="Arial"/>
    </font>
    <font>
      <sz val="12"/>
      <name val="Arial"/>
    </font>
    <font>
      <sz val="11.25"/>
      <name val="Arial"/>
    </font>
    <font>
      <sz val="11.25"/>
      <name val="Arial"/>
    </font>
    <font>
      <sz val="11.25"/>
      <name val="Arial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10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7" fillId="0" borderId="0"/>
    <xf numFmtId="0" fontId="15" fillId="0" borderId="0"/>
    <xf numFmtId="0" fontId="70" fillId="0" borderId="0"/>
    <xf numFmtId="0" fontId="15" fillId="0" borderId="0"/>
    <xf numFmtId="0" fontId="15" fillId="0" borderId="0"/>
    <xf numFmtId="0" fontId="15" fillId="0" borderId="0"/>
  </cellStyleXfs>
  <cellXfs count="5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6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6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6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6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5" xfId="0" applyNumberFormat="1" applyBorder="1"/>
    <xf numFmtId="3" fontId="0" fillId="0" borderId="60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2" applyNumberFormat="1"/>
    <xf numFmtId="194" fontId="15" fillId="0" borderId="0" xfId="2" applyNumberFormat="1"/>
    <xf numFmtId="0" fontId="15" fillId="0" borderId="0" xfId="2"/>
    <xf numFmtId="194" fontId="33" fillId="0" borderId="0" xfId="2" applyNumberFormat="1" applyFont="1"/>
    <xf numFmtId="0" fontId="33" fillId="0" borderId="0" xfId="2" applyFont="1"/>
    <xf numFmtId="0" fontId="15" fillId="0" borderId="0" xfId="2" applyBorder="1" applyAlignment="1">
      <alignment horizontal="left" vertical="center" wrapText="1"/>
    </xf>
    <xf numFmtId="0" fontId="8" fillId="3" borderId="61" xfId="2" applyFont="1" applyFill="1" applyBorder="1" applyAlignment="1">
      <alignment horizontal="center" vertical="center" wrapText="1"/>
    </xf>
    <xf numFmtId="0" fontId="8" fillId="3" borderId="60" xfId="2" applyFont="1" applyFill="1" applyBorder="1" applyAlignment="1">
      <alignment horizontal="center" vertical="center" wrapText="1"/>
    </xf>
    <xf numFmtId="3" fontId="8" fillId="3" borderId="60" xfId="2" applyNumberFormat="1" applyFont="1" applyFill="1" applyBorder="1" applyAlignment="1">
      <alignment horizontal="center" vertical="center" wrapText="1"/>
    </xf>
    <xf numFmtId="194" fontId="8" fillId="3" borderId="35" xfId="2" applyNumberFormat="1" applyFont="1" applyFill="1" applyBorder="1" applyAlignment="1">
      <alignment horizontal="center" vertical="center" wrapText="1"/>
    </xf>
    <xf numFmtId="0" fontId="15" fillId="0" borderId="0" xfId="2" applyAlignment="1">
      <alignment horizontal="right"/>
    </xf>
    <xf numFmtId="0" fontId="8" fillId="3" borderId="58" xfId="2" applyFont="1" applyFill="1" applyBorder="1" applyAlignment="1">
      <alignment horizontal="right"/>
    </xf>
    <xf numFmtId="0" fontId="8" fillId="3" borderId="59" xfId="2" applyFont="1" applyFill="1" applyBorder="1"/>
    <xf numFmtId="3" fontId="15" fillId="0" borderId="7" xfId="2" applyNumberFormat="1" applyBorder="1"/>
    <xf numFmtId="3" fontId="15" fillId="0" borderId="59" xfId="2" applyNumberFormat="1" applyBorder="1"/>
    <xf numFmtId="0" fontId="8" fillId="3" borderId="18" xfId="2" applyFont="1" applyFill="1" applyBorder="1" applyAlignment="1">
      <alignment horizontal="right"/>
    </xf>
    <xf numFmtId="0" fontId="8" fillId="3" borderId="20" xfId="2" applyFont="1" applyFill="1" applyBorder="1"/>
    <xf numFmtId="3" fontId="15" fillId="0" borderId="19" xfId="2" applyNumberFormat="1" applyBorder="1"/>
    <xf numFmtId="0" fontId="8" fillId="3" borderId="62" xfId="2" applyFont="1" applyFill="1" applyBorder="1" applyAlignment="1">
      <alignment horizontal="right"/>
    </xf>
    <xf numFmtId="0" fontId="8" fillId="3" borderId="63" xfId="2" applyFont="1" applyFill="1" applyBorder="1"/>
    <xf numFmtId="3" fontId="15" fillId="0" borderId="36" xfId="2" applyNumberFormat="1" applyBorder="1"/>
    <xf numFmtId="3" fontId="15" fillId="0" borderId="64" xfId="2" applyNumberFormat="1" applyBorder="1"/>
    <xf numFmtId="0" fontId="8" fillId="3" borderId="61" xfId="2" applyFont="1" applyFill="1" applyBorder="1" applyAlignment="1">
      <alignment horizontal="right"/>
    </xf>
    <xf numFmtId="0" fontId="8" fillId="3" borderId="60" xfId="2" applyFont="1" applyFill="1" applyBorder="1"/>
    <xf numFmtId="3" fontId="15" fillId="0" borderId="35" xfId="2" applyNumberFormat="1" applyBorder="1"/>
    <xf numFmtId="3" fontId="15" fillId="0" borderId="60" xfId="2" applyNumberFormat="1" applyBorder="1"/>
    <xf numFmtId="3" fontId="8" fillId="0" borderId="35" xfId="2" applyNumberFormat="1" applyFont="1" applyBorder="1"/>
    <xf numFmtId="0" fontId="15" fillId="0" borderId="0" xfId="5"/>
    <xf numFmtId="0" fontId="16" fillId="0" borderId="0" xfId="5" applyFont="1"/>
    <xf numFmtId="0" fontId="8" fillId="0" borderId="0" xfId="5" applyFont="1"/>
    <xf numFmtId="0" fontId="20" fillId="0" borderId="0" xfId="5" applyFont="1"/>
    <xf numFmtId="0" fontId="21" fillId="0" borderId="0" xfId="5" applyFont="1"/>
    <xf numFmtId="0" fontId="22" fillId="0" borderId="0" xfId="5" applyFont="1"/>
    <xf numFmtId="0" fontId="23" fillId="0" borderId="0" xfId="5" applyFont="1" applyAlignment="1">
      <alignment horizontal="center"/>
    </xf>
    <xf numFmtId="0" fontId="22" fillId="0" borderId="0" xfId="5" quotePrefix="1" applyFont="1" applyAlignment="1">
      <alignment horizontal="center"/>
    </xf>
    <xf numFmtId="0" fontId="19" fillId="0" borderId="0" xfId="5" applyFont="1"/>
    <xf numFmtId="0" fontId="36" fillId="0" borderId="0" xfId="5" applyFont="1"/>
    <xf numFmtId="49" fontId="8" fillId="0" borderId="46" xfId="5" applyNumberFormat="1" applyFont="1" applyBorder="1" applyAlignment="1">
      <alignment horizontal="center" vertical="center" wrapText="1"/>
    </xf>
    <xf numFmtId="0" fontId="8" fillId="0" borderId="65" xfId="5" applyFont="1" applyBorder="1" applyAlignment="1">
      <alignment horizontal="center" vertical="center" wrapText="1"/>
    </xf>
    <xf numFmtId="3" fontId="8" fillId="0" borderId="66" xfId="5" applyNumberFormat="1" applyFont="1" applyBorder="1" applyAlignment="1">
      <alignment horizontal="center" vertical="center" wrapText="1"/>
    </xf>
    <xf numFmtId="194" fontId="8" fillId="0" borderId="66" xfId="5" applyNumberFormat="1" applyFont="1" applyBorder="1" applyAlignment="1">
      <alignment horizontal="center" vertical="center" wrapText="1"/>
    </xf>
    <xf numFmtId="3" fontId="8" fillId="0" borderId="67" xfId="5" applyNumberFormat="1" applyFont="1" applyBorder="1" applyAlignment="1">
      <alignment horizontal="center" vertical="center" wrapText="1"/>
    </xf>
    <xf numFmtId="49" fontId="8" fillId="0" borderId="49" xfId="5" applyNumberFormat="1" applyFont="1" applyBorder="1" applyAlignment="1">
      <alignment horizontal="center"/>
    </xf>
    <xf numFmtId="0" fontId="8" fillId="0" borderId="68" xfId="5" applyFont="1" applyBorder="1"/>
    <xf numFmtId="3" fontId="8" fillId="0" borderId="14" xfId="5" applyNumberFormat="1" applyFont="1" applyBorder="1"/>
    <xf numFmtId="3" fontId="8" fillId="0" borderId="15" xfId="5" applyNumberFormat="1" applyFont="1" applyBorder="1"/>
    <xf numFmtId="3" fontId="8" fillId="0" borderId="16" xfId="5" applyNumberFormat="1" applyFont="1" applyBorder="1"/>
    <xf numFmtId="0" fontId="8" fillId="0" borderId="69" xfId="5" applyFont="1" applyBorder="1"/>
    <xf numFmtId="3" fontId="8" fillId="0" borderId="18" xfId="5" applyNumberFormat="1" applyFont="1" applyBorder="1"/>
    <xf numFmtId="3" fontId="8" fillId="0" borderId="19" xfId="5" applyNumberFormat="1" applyFont="1" applyBorder="1"/>
    <xf numFmtId="3" fontId="8" fillId="0" borderId="20" xfId="5" applyNumberFormat="1" applyFont="1" applyBorder="1"/>
    <xf numFmtId="49" fontId="8" fillId="0" borderId="54" xfId="5" applyNumberFormat="1" applyFont="1" applyBorder="1" applyAlignment="1">
      <alignment horizontal="center"/>
    </xf>
    <xf numFmtId="0" fontId="8" fillId="0" borderId="43" xfId="5" applyFont="1" applyBorder="1"/>
    <xf numFmtId="3" fontId="8" fillId="0" borderId="22" xfId="5" applyNumberFormat="1" applyFont="1" applyBorder="1"/>
    <xf numFmtId="3" fontId="8" fillId="0" borderId="23" xfId="5" applyNumberFormat="1" applyFont="1" applyBorder="1"/>
    <xf numFmtId="3" fontId="8" fillId="0" borderId="24" xfId="5" applyNumberFormat="1" applyFont="1" applyBorder="1"/>
    <xf numFmtId="3" fontId="8" fillId="0" borderId="26" xfId="5" applyNumberFormat="1" applyFont="1" applyBorder="1"/>
    <xf numFmtId="3" fontId="8" fillId="0" borderId="27" xfId="5" applyNumberFormat="1" applyFont="1" applyBorder="1"/>
    <xf numFmtId="3" fontId="8" fillId="0" borderId="28" xfId="5" applyNumberFormat="1" applyFont="1" applyBorder="1"/>
    <xf numFmtId="3" fontId="8" fillId="0" borderId="70" xfId="5" applyNumberFormat="1" applyFont="1" applyBorder="1"/>
    <xf numFmtId="3" fontId="8" fillId="0" borderId="35" xfId="5" applyNumberFormat="1" applyFont="1" applyBorder="1"/>
    <xf numFmtId="49" fontId="15" fillId="0" borderId="0" xfId="5" applyNumberFormat="1" applyAlignment="1">
      <alignment horizontal="center"/>
    </xf>
    <xf numFmtId="3" fontId="15" fillId="0" borderId="0" xfId="5" applyNumberFormat="1"/>
    <xf numFmtId="194" fontId="15" fillId="0" borderId="0" xfId="5" applyNumberFormat="1"/>
    <xf numFmtId="0" fontId="15" fillId="0" borderId="0" xfId="5" applyAlignment="1">
      <alignment horizontal="right"/>
    </xf>
    <xf numFmtId="2" fontId="43" fillId="4" borderId="22" xfId="0" applyNumberFormat="1" applyFont="1" applyFill="1" applyBorder="1" applyAlignment="1">
      <alignment horizontal="center" vertical="center" wrapText="1"/>
    </xf>
    <xf numFmtId="2" fontId="43" fillId="4" borderId="23" xfId="0" applyNumberFormat="1" applyFont="1" applyFill="1" applyBorder="1" applyAlignment="1">
      <alignment horizontal="center" vertical="center" wrapText="1"/>
    </xf>
    <xf numFmtId="3" fontId="43" fillId="4" borderId="58" xfId="0" applyNumberFormat="1" applyFont="1" applyFill="1" applyBorder="1"/>
    <xf numFmtId="3" fontId="43" fillId="4" borderId="7" xfId="0" applyNumberFormat="1" applyFont="1" applyFill="1" applyBorder="1"/>
    <xf numFmtId="3" fontId="43" fillId="4" borderId="59" xfId="0" applyNumberFormat="1" applyFont="1" applyFill="1" applyBorder="1"/>
    <xf numFmtId="3" fontId="43" fillId="5" borderId="58" xfId="0" applyNumberFormat="1" applyFont="1" applyFill="1" applyBorder="1"/>
    <xf numFmtId="3" fontId="43" fillId="5" borderId="59" xfId="0" applyNumberFormat="1" applyFont="1" applyFill="1" applyBorder="1"/>
    <xf numFmtId="3" fontId="43" fillId="4" borderId="18" xfId="0" applyNumberFormat="1" applyFont="1" applyFill="1" applyBorder="1"/>
    <xf numFmtId="3" fontId="43" fillId="4" borderId="19" xfId="0" applyNumberFormat="1" applyFont="1" applyFill="1" applyBorder="1"/>
    <xf numFmtId="3" fontId="43" fillId="4" borderId="20" xfId="0" applyNumberFormat="1" applyFont="1" applyFill="1" applyBorder="1"/>
    <xf numFmtId="3" fontId="43" fillId="5" borderId="18" xfId="0" applyNumberFormat="1" applyFont="1" applyFill="1" applyBorder="1"/>
    <xf numFmtId="3" fontId="43" fillId="5" borderId="20" xfId="0" applyNumberFormat="1" applyFont="1" applyFill="1" applyBorder="1"/>
    <xf numFmtId="3" fontId="43" fillId="4" borderId="62" xfId="0" applyNumberFormat="1" applyFont="1" applyFill="1" applyBorder="1"/>
    <xf numFmtId="3" fontId="43" fillId="4" borderId="36" xfId="0" applyNumberFormat="1" applyFont="1" applyFill="1" applyBorder="1"/>
    <xf numFmtId="3" fontId="43" fillId="4" borderId="63" xfId="0" applyNumberFormat="1" applyFont="1" applyFill="1" applyBorder="1"/>
    <xf numFmtId="3" fontId="43" fillId="5" borderId="62" xfId="0" applyNumberFormat="1" applyFont="1" applyFill="1" applyBorder="1"/>
    <xf numFmtId="3" fontId="43" fillId="5" borderId="63" xfId="0" applyNumberFormat="1" applyFont="1" applyFill="1" applyBorder="1"/>
    <xf numFmtId="3" fontId="52" fillId="4" borderId="61" xfId="0" applyNumberFormat="1" applyFont="1" applyFill="1" applyBorder="1"/>
    <xf numFmtId="3" fontId="52" fillId="4" borderId="35" xfId="0" applyNumberFormat="1" applyFont="1" applyFill="1" applyBorder="1"/>
    <xf numFmtId="3" fontId="52" fillId="4" borderId="60" xfId="0" applyNumberFormat="1" applyFont="1" applyFill="1" applyBorder="1"/>
    <xf numFmtId="3" fontId="52" fillId="5" borderId="61" xfId="0" applyNumberFormat="1" applyFont="1" applyFill="1" applyBorder="1"/>
    <xf numFmtId="3" fontId="52" fillId="5" borderId="60" xfId="0" applyNumberFormat="1" applyFont="1" applyFill="1" applyBorder="1"/>
    <xf numFmtId="0" fontId="53" fillId="0" borderId="0" xfId="0" applyFont="1"/>
    <xf numFmtId="0" fontId="35" fillId="0" borderId="0" xfId="4" applyFont="1" applyAlignment="1">
      <alignment horizontal="center" vertical="center"/>
    </xf>
    <xf numFmtId="0" fontId="15" fillId="0" borderId="0" xfId="4"/>
    <xf numFmtId="0" fontId="8" fillId="0" borderId="71" xfId="4" applyFont="1" applyBorder="1"/>
    <xf numFmtId="3" fontId="2" fillId="0" borderId="72" xfId="4" applyNumberFormat="1" applyFont="1" applyBorder="1" applyAlignment="1">
      <alignment horizontal="center" vertical="center" wrapText="1"/>
    </xf>
    <xf numFmtId="0" fontId="2" fillId="0" borderId="66" xfId="4" applyFont="1" applyBorder="1" applyAlignment="1">
      <alignment horizontal="center" vertical="center" wrapText="1"/>
    </xf>
    <xf numFmtId="0" fontId="36" fillId="0" borderId="67" xfId="4" applyFont="1" applyBorder="1" applyAlignment="1">
      <alignment horizontal="center" vertical="center" wrapText="1"/>
    </xf>
    <xf numFmtId="0" fontId="35" fillId="6" borderId="13" xfId="4" applyFont="1" applyFill="1" applyBorder="1"/>
    <xf numFmtId="4" fontId="35" fillId="6" borderId="14" xfId="4" applyNumberFormat="1" applyFont="1" applyFill="1" applyBorder="1"/>
    <xf numFmtId="10" fontId="51" fillId="6" borderId="15" xfId="4" applyNumberFormat="1" applyFont="1" applyFill="1" applyBorder="1"/>
    <xf numFmtId="10" fontId="51" fillId="6" borderId="16" xfId="4" applyNumberFormat="1" applyFont="1" applyFill="1" applyBorder="1"/>
    <xf numFmtId="0" fontId="35" fillId="0" borderId="0" xfId="4" applyFont="1"/>
    <xf numFmtId="0" fontId="51" fillId="0" borderId="17" xfId="4" applyFont="1" applyBorder="1"/>
    <xf numFmtId="3" fontId="51" fillId="0" borderId="18" xfId="4" applyNumberFormat="1" applyFont="1" applyBorder="1"/>
    <xf numFmtId="10" fontId="51" fillId="0" borderId="19" xfId="4" applyNumberFormat="1" applyFont="1" applyBorder="1"/>
    <xf numFmtId="10" fontId="51" fillId="0" borderId="20" xfId="4" applyNumberFormat="1" applyFont="1" applyBorder="1"/>
    <xf numFmtId="0" fontId="13" fillId="0" borderId="0" xfId="4" applyFont="1"/>
    <xf numFmtId="0" fontId="35" fillId="0" borderId="17" xfId="4" applyFont="1" applyBorder="1"/>
    <xf numFmtId="3" fontId="35" fillId="0" borderId="18" xfId="4" applyNumberFormat="1" applyFont="1" applyBorder="1"/>
    <xf numFmtId="10" fontId="35" fillId="0" borderId="19" xfId="4" applyNumberFormat="1" applyFont="1" applyBorder="1"/>
    <xf numFmtId="10" fontId="35" fillId="0" borderId="20" xfId="4" applyNumberFormat="1" applyFont="1" applyBorder="1"/>
    <xf numFmtId="10" fontId="35" fillId="0" borderId="0" xfId="4" applyNumberFormat="1" applyFont="1"/>
    <xf numFmtId="10" fontId="35" fillId="7" borderId="19" xfId="4" applyNumberFormat="1" applyFont="1" applyFill="1" applyBorder="1"/>
    <xf numFmtId="3" fontId="35" fillId="2" borderId="18" xfId="4" applyNumberFormat="1" applyFont="1" applyFill="1" applyBorder="1"/>
    <xf numFmtId="10" fontId="35" fillId="2" borderId="19" xfId="4" applyNumberFormat="1" applyFont="1" applyFill="1" applyBorder="1"/>
    <xf numFmtId="10" fontId="35" fillId="2" borderId="20" xfId="4" applyNumberFormat="1" applyFont="1" applyFill="1" applyBorder="1"/>
    <xf numFmtId="0" fontId="35" fillId="0" borderId="21" xfId="4" applyFont="1" applyBorder="1"/>
    <xf numFmtId="0" fontId="35" fillId="0" borderId="73" xfId="4" applyFont="1" applyBorder="1"/>
    <xf numFmtId="3" fontId="35" fillId="2" borderId="22" xfId="4" applyNumberFormat="1" applyFont="1" applyFill="1" applyBorder="1"/>
    <xf numFmtId="10" fontId="35" fillId="2" borderId="23" xfId="4" applyNumberFormat="1" applyFont="1" applyFill="1" applyBorder="1"/>
    <xf numFmtId="10" fontId="35" fillId="2" borderId="24" xfId="4" applyNumberFormat="1" applyFont="1" applyFill="1" applyBorder="1"/>
    <xf numFmtId="0" fontId="35" fillId="0" borderId="53" xfId="4" applyFont="1" applyBorder="1"/>
    <xf numFmtId="0" fontId="2" fillId="0" borderId="0" xfId="4" applyFont="1" applyFill="1" applyBorder="1"/>
    <xf numFmtId="3" fontId="54" fillId="0" borderId="0" xfId="4" applyNumberFormat="1" applyFont="1"/>
    <xf numFmtId="0" fontId="54" fillId="0" borderId="0" xfId="4" applyFont="1"/>
    <xf numFmtId="3" fontId="15" fillId="0" borderId="0" xfId="4" applyNumberFormat="1"/>
    <xf numFmtId="1" fontId="15" fillId="0" borderId="0" xfId="4" applyNumberFormat="1"/>
    <xf numFmtId="0" fontId="35" fillId="6" borderId="48" xfId="4" applyFont="1" applyFill="1" applyBorder="1"/>
    <xf numFmtId="0" fontId="35" fillId="0" borderId="51" xfId="4" applyFont="1" applyBorder="1"/>
    <xf numFmtId="0" fontId="35" fillId="0" borderId="54" xfId="4" applyFont="1" applyBorder="1"/>
    <xf numFmtId="3" fontId="35" fillId="2" borderId="62" xfId="4" applyNumberFormat="1" applyFont="1" applyFill="1" applyBorder="1"/>
    <xf numFmtId="10" fontId="35" fillId="2" borderId="36" xfId="4" applyNumberFormat="1" applyFont="1" applyFill="1" applyBorder="1"/>
    <xf numFmtId="10" fontId="15" fillId="0" borderId="0" xfId="4" applyNumberFormat="1"/>
    <xf numFmtId="0" fontId="40" fillId="4" borderId="25" xfId="0" applyFont="1" applyFill="1" applyBorder="1" applyAlignment="1">
      <alignment wrapText="1"/>
    </xf>
    <xf numFmtId="3" fontId="42" fillId="0" borderId="46" xfId="0" applyNumberFormat="1" applyFont="1" applyBorder="1" applyAlignment="1">
      <alignment wrapText="1"/>
    </xf>
    <xf numFmtId="2" fontId="39" fillId="5" borderId="74" xfId="0" applyNumberFormat="1" applyFont="1" applyFill="1" applyBorder="1" applyAlignment="1">
      <alignment horizontal="center" vertical="center" wrapText="1"/>
    </xf>
    <xf numFmtId="2" fontId="45" fillId="5" borderId="74" xfId="0" applyNumberFormat="1" applyFont="1" applyFill="1" applyBorder="1" applyAlignment="1">
      <alignment horizontal="center" vertical="center" wrapText="1"/>
    </xf>
    <xf numFmtId="0" fontId="47" fillId="5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5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17" fontId="35" fillId="0" borderId="17" xfId="4" applyNumberFormat="1" applyFont="1" applyBorder="1"/>
    <xf numFmtId="17" fontId="35" fillId="0" borderId="51" xfId="4" applyNumberFormat="1" applyFont="1" applyBorder="1"/>
    <xf numFmtId="0" fontId="15" fillId="0" borderId="0" xfId="4" applyAlignment="1"/>
    <xf numFmtId="49" fontId="8" fillId="7" borderId="48" xfId="0" applyNumberFormat="1" applyFont="1" applyFill="1" applyBorder="1" applyAlignment="1">
      <alignment horizontal="center"/>
    </xf>
    <xf numFmtId="49" fontId="43" fillId="7" borderId="68" xfId="0" applyNumberFormat="1" applyFont="1" applyFill="1" applyBorder="1" applyAlignment="1">
      <alignment horizontal="left"/>
    </xf>
    <xf numFmtId="49" fontId="8" fillId="7" borderId="51" xfId="0" applyNumberFormat="1" applyFont="1" applyFill="1" applyBorder="1" applyAlignment="1">
      <alignment horizontal="center"/>
    </xf>
    <xf numFmtId="49" fontId="43" fillId="7" borderId="69" xfId="0" applyNumberFormat="1" applyFont="1" applyFill="1" applyBorder="1" applyAlignment="1">
      <alignment horizontal="left"/>
    </xf>
    <xf numFmtId="49" fontId="8" fillId="7" borderId="53" xfId="0" applyNumberFormat="1" applyFont="1" applyFill="1" applyBorder="1" applyAlignment="1">
      <alignment horizontal="center"/>
    </xf>
    <xf numFmtId="49" fontId="43" fillId="7" borderId="43" xfId="0" applyNumberFormat="1" applyFont="1" applyFill="1" applyBorder="1" applyAlignment="1">
      <alignment horizontal="left"/>
    </xf>
    <xf numFmtId="3" fontId="41" fillId="4" borderId="74" xfId="0" applyNumberFormat="1" applyFont="1" applyFill="1" applyBorder="1" applyAlignment="1">
      <alignment horizontal="center" vertical="center" wrapText="1"/>
    </xf>
    <xf numFmtId="3" fontId="41" fillId="4" borderId="6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70" fillId="0" borderId="0" xfId="3"/>
    <xf numFmtId="0" fontId="0" fillId="0" borderId="17" xfId="0" applyBorder="1"/>
    <xf numFmtId="0" fontId="0" fillId="0" borderId="73" xfId="0" applyBorder="1"/>
    <xf numFmtId="3" fontId="0" fillId="0" borderId="36" xfId="0" applyNumberFormat="1" applyBorder="1"/>
    <xf numFmtId="3" fontId="0" fillId="0" borderId="63" xfId="0" applyNumberFormat="1" applyBorder="1"/>
    <xf numFmtId="3" fontId="0" fillId="0" borderId="8" xfId="0" applyNumberFormat="1" applyBorder="1"/>
    <xf numFmtId="3" fontId="0" fillId="0" borderId="75" xfId="0" applyNumberFormat="1" applyBorder="1"/>
    <xf numFmtId="3" fontId="0" fillId="0" borderId="76" xfId="0" applyNumberFormat="1" applyBorder="1"/>
    <xf numFmtId="0" fontId="25" fillId="2" borderId="49" xfId="0" applyFont="1" applyFill="1" applyBorder="1"/>
    <xf numFmtId="0" fontId="25" fillId="2" borderId="51" xfId="0" applyFont="1" applyFill="1" applyBorder="1"/>
    <xf numFmtId="3" fontId="0" fillId="0" borderId="46" xfId="0" applyNumberFormat="1" applyBorder="1" applyAlignment="1">
      <alignment horizontal="center"/>
    </xf>
    <xf numFmtId="2" fontId="43" fillId="4" borderId="2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73" fillId="0" borderId="0" xfId="0" applyFont="1" applyAlignment="1">
      <alignment vertical="center" wrapText="1"/>
    </xf>
    <xf numFmtId="0" fontId="6" fillId="6" borderId="77" xfId="0" applyNumberFormat="1" applyFont="1" applyFill="1" applyBorder="1" applyAlignment="1">
      <alignment horizontal="left" wrapText="1"/>
    </xf>
    <xf numFmtId="0" fontId="35" fillId="0" borderId="53" xfId="4" applyFont="1" applyFill="1" applyBorder="1"/>
    <xf numFmtId="3" fontId="35" fillId="0" borderId="22" xfId="4" applyNumberFormat="1" applyFont="1" applyFill="1" applyBorder="1"/>
    <xf numFmtId="10" fontId="35" fillId="0" borderId="23" xfId="4" applyNumberFormat="1" applyFont="1" applyFill="1" applyBorder="1"/>
    <xf numFmtId="10" fontId="35" fillId="0" borderId="24" xfId="4" applyNumberFormat="1" applyFont="1" applyFill="1" applyBorder="1"/>
    <xf numFmtId="0" fontId="35" fillId="0" borderId="0" xfId="4" applyFont="1" applyFill="1"/>
    <xf numFmtId="0" fontId="6" fillId="6" borderId="1" xfId="0" quotePrefix="1" applyNumberFormat="1" applyFont="1" applyFill="1" applyBorder="1" applyAlignment="1">
      <alignment horizontal="center" vertical="center" wrapText="1"/>
    </xf>
    <xf numFmtId="0" fontId="6" fillId="6" borderId="2" xfId="0" quotePrefix="1" applyNumberFormat="1" applyFont="1" applyFill="1" applyBorder="1" applyAlignment="1">
      <alignment horizontal="center" vertical="center" wrapText="1"/>
    </xf>
    <xf numFmtId="0" fontId="6" fillId="6" borderId="40" xfId="0" quotePrefix="1" applyNumberFormat="1" applyFont="1" applyFill="1" applyBorder="1" applyAlignment="1">
      <alignment horizontal="centerContinuous" vertical="center" wrapText="1"/>
    </xf>
    <xf numFmtId="0" fontId="6" fillId="6" borderId="3" xfId="0" quotePrefix="1" applyNumberFormat="1" applyFont="1" applyFill="1" applyBorder="1" applyAlignment="1">
      <alignment horizontal="centerContinuous" vertical="center" wrapText="1"/>
    </xf>
    <xf numFmtId="0" fontId="10" fillId="6" borderId="77" xfId="0" applyNumberFormat="1" applyFont="1" applyFill="1" applyBorder="1" applyAlignment="1">
      <alignment horizontal="left" wrapText="1"/>
    </xf>
    <xf numFmtId="0" fontId="2" fillId="6" borderId="77" xfId="0" applyNumberFormat="1" applyFont="1" applyFill="1" applyBorder="1" applyAlignment="1">
      <alignment horizontal="left" wrapText="1"/>
    </xf>
    <xf numFmtId="0" fontId="2" fillId="6" borderId="77" xfId="0" applyNumberFormat="1" applyFont="1" applyFill="1" applyBorder="1"/>
    <xf numFmtId="0" fontId="10" fillId="6" borderId="77" xfId="0" applyNumberFormat="1" applyFont="1" applyFill="1" applyBorder="1"/>
    <xf numFmtId="0" fontId="6" fillId="6" borderId="77" xfId="0" quotePrefix="1" applyNumberFormat="1" applyFont="1" applyFill="1" applyBorder="1" applyAlignment="1">
      <alignment horizontal="left" wrapText="1"/>
    </xf>
    <xf numFmtId="0" fontId="2" fillId="6" borderId="78" xfId="0" applyNumberFormat="1" applyFont="1" applyFill="1" applyBorder="1" applyAlignment="1">
      <alignment horizontal="left" wrapText="1"/>
    </xf>
    <xf numFmtId="0" fontId="7" fillId="6" borderId="79" xfId="0" applyNumberFormat="1" applyFont="1" applyFill="1" applyBorder="1" applyAlignment="1">
      <alignment horizontal="left"/>
    </xf>
    <xf numFmtId="0" fontId="2" fillId="6" borderId="80" xfId="0" applyNumberFormat="1" applyFont="1" applyFill="1" applyBorder="1" applyAlignment="1">
      <alignment horizontal="left" wrapText="1"/>
    </xf>
    <xf numFmtId="0" fontId="6" fillId="6" borderId="1" xfId="0" quotePrefix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quotePrefix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7" fillId="6" borderId="77" xfId="0" quotePrefix="1" applyFont="1" applyFill="1" applyBorder="1" applyAlignment="1">
      <alignment horizontal="left" wrapText="1"/>
    </xf>
    <xf numFmtId="0" fontId="2" fillId="6" borderId="77" xfId="0" applyFont="1" applyFill="1" applyBorder="1" applyAlignment="1">
      <alignment horizontal="left" wrapText="1"/>
    </xf>
    <xf numFmtId="0" fontId="2" fillId="6" borderId="77" xfId="0" quotePrefix="1" applyFont="1" applyFill="1" applyBorder="1" applyAlignment="1">
      <alignment horizontal="left" wrapText="1"/>
    </xf>
    <xf numFmtId="0" fontId="2" fillId="6" borderId="80" xfId="0" applyFont="1" applyFill="1" applyBorder="1" applyAlignment="1">
      <alignment horizontal="left" wrapText="1"/>
    </xf>
    <xf numFmtId="0" fontId="6" fillId="6" borderId="40" xfId="0" quotePrefix="1" applyFont="1" applyFill="1" applyBorder="1" applyAlignment="1">
      <alignment horizontal="center" vertical="center" wrapText="1"/>
    </xf>
    <xf numFmtId="0" fontId="6" fillId="6" borderId="3" xfId="0" quotePrefix="1" applyFont="1" applyFill="1" applyBorder="1" applyAlignment="1">
      <alignment horizontal="centerContinuous" vertical="center" wrapText="1"/>
    </xf>
    <xf numFmtId="0" fontId="2" fillId="6" borderId="81" xfId="0" applyNumberFormat="1" applyFont="1" applyFill="1" applyBorder="1" applyAlignment="1">
      <alignment horizontal="left" wrapText="1"/>
    </xf>
    <xf numFmtId="0" fontId="6" fillId="6" borderId="82" xfId="0" applyFont="1" applyFill="1" applyBorder="1" applyAlignment="1">
      <alignment horizontal="center" vertical="center" wrapText="1"/>
    </xf>
    <xf numFmtId="0" fontId="6" fillId="6" borderId="83" xfId="0" quotePrefix="1" applyFont="1" applyFill="1" applyBorder="1" applyAlignment="1">
      <alignment horizontal="center" vertical="center" wrapText="1"/>
    </xf>
    <xf numFmtId="0" fontId="6" fillId="6" borderId="84" xfId="0" quotePrefix="1" applyFont="1" applyFill="1" applyBorder="1" applyAlignment="1">
      <alignment horizontal="center" vertical="center" wrapText="1"/>
    </xf>
    <xf numFmtId="0" fontId="6" fillId="6" borderId="45" xfId="0" quotePrefix="1" applyFont="1" applyFill="1" applyBorder="1" applyAlignment="1">
      <alignment horizontal="center" vertical="center" wrapText="1"/>
    </xf>
    <xf numFmtId="0" fontId="6" fillId="6" borderId="85" xfId="0" quotePrefix="1" applyFont="1" applyFill="1" applyBorder="1" applyAlignment="1">
      <alignment horizontal="left" vertical="center" wrapText="1"/>
    </xf>
    <xf numFmtId="0" fontId="6" fillId="6" borderId="86" xfId="0" applyFont="1" applyFill="1" applyBorder="1" applyAlignment="1">
      <alignment horizontal="left" vertical="center" wrapText="1"/>
    </xf>
    <xf numFmtId="0" fontId="6" fillId="6" borderId="87" xfId="0" applyFont="1" applyFill="1" applyBorder="1" applyAlignment="1">
      <alignment horizontal="left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85" xfId="0" applyFont="1" applyFill="1" applyBorder="1" applyAlignment="1">
      <alignment horizontal="left" vertical="center" wrapText="1"/>
    </xf>
    <xf numFmtId="0" fontId="6" fillId="6" borderId="86" xfId="0" quotePrefix="1" applyFont="1" applyFill="1" applyBorder="1" applyAlignment="1">
      <alignment horizontal="left" vertical="center" wrapText="1"/>
    </xf>
    <xf numFmtId="0" fontId="6" fillId="6" borderId="88" xfId="0" quotePrefix="1" applyFont="1" applyFill="1" applyBorder="1" applyAlignment="1">
      <alignment horizontal="left" vertical="center" wrapText="1"/>
    </xf>
    <xf numFmtId="0" fontId="74" fillId="0" borderId="0" xfId="1" applyFont="1"/>
    <xf numFmtId="17" fontId="51" fillId="0" borderId="17" xfId="4" applyNumberFormat="1" applyFont="1" applyBorder="1"/>
    <xf numFmtId="17" fontId="35" fillId="0" borderId="53" xfId="4" applyNumberFormat="1" applyFont="1" applyBorder="1" applyAlignment="1">
      <alignment horizontal="left"/>
    </xf>
    <xf numFmtId="3" fontId="42" fillId="0" borderId="46" xfId="0" applyNumberFormat="1" applyFont="1" applyFill="1" applyBorder="1" applyAlignment="1">
      <alignment wrapText="1"/>
    </xf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0" fontId="75" fillId="0" borderId="0" xfId="0" applyFont="1" applyBorder="1"/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2" borderId="74" xfId="0" applyFont="1" applyFill="1" applyBorder="1" applyAlignment="1">
      <alignment horizontal="center" vertical="center" wrapText="1"/>
    </xf>
    <xf numFmtId="0" fontId="16" fillId="2" borderId="8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NumberFormat="1" applyFont="1" applyAlignment="1">
      <alignment horizontal="center"/>
    </xf>
    <xf numFmtId="0" fontId="16" fillId="2" borderId="67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25" fillId="2" borderId="74" xfId="0" applyFont="1" applyFill="1" applyBorder="1" applyAlignment="1">
      <alignment horizontal="center" vertical="center" wrapText="1"/>
    </xf>
    <xf numFmtId="0" fontId="25" fillId="2" borderId="89" xfId="0" applyFont="1" applyFill="1" applyBorder="1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90" xfId="0" applyFont="1" applyFill="1" applyBorder="1" applyAlignment="1">
      <alignment horizontal="center" vertical="center" wrapText="1"/>
    </xf>
    <xf numFmtId="0" fontId="16" fillId="2" borderId="91" xfId="0" applyFont="1" applyFill="1" applyBorder="1" applyAlignment="1">
      <alignment horizontal="center" vertical="center" wrapText="1"/>
    </xf>
    <xf numFmtId="0" fontId="16" fillId="2" borderId="92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93" xfId="0" applyFont="1" applyFill="1" applyBorder="1" applyAlignment="1">
      <alignment horizontal="center" vertical="center" wrapText="1"/>
    </xf>
    <xf numFmtId="17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25" fillId="0" borderId="74" xfId="0" applyFont="1" applyBorder="1" applyAlignment="1">
      <alignment horizontal="center" vertical="center" wrapText="1"/>
    </xf>
    <xf numFmtId="0" fontId="25" fillId="0" borderId="89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quotePrefix="1" applyFont="1" applyAlignment="1">
      <alignment horizontal="center"/>
    </xf>
    <xf numFmtId="0" fontId="71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74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61" fillId="0" borderId="0" xfId="0" applyFont="1" applyAlignment="1">
      <alignment horizontal="center" wrapText="1"/>
    </xf>
    <xf numFmtId="0" fontId="33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2" fillId="0" borderId="0" xfId="2" applyFont="1" applyBorder="1" applyAlignment="1">
      <alignment horizontal="left" vertical="center" wrapText="1"/>
    </xf>
    <xf numFmtId="0" fontId="35" fillId="0" borderId="0" xfId="2" applyFont="1" applyBorder="1" applyAlignment="1">
      <alignment horizontal="center" vertical="center" wrapText="1"/>
    </xf>
    <xf numFmtId="0" fontId="34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8" fillId="0" borderId="25" xfId="5" applyFont="1" applyBorder="1" applyAlignment="1">
      <alignment horizontal="center" vertical="center" wrapText="1"/>
    </xf>
    <xf numFmtId="0" fontId="15" fillId="0" borderId="98" xfId="5" applyBorder="1" applyAlignment="1">
      <alignment horizontal="center" vertical="center" wrapText="1"/>
    </xf>
    <xf numFmtId="0" fontId="8" fillId="0" borderId="95" xfId="5" applyFont="1" applyBorder="1" applyAlignment="1">
      <alignment horizontal="center" vertical="center" wrapText="1"/>
    </xf>
    <xf numFmtId="0" fontId="15" fillId="0" borderId="96" xfId="5" applyBorder="1" applyAlignment="1">
      <alignment horizontal="center" vertical="center" wrapText="1"/>
    </xf>
    <xf numFmtId="0" fontId="35" fillId="0" borderId="0" xfId="5" applyFont="1" applyBorder="1" applyAlignment="1">
      <alignment horizontal="center"/>
    </xf>
    <xf numFmtId="17" fontId="35" fillId="0" borderId="0" xfId="5" applyNumberFormat="1" applyFont="1" applyBorder="1" applyAlignment="1">
      <alignment horizontal="center"/>
    </xf>
    <xf numFmtId="49" fontId="35" fillId="0" borderId="0" xfId="5" applyNumberFormat="1" applyFont="1" applyBorder="1" applyAlignment="1">
      <alignment horizontal="center"/>
    </xf>
    <xf numFmtId="0" fontId="69" fillId="8" borderId="0" xfId="0" applyFont="1" applyFill="1" applyAlignment="1">
      <alignment horizontal="center"/>
    </xf>
    <xf numFmtId="49" fontId="38" fillId="8" borderId="96" xfId="0" applyNumberFormat="1" applyFont="1" applyFill="1" applyBorder="1" applyAlignment="1">
      <alignment horizontal="center" vertical="center" wrapText="1"/>
    </xf>
    <xf numFmtId="0" fontId="40" fillId="4" borderId="74" xfId="0" applyFont="1" applyFill="1" applyBorder="1" applyAlignment="1">
      <alignment horizontal="center" vertical="center" wrapText="1"/>
    </xf>
    <xf numFmtId="0" fontId="40" fillId="4" borderId="94" xfId="0" applyFont="1" applyFill="1" applyBorder="1" applyAlignment="1">
      <alignment horizontal="center" vertical="center" wrapText="1"/>
    </xf>
    <xf numFmtId="3" fontId="41" fillId="4" borderId="74" xfId="0" applyNumberFormat="1" applyFont="1" applyFill="1" applyBorder="1" applyAlignment="1">
      <alignment horizontal="center" vertical="center" wrapText="1"/>
    </xf>
    <xf numFmtId="3" fontId="41" fillId="4" borderId="94" xfId="0" applyNumberFormat="1" applyFont="1" applyFill="1" applyBorder="1" applyAlignment="1">
      <alignment horizontal="center" vertical="center" wrapText="1"/>
    </xf>
    <xf numFmtId="0" fontId="68" fillId="4" borderId="25" xfId="0" applyFont="1" applyFill="1" applyBorder="1" applyAlignment="1">
      <alignment horizontal="center" vertical="center" wrapText="1"/>
    </xf>
    <xf numFmtId="0" fontId="68" fillId="4" borderId="98" xfId="0" applyFont="1" applyFill="1" applyBorder="1" applyAlignment="1">
      <alignment horizontal="center" vertical="center" wrapText="1"/>
    </xf>
    <xf numFmtId="0" fontId="68" fillId="4" borderId="65" xfId="0" applyFont="1" applyFill="1" applyBorder="1" applyAlignment="1">
      <alignment horizontal="center" vertical="center" wrapText="1"/>
    </xf>
    <xf numFmtId="17" fontId="44" fillId="9" borderId="96" xfId="0" applyNumberFormat="1" applyFont="1" applyFill="1" applyBorder="1" applyAlignment="1">
      <alignment horizontal="center" vertical="center" wrapText="1"/>
    </xf>
    <xf numFmtId="49" fontId="44" fillId="9" borderId="96" xfId="0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/>
    </xf>
    <xf numFmtId="49" fontId="52" fillId="7" borderId="95" xfId="0" applyNumberFormat="1" applyFont="1" applyFill="1" applyBorder="1" applyAlignment="1">
      <alignment horizontal="center"/>
    </xf>
    <xf numFmtId="49" fontId="52" fillId="7" borderId="98" xfId="0" applyNumberFormat="1" applyFont="1" applyFill="1" applyBorder="1" applyAlignment="1">
      <alignment horizontal="center"/>
    </xf>
    <xf numFmtId="0" fontId="52" fillId="5" borderId="61" xfId="0" applyFont="1" applyFill="1" applyBorder="1" applyAlignment="1">
      <alignment horizontal="center" vertical="center" wrapText="1"/>
    </xf>
    <xf numFmtId="0" fontId="52" fillId="5" borderId="60" xfId="0" applyFont="1" applyFill="1" applyBorder="1" applyAlignment="1">
      <alignment horizontal="center" vertical="center" wrapText="1"/>
    </xf>
    <xf numFmtId="0" fontId="66" fillId="5" borderId="99" xfId="0" applyFont="1" applyFill="1" applyBorder="1" applyAlignment="1">
      <alignment horizontal="center" vertical="center" wrapText="1"/>
    </xf>
    <xf numFmtId="0" fontId="66" fillId="5" borderId="26" xfId="0" applyFont="1" applyFill="1" applyBorder="1" applyAlignment="1">
      <alignment horizontal="center" vertical="center" wrapText="1"/>
    </xf>
    <xf numFmtId="0" fontId="66" fillId="5" borderId="64" xfId="0" applyFont="1" applyFill="1" applyBorder="1" applyAlignment="1">
      <alignment horizontal="center" vertical="center" wrapText="1"/>
    </xf>
    <xf numFmtId="0" fontId="66" fillId="5" borderId="28" xfId="0" applyFont="1" applyFill="1" applyBorder="1" applyAlignment="1">
      <alignment horizontal="center" vertical="center" wrapText="1"/>
    </xf>
    <xf numFmtId="0" fontId="66" fillId="4" borderId="58" xfId="0" applyFont="1" applyFill="1" applyBorder="1" applyAlignment="1">
      <alignment horizontal="center" vertical="center" wrapText="1"/>
    </xf>
    <xf numFmtId="0" fontId="66" fillId="4" borderId="7" xfId="0" applyFont="1" applyFill="1" applyBorder="1" applyAlignment="1">
      <alignment horizontal="center" vertical="center" wrapText="1"/>
    </xf>
    <xf numFmtId="0" fontId="66" fillId="4" borderId="59" xfId="0" applyFont="1" applyFill="1" applyBorder="1" applyAlignment="1">
      <alignment horizontal="center" vertical="center" wrapText="1"/>
    </xf>
    <xf numFmtId="3" fontId="43" fillId="7" borderId="71" xfId="0" applyNumberFormat="1" applyFont="1" applyFill="1" applyBorder="1" applyAlignment="1">
      <alignment horizontal="center" vertical="center" wrapText="1"/>
    </xf>
    <xf numFmtId="3" fontId="43" fillId="7" borderId="92" xfId="0" applyNumberFormat="1" applyFont="1" applyFill="1" applyBorder="1" applyAlignment="1">
      <alignment horizontal="center" vertical="center" wrapText="1"/>
    </xf>
    <xf numFmtId="3" fontId="43" fillId="7" borderId="95" xfId="0" applyNumberFormat="1" applyFont="1" applyFill="1" applyBorder="1" applyAlignment="1">
      <alignment horizontal="center" vertical="center" wrapText="1"/>
    </xf>
    <xf numFmtId="3" fontId="8" fillId="7" borderId="74" xfId="0" applyNumberFormat="1" applyFont="1" applyFill="1" applyBorder="1" applyAlignment="1">
      <alignment horizontal="center" vertical="center" wrapText="1"/>
    </xf>
    <xf numFmtId="3" fontId="8" fillId="7" borderId="89" xfId="0" applyNumberFormat="1" applyFont="1" applyFill="1" applyBorder="1" applyAlignment="1">
      <alignment horizontal="center" vertical="center" wrapText="1"/>
    </xf>
    <xf numFmtId="0" fontId="52" fillId="4" borderId="61" xfId="0" applyFont="1" applyFill="1" applyBorder="1" applyAlignment="1">
      <alignment horizontal="center" vertical="center" wrapText="1"/>
    </xf>
    <xf numFmtId="0" fontId="52" fillId="4" borderId="35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  <xf numFmtId="0" fontId="35" fillId="0" borderId="0" xfId="4" applyFont="1" applyAlignment="1">
      <alignment horizontal="center" vertical="center"/>
    </xf>
  </cellXfs>
  <cellStyles count="7">
    <cellStyle name="Normal" xfId="0" builtinId="0"/>
    <cellStyle name="Normal_info0409" xfId="1"/>
    <cellStyle name="Normal_PAS_MARTIE" xfId="2"/>
    <cellStyle name="Normal_pensie_sociala" xfId="3"/>
    <cellStyle name="Normal_p-reala-oct1990-mar2009" xfId="4"/>
    <cellStyle name="Normal_TOTAGRM" xfId="5"/>
    <cellStyle name="Normal_veterani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(inclusiv pensia medie a agricultorilor), 
in perioada octombrie 1990 -  MARTIE 2011 
 </a:t>
            </a:r>
          </a:p>
        </c:rich>
      </c:tx>
      <c:layout>
        <c:manualLayout>
          <c:xMode val="edge"/>
          <c:yMode val="edge"/>
          <c:x val="0.27497527200791294"/>
          <c:y val="2.1080368906455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55489614243327E-2"/>
          <c:y val="0.14097496706192358"/>
          <c:w val="0.85064292779426309"/>
          <c:h val="0.64426877470355737"/>
        </c:manualLayout>
      </c:layout>
      <c:lineChart>
        <c:grouping val="standard"/>
        <c:varyColors val="0"/>
        <c:ser>
          <c:idx val="1"/>
          <c:order val="0"/>
          <c:tx>
            <c:strRef>
              <c:f>'stat-cu-agr'!$E$2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0949554896142432"/>
                  <c:y val="0.491436100131752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3402571711177047"/>
                  <c:y val="0.20816864295125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705242334322453"/>
                  <c:y val="0.2332015810276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9416419386745793"/>
                  <c:y val="0.235836627140974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CC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'stat-cu-agr'!$A$3:$A$23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MARTIE 2011 </c:v>
                </c:pt>
              </c:strCache>
            </c:strRef>
          </c:cat>
          <c:val>
            <c:numRef>
              <c:f>'stat-cu-agr'!$E$3:$E$23</c:f>
              <c:numCache>
                <c:formatCode>0.00%</c:formatCode>
                <c:ptCount val="7"/>
                <c:pt idx="0">
                  <c:v>1</c:v>
                </c:pt>
                <c:pt idx="1">
                  <c:v>0.87314486596008278</c:v>
                </c:pt>
                <c:pt idx="2">
                  <c:v>1.1126456025945581</c:v>
                </c:pt>
                <c:pt idx="3">
                  <c:v>1.1825760624760131</c:v>
                </c:pt>
                <c:pt idx="4">
                  <c:v>1.3706022780944935</c:v>
                </c:pt>
                <c:pt idx="5">
                  <c:v>1.3538186559281065</c:v>
                </c:pt>
                <c:pt idx="6">
                  <c:v>1.361714545478337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1356928"/>
        <c:axId val="110515840"/>
      </c:lineChart>
      <c:catAx>
        <c:axId val="11135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51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515840"/>
        <c:scaling>
          <c:orientation val="minMax"/>
          <c:max val="1.5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356928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44411473788329"/>
          <c:y val="0.91699604743083007"/>
          <c:w val="0.63402571711177047"/>
          <c:h val="5.2700922266139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(fara pensia medie a agricultorilor), 
in perioada octombrie 1990 -  MARTIE 2011 
 </a:t>
            </a:r>
          </a:p>
        </c:rich>
      </c:tx>
      <c:layout>
        <c:manualLayout>
          <c:xMode val="edge"/>
          <c:yMode val="edge"/>
          <c:x val="0.27398615232443124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0454995054398E-2"/>
          <c:y val="0.14097496706192358"/>
          <c:w val="0.85756676557863498"/>
          <c:h val="0.67193675889328064"/>
        </c:manualLayout>
      </c:layout>
      <c:lineChart>
        <c:grouping val="standard"/>
        <c:varyColors val="0"/>
        <c:ser>
          <c:idx val="1"/>
          <c:order val="0"/>
          <c:tx>
            <c:strRef>
              <c:f>stat!$E$2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39762611275964393"/>
                  <c:y val="0.43214756258234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2314540059347179"/>
                  <c:y val="0.175230566534914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6063303659742831"/>
                  <c:y val="0.200263504611330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8526211671612265"/>
                  <c:y val="0.21343873517786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stat!$A$3:$A$23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 MARTIE 2011 </c:v>
                </c:pt>
              </c:strCache>
            </c:strRef>
          </c:cat>
          <c:val>
            <c:numRef>
              <c:f>stat!$E$3:$E$23</c:f>
              <c:numCache>
                <c:formatCode>0.00%</c:formatCode>
                <c:ptCount val="7"/>
                <c:pt idx="0">
                  <c:v>1</c:v>
                </c:pt>
                <c:pt idx="1">
                  <c:v>0.77464483377616578</c:v>
                </c:pt>
                <c:pt idx="2">
                  <c:v>0.98698308113783828</c:v>
                </c:pt>
                <c:pt idx="3">
                  <c:v>1.0468558347985684</c:v>
                </c:pt>
                <c:pt idx="4">
                  <c:v>1.2053118657486368</c:v>
                </c:pt>
                <c:pt idx="5">
                  <c:v>1.190552296710482</c:v>
                </c:pt>
                <c:pt idx="6">
                  <c:v>1.1841661709585922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1354880"/>
        <c:axId val="110514112"/>
      </c:lineChart>
      <c:catAx>
        <c:axId val="11135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51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514112"/>
        <c:scaling>
          <c:orientation val="minMax"/>
          <c:max val="1.3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354880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538081107813"/>
          <c:y val="0.90118577075098816"/>
          <c:w val="0.63402571711177047"/>
          <c:h val="4.74308300395256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pentru AGRICULTORI,
in perioada octombrie 1990 -  MARTIE 2011 
 </a:t>
            </a:r>
          </a:p>
        </c:rich>
      </c:tx>
      <c:layout>
        <c:manualLayout>
          <c:xMode val="edge"/>
          <c:yMode val="edge"/>
          <c:x val="0.29277942631058357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7260138476756"/>
          <c:y val="0.11067193675889328"/>
          <c:w val="0.83877349159248271"/>
          <c:h val="0.69828722002635046"/>
        </c:manualLayout>
      </c:layout>
      <c:lineChart>
        <c:grouping val="standard"/>
        <c:varyColors val="0"/>
        <c:ser>
          <c:idx val="1"/>
          <c:order val="0"/>
          <c:tx>
            <c:strRef>
              <c:f>agr!$E$2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3323442136498519"/>
                  <c:y val="0.437417654808959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5479723046488625"/>
                  <c:y val="0.121212121212121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8832838773491587"/>
                  <c:y val="0.144927536231884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90999010880316522"/>
                  <c:y val="0.249011857707509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CC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 MARTIE 2011 </c:v>
                </c:pt>
              </c:strCache>
            </c:strRef>
          </c:cat>
          <c:val>
            <c:numRef>
              <c:f>agr!$E$3:$E$23</c:f>
              <c:numCache>
                <c:formatCode>0.00%</c:formatCode>
                <c:ptCount val="7"/>
                <c:pt idx="0">
                  <c:v>1</c:v>
                </c:pt>
                <c:pt idx="1">
                  <c:v>1.1094031815251124</c:v>
                </c:pt>
                <c:pt idx="2">
                  <c:v>1.4195829969802767</c:v>
                </c:pt>
                <c:pt idx="3">
                  <c:v>1.5051456402715371</c:v>
                </c:pt>
                <c:pt idx="4">
                  <c:v>1.7255588526280601</c:v>
                </c:pt>
                <c:pt idx="5">
                  <c:v>1.710305972638267</c:v>
                </c:pt>
                <c:pt idx="6">
                  <c:v>1.6019494190266808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1355392"/>
        <c:axId val="110512384"/>
      </c:lineChart>
      <c:catAx>
        <c:axId val="11135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51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512384"/>
        <c:scaling>
          <c:orientation val="minMax"/>
          <c:max val="1.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355392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47675568743817"/>
          <c:y val="0.92753623188405798"/>
          <c:w val="0.63402571711177047"/>
          <c:h val="4.3478260869565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34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61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35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1.bin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9.bin"/><Relationship Id="rId13" Type="http://schemas.openxmlformats.org/officeDocument/2006/relationships/oleObject" Target="../embeddings/oleObject24.bin"/><Relationship Id="rId18" Type="http://schemas.openxmlformats.org/officeDocument/2006/relationships/oleObject" Target="../embeddings/oleObject29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2.bin"/><Relationship Id="rId7" Type="http://schemas.openxmlformats.org/officeDocument/2006/relationships/oleObject" Target="../embeddings/oleObject18.bin"/><Relationship Id="rId12" Type="http://schemas.openxmlformats.org/officeDocument/2006/relationships/oleObject" Target="../embeddings/oleObject23.bin"/><Relationship Id="rId17" Type="http://schemas.openxmlformats.org/officeDocument/2006/relationships/oleObject" Target="../embeddings/oleObject28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27.bin"/><Relationship Id="rId20" Type="http://schemas.openxmlformats.org/officeDocument/2006/relationships/oleObject" Target="../embeddings/oleObject31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7.bin"/><Relationship Id="rId11" Type="http://schemas.openxmlformats.org/officeDocument/2006/relationships/oleObject" Target="../embeddings/oleObject22.bin"/><Relationship Id="rId24" Type="http://schemas.openxmlformats.org/officeDocument/2006/relationships/oleObject" Target="../embeddings/oleObject35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26.bin"/><Relationship Id="rId23" Type="http://schemas.openxmlformats.org/officeDocument/2006/relationships/oleObject" Target="../embeddings/oleObject34.bin"/><Relationship Id="rId10" Type="http://schemas.openxmlformats.org/officeDocument/2006/relationships/oleObject" Target="../embeddings/oleObject21.bin"/><Relationship Id="rId19" Type="http://schemas.openxmlformats.org/officeDocument/2006/relationships/oleObject" Target="../embeddings/oleObject30.bin"/><Relationship Id="rId4" Type="http://schemas.openxmlformats.org/officeDocument/2006/relationships/oleObject" Target="../embeddings/oleObject16.bin"/><Relationship Id="rId9" Type="http://schemas.openxmlformats.org/officeDocument/2006/relationships/oleObject" Target="../embeddings/oleObject20.bin"/><Relationship Id="rId14" Type="http://schemas.openxmlformats.org/officeDocument/2006/relationships/oleObject" Target="../embeddings/oleObject25.bin"/><Relationship Id="rId22" Type="http://schemas.openxmlformats.org/officeDocument/2006/relationships/oleObject" Target="../embeddings/oleObject3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2:K49"/>
  <sheetViews>
    <sheetView showGridLines="0" tabSelected="1" topLeftCell="B1" zoomScaleNormal="100" workbookViewId="0">
      <selection activeCell="C10" sqref="C10:I31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  <col min="10" max="10" width="11.140625" bestFit="1" customWidth="1"/>
  </cols>
  <sheetData>
    <row r="2" spans="1:11" x14ac:dyDescent="0.2">
      <c r="F2" s="1"/>
    </row>
    <row r="3" spans="1:11" ht="15.75" x14ac:dyDescent="0.25">
      <c r="B3" s="31" t="s">
        <v>415</v>
      </c>
      <c r="C3" s="415" t="s">
        <v>424</v>
      </c>
      <c r="D3" s="415"/>
      <c r="E3" s="415"/>
      <c r="F3" s="415"/>
      <c r="G3" s="415"/>
      <c r="H3" s="415"/>
      <c r="I3" s="415"/>
    </row>
    <row r="4" spans="1:11" ht="15" customHeight="1" x14ac:dyDescent="0.25">
      <c r="C4" s="416"/>
      <c r="D4" s="416"/>
      <c r="E4" s="416"/>
      <c r="F4" s="416"/>
      <c r="G4" s="416"/>
      <c r="H4" s="416"/>
      <c r="I4" s="416"/>
    </row>
    <row r="5" spans="1:11" ht="15.75" customHeight="1" x14ac:dyDescent="0.2">
      <c r="A5" s="364" t="s">
        <v>404</v>
      </c>
      <c r="B5" s="405" t="s">
        <v>404</v>
      </c>
    </row>
    <row r="6" spans="1:11" ht="22.5" customHeight="1" x14ac:dyDescent="0.2">
      <c r="B6" s="31"/>
    </row>
    <row r="7" spans="1:11" ht="23.25" customHeight="1" thickBot="1" x14ac:dyDescent="0.3">
      <c r="A7" s="3" t="s">
        <v>0</v>
      </c>
      <c r="B7" s="4"/>
      <c r="C7" s="89" t="s">
        <v>419</v>
      </c>
      <c r="D7" s="5"/>
      <c r="E7" s="6"/>
      <c r="F7" s="6"/>
      <c r="G7" s="6"/>
      <c r="H7" s="6"/>
    </row>
    <row r="8" spans="1:11" ht="87" customHeight="1" thickTop="1" thickBot="1" x14ac:dyDescent="0.25">
      <c r="B8" s="371" t="s">
        <v>1</v>
      </c>
      <c r="C8" s="372" t="s">
        <v>2</v>
      </c>
      <c r="D8" s="372" t="s">
        <v>3</v>
      </c>
      <c r="E8" s="372" t="s">
        <v>4</v>
      </c>
      <c r="F8" s="372" t="s">
        <v>5</v>
      </c>
      <c r="G8" s="372" t="s">
        <v>108</v>
      </c>
      <c r="H8" s="373" t="s">
        <v>6</v>
      </c>
      <c r="I8" s="374" t="s">
        <v>7</v>
      </c>
    </row>
    <row r="9" spans="1:11" ht="15.75" customHeight="1" thickTop="1" thickBot="1" x14ac:dyDescent="0.25">
      <c r="B9" s="7">
        <v>0</v>
      </c>
      <c r="C9" s="8">
        <v>1</v>
      </c>
      <c r="D9" s="8">
        <v>2</v>
      </c>
      <c r="E9" s="8">
        <v>3</v>
      </c>
      <c r="F9" s="8">
        <v>4</v>
      </c>
      <c r="G9" s="8">
        <v>5</v>
      </c>
      <c r="H9" s="90">
        <v>6</v>
      </c>
      <c r="I9" s="9">
        <v>7</v>
      </c>
    </row>
    <row r="10" spans="1:11" ht="16.5" customHeight="1" thickTop="1" x14ac:dyDescent="0.2">
      <c r="B10" s="375" t="s">
        <v>109</v>
      </c>
      <c r="C10" s="10">
        <v>4748522</v>
      </c>
      <c r="D10" s="10">
        <v>3673228224</v>
      </c>
      <c r="E10" s="10">
        <v>773.55190183387583</v>
      </c>
      <c r="F10" s="10">
        <v>772.75166829602267</v>
      </c>
      <c r="G10" s="11">
        <v>735.72598955647106</v>
      </c>
      <c r="H10" s="91">
        <v>100.10355636495976</v>
      </c>
      <c r="I10" s="12">
        <v>105.14130434622922</v>
      </c>
      <c r="K10" s="92"/>
    </row>
    <row r="11" spans="1:11" ht="18.75" customHeight="1" x14ac:dyDescent="0.2">
      <c r="B11" s="375" t="s">
        <v>110</v>
      </c>
      <c r="C11" s="10">
        <v>751691</v>
      </c>
      <c r="D11" s="10">
        <v>160280563</v>
      </c>
      <c r="E11" s="10">
        <v>213.22666228543378</v>
      </c>
      <c r="F11" s="10">
        <v>213.16626676057496</v>
      </c>
      <c r="G11" s="14">
        <v>214.37200385169123</v>
      </c>
      <c r="H11" s="15">
        <v>100.02833259022481</v>
      </c>
      <c r="I11" s="16">
        <v>99.465722414457701</v>
      </c>
      <c r="K11" s="92"/>
    </row>
    <row r="12" spans="1:11" ht="17.25" customHeight="1" x14ac:dyDescent="0.2">
      <c r="B12" s="375" t="s">
        <v>111</v>
      </c>
      <c r="C12" s="10">
        <v>99526</v>
      </c>
      <c r="D12" s="10">
        <v>34054159</v>
      </c>
      <c r="E12" s="10">
        <v>342.16344472801075</v>
      </c>
      <c r="F12" s="10">
        <v>341.98458030296945</v>
      </c>
      <c r="G12" s="14">
        <v>345.46789998222187</v>
      </c>
      <c r="H12" s="15">
        <v>100.05230189761269</v>
      </c>
      <c r="I12" s="16">
        <v>99.043484140094876</v>
      </c>
      <c r="K12" s="92"/>
    </row>
    <row r="13" spans="1:11" ht="18" customHeight="1" x14ac:dyDescent="0.25">
      <c r="B13" s="376" t="s">
        <v>405</v>
      </c>
      <c r="C13" s="10">
        <v>3225209</v>
      </c>
      <c r="D13" s="13">
        <v>2895016973</v>
      </c>
      <c r="E13" s="10">
        <v>897.62151010988748</v>
      </c>
      <c r="F13" s="13">
        <v>897.08736504692001</v>
      </c>
      <c r="G13" s="14">
        <v>855.57534967919094</v>
      </c>
      <c r="H13" s="15">
        <v>100.05954214536726</v>
      </c>
      <c r="I13" s="16">
        <v>104.91437258523897</v>
      </c>
      <c r="K13" s="93"/>
    </row>
    <row r="14" spans="1:11" ht="13.5" customHeight="1" x14ac:dyDescent="0.25">
      <c r="B14" s="376" t="s">
        <v>8</v>
      </c>
      <c r="C14" s="13">
        <v>1684698</v>
      </c>
      <c r="D14" s="13">
        <v>1324742378</v>
      </c>
      <c r="E14" s="13">
        <v>786.33819117729115</v>
      </c>
      <c r="F14" s="13">
        <v>785.89555088519216</v>
      </c>
      <c r="G14" s="14">
        <v>765.69711291030808</v>
      </c>
      <c r="H14" s="15">
        <v>100.05632304338667</v>
      </c>
      <c r="I14" s="16">
        <v>102.69572366396018</v>
      </c>
      <c r="K14" s="93"/>
    </row>
    <row r="15" spans="1:11" ht="13.5" customHeight="1" x14ac:dyDescent="0.25">
      <c r="B15" s="377" t="s">
        <v>9</v>
      </c>
      <c r="C15" s="10">
        <v>8083</v>
      </c>
      <c r="D15" s="13">
        <v>7922413</v>
      </c>
      <c r="E15" s="10">
        <v>980.13274774217496</v>
      </c>
      <c r="F15" s="13">
        <v>980.78143318578782</v>
      </c>
      <c r="G15" s="14">
        <v>979.10182322209187</v>
      </c>
      <c r="H15" s="15">
        <v>99.933860346284717</v>
      </c>
      <c r="I15" s="16">
        <v>100.1052928812542</v>
      </c>
      <c r="K15" s="93"/>
    </row>
    <row r="16" spans="1:11" ht="13.5" customHeight="1" x14ac:dyDescent="0.25">
      <c r="B16" s="376" t="s">
        <v>10</v>
      </c>
      <c r="C16" s="13">
        <v>5185</v>
      </c>
      <c r="D16" s="13">
        <v>4944402</v>
      </c>
      <c r="E16" s="13">
        <v>953.597299903568</v>
      </c>
      <c r="F16" s="13">
        <v>954.37620638455826</v>
      </c>
      <c r="G16" s="14">
        <v>948.11889416553595</v>
      </c>
      <c r="H16" s="15">
        <v>99.918385802602842</v>
      </c>
      <c r="I16" s="16">
        <v>100.57781843308308</v>
      </c>
      <c r="K16" s="93"/>
    </row>
    <row r="17" spans="2:11" ht="13.5" customHeight="1" x14ac:dyDescent="0.2">
      <c r="B17" s="378" t="s">
        <v>11</v>
      </c>
      <c r="C17" s="10">
        <v>119867</v>
      </c>
      <c r="D17" s="13">
        <v>83821541</v>
      </c>
      <c r="E17" s="10">
        <v>699.28788574002851</v>
      </c>
      <c r="F17" s="13">
        <v>699.34780036968573</v>
      </c>
      <c r="G17" s="14">
        <v>695.11696505114571</v>
      </c>
      <c r="H17" s="15">
        <v>99.991432784999745</v>
      </c>
      <c r="I17" s="16">
        <v>100.60003149089822</v>
      </c>
      <c r="K17" s="93"/>
    </row>
    <row r="18" spans="2:11" ht="13.5" customHeight="1" x14ac:dyDescent="0.25">
      <c r="B18" s="376" t="s">
        <v>10</v>
      </c>
      <c r="C18" s="13">
        <v>74130</v>
      </c>
      <c r="D18" s="13">
        <v>48730788</v>
      </c>
      <c r="E18" s="13">
        <v>657.369324160259</v>
      </c>
      <c r="F18" s="13">
        <v>657.28266610050287</v>
      </c>
      <c r="G18" s="14">
        <v>653.3145427689002</v>
      </c>
      <c r="H18" s="15">
        <v>100.01318429105552</v>
      </c>
      <c r="I18" s="16">
        <v>100.62064765528925</v>
      </c>
      <c r="K18" s="93"/>
    </row>
    <row r="19" spans="2:11" ht="13.5" customHeight="1" x14ac:dyDescent="0.25">
      <c r="B19" s="376" t="s">
        <v>12</v>
      </c>
      <c r="C19" s="10">
        <v>838714</v>
      </c>
      <c r="D19" s="13">
        <v>475545302</v>
      </c>
      <c r="E19" s="10">
        <v>566.99339941863377</v>
      </c>
      <c r="F19" s="13">
        <v>566.98506680981495</v>
      </c>
      <c r="G19" s="14">
        <v>555.90195687077107</v>
      </c>
      <c r="H19" s="15">
        <v>100.00146963461766</v>
      </c>
      <c r="I19" s="16">
        <v>101.99521559706275</v>
      </c>
      <c r="K19" s="93"/>
    </row>
    <row r="20" spans="2:11" ht="13.5" customHeight="1" x14ac:dyDescent="0.25">
      <c r="B20" s="376" t="s">
        <v>10</v>
      </c>
      <c r="C20" s="13">
        <v>392197</v>
      </c>
      <c r="D20" s="13">
        <v>204258106</v>
      </c>
      <c r="E20" s="13">
        <v>520.80486592197292</v>
      </c>
      <c r="F20" s="13">
        <v>520.9848676490758</v>
      </c>
      <c r="G20" s="14">
        <v>516.50528004277498</v>
      </c>
      <c r="H20" s="15">
        <v>99.965449720657901</v>
      </c>
      <c r="I20" s="16">
        <v>100.83243793342092</v>
      </c>
      <c r="K20" s="93"/>
    </row>
    <row r="21" spans="2:11" ht="13.5" customHeight="1" x14ac:dyDescent="0.25">
      <c r="B21" s="379" t="s">
        <v>13</v>
      </c>
      <c r="C21" s="10">
        <v>38612</v>
      </c>
      <c r="D21" s="13">
        <v>21795984</v>
      </c>
      <c r="E21" s="10">
        <v>564.48730964467006</v>
      </c>
      <c r="F21" s="13">
        <v>564.27543309515238</v>
      </c>
      <c r="G21" s="14">
        <v>555.14674318775667</v>
      </c>
      <c r="H21" s="15">
        <v>100.03754842707851</v>
      </c>
      <c r="I21" s="16">
        <v>101.68254007999364</v>
      </c>
      <c r="K21" s="93"/>
    </row>
    <row r="22" spans="2:11" ht="13.5" customHeight="1" x14ac:dyDescent="0.25">
      <c r="B22" s="376" t="s">
        <v>14</v>
      </c>
      <c r="C22" s="13">
        <v>12476</v>
      </c>
      <c r="D22" s="13">
        <v>6332108</v>
      </c>
      <c r="E22" s="13">
        <v>507.54312279576789</v>
      </c>
      <c r="F22" s="13">
        <v>507.40060528830838</v>
      </c>
      <c r="G22" s="14">
        <v>506.3005359351381</v>
      </c>
      <c r="H22" s="15">
        <v>100.02808776851549</v>
      </c>
      <c r="I22" s="16">
        <v>100.24542475712271</v>
      </c>
      <c r="K22" s="93"/>
    </row>
    <row r="23" spans="2:11" ht="13.5" customHeight="1" x14ac:dyDescent="0.25">
      <c r="B23" s="379" t="s">
        <v>15</v>
      </c>
      <c r="C23" s="10">
        <v>454557</v>
      </c>
      <c r="D23" s="13">
        <v>261280497</v>
      </c>
      <c r="E23" s="10">
        <v>574.80249341666718</v>
      </c>
      <c r="F23" s="13">
        <v>574.53267895722934</v>
      </c>
      <c r="G23" s="14">
        <v>561.58575538944774</v>
      </c>
      <c r="H23" s="15">
        <v>100.04696242168984</v>
      </c>
      <c r="I23" s="16">
        <v>102.35346746251672</v>
      </c>
      <c r="K23" s="93"/>
    </row>
    <row r="24" spans="2:11" ht="13.5" customHeight="1" x14ac:dyDescent="0.25">
      <c r="B24" s="376" t="s">
        <v>14</v>
      </c>
      <c r="C24" s="13">
        <v>210276</v>
      </c>
      <c r="D24" s="13">
        <v>110768368</v>
      </c>
      <c r="E24" s="13">
        <v>526.77608476478531</v>
      </c>
      <c r="F24" s="13">
        <v>526.62837923415748</v>
      </c>
      <c r="G24" s="14">
        <v>520.79860912380286</v>
      </c>
      <c r="H24" s="15">
        <v>100.02804739289641</v>
      </c>
      <c r="I24" s="16">
        <v>101.14775184423766</v>
      </c>
      <c r="K24" s="93"/>
    </row>
    <row r="25" spans="2:11" ht="13.5" customHeight="1" x14ac:dyDescent="0.25">
      <c r="B25" s="379" t="s">
        <v>16</v>
      </c>
      <c r="C25" s="10">
        <v>345545</v>
      </c>
      <c r="D25" s="13">
        <v>192468821</v>
      </c>
      <c r="E25" s="10">
        <v>557.00074085864355</v>
      </c>
      <c r="F25" s="13">
        <v>557.1692801483257</v>
      </c>
      <c r="G25" s="14">
        <v>546.94821455897306</v>
      </c>
      <c r="H25" s="15">
        <v>99.969750792858264</v>
      </c>
      <c r="I25" s="16">
        <v>101.83793017914434</v>
      </c>
      <c r="J25" s="84"/>
      <c r="K25" s="93"/>
    </row>
    <row r="26" spans="2:11" ht="13.5" customHeight="1" x14ac:dyDescent="0.25">
      <c r="B26" s="376" t="s">
        <v>14</v>
      </c>
      <c r="C26" s="13">
        <v>169445</v>
      </c>
      <c r="D26" s="13">
        <v>87157630</v>
      </c>
      <c r="E26" s="13">
        <v>514.37121189766594</v>
      </c>
      <c r="F26" s="13">
        <v>514.83876113885697</v>
      </c>
      <c r="G26" s="14">
        <v>510.74179467041699</v>
      </c>
      <c r="H26" s="15">
        <v>99.909185306841167</v>
      </c>
      <c r="I26" s="16">
        <v>100.71061684497369</v>
      </c>
      <c r="K26" s="93"/>
    </row>
    <row r="27" spans="2:11" ht="13.5" customHeight="1" x14ac:dyDescent="0.25">
      <c r="B27" s="376" t="s">
        <v>17</v>
      </c>
      <c r="C27" s="10">
        <v>555364</v>
      </c>
      <c r="D27" s="13">
        <v>210674384</v>
      </c>
      <c r="E27" s="10">
        <v>379.344689248853</v>
      </c>
      <c r="F27" s="13">
        <v>378.94167858675439</v>
      </c>
      <c r="G27" s="14">
        <v>363.68661871715756</v>
      </c>
      <c r="H27" s="15">
        <v>100.10635163268438</v>
      </c>
      <c r="I27" s="16">
        <v>104.30537438713765</v>
      </c>
      <c r="K27" s="93"/>
    </row>
    <row r="28" spans="2:11" ht="13.5" customHeight="1" x14ac:dyDescent="0.25">
      <c r="B28" s="376" t="s">
        <v>112</v>
      </c>
      <c r="C28" s="10">
        <v>1285</v>
      </c>
      <c r="D28" s="10">
        <v>247611</v>
      </c>
      <c r="E28" s="10">
        <v>192.69338521400778</v>
      </c>
      <c r="F28" s="10">
        <v>192.58523592085237</v>
      </c>
      <c r="G28" s="17">
        <v>191.93993610223643</v>
      </c>
      <c r="H28" s="18">
        <v>100.05615658575191</v>
      </c>
      <c r="I28" s="19">
        <v>100.39254421308654</v>
      </c>
      <c r="K28" s="92"/>
    </row>
    <row r="29" spans="2:11" ht="13.5" customHeight="1" thickBot="1" x14ac:dyDescent="0.3">
      <c r="B29" s="380" t="s">
        <v>10</v>
      </c>
      <c r="C29" s="94">
        <v>954</v>
      </c>
      <c r="D29" s="94">
        <v>183052</v>
      </c>
      <c r="E29" s="94">
        <v>191.87840670859538</v>
      </c>
      <c r="F29" s="94">
        <v>191.7517875383044</v>
      </c>
      <c r="G29" s="95">
        <v>191.40494458653026</v>
      </c>
      <c r="H29" s="96">
        <v>100.06603285002788</v>
      </c>
      <c r="I29" s="97">
        <v>100.2473614895832</v>
      </c>
      <c r="K29" s="93"/>
    </row>
    <row r="30" spans="2:11" ht="13.5" customHeight="1" x14ac:dyDescent="0.2">
      <c r="B30" s="381" t="s">
        <v>113</v>
      </c>
      <c r="C30" s="17">
        <v>8052</v>
      </c>
      <c r="D30" s="17">
        <v>1951912</v>
      </c>
      <c r="E30" s="17">
        <v>242.41331346249379</v>
      </c>
      <c r="F30" s="17">
        <v>242.60637129256682</v>
      </c>
      <c r="G30" s="17">
        <v>243.79791900438642</v>
      </c>
      <c r="H30" s="98">
        <v>99.920423429506627</v>
      </c>
      <c r="I30" s="99">
        <v>99.432068350891996</v>
      </c>
      <c r="K30" s="92"/>
    </row>
    <row r="31" spans="2:11" ht="13.5" customHeight="1" thickBot="1" x14ac:dyDescent="0.3">
      <c r="B31" s="382" t="s">
        <v>10</v>
      </c>
      <c r="C31" s="20">
        <v>5706</v>
      </c>
      <c r="D31" s="20">
        <v>1034910</v>
      </c>
      <c r="E31" s="20">
        <v>181.37223974763407</v>
      </c>
      <c r="F31" s="20">
        <v>181.36560992419021</v>
      </c>
      <c r="G31" s="20">
        <v>181.79798270893372</v>
      </c>
      <c r="H31" s="21">
        <v>100.0036555019701</v>
      </c>
      <c r="I31" s="22">
        <v>99.765815354518381</v>
      </c>
      <c r="K31" s="93"/>
    </row>
    <row r="32" spans="2:11" ht="13.5" customHeight="1" thickTop="1" x14ac:dyDescent="0.2">
      <c r="B32" s="417" t="s">
        <v>114</v>
      </c>
      <c r="C32" s="417"/>
      <c r="D32" s="417"/>
      <c r="E32" s="417"/>
      <c r="F32" s="417"/>
      <c r="G32" s="417"/>
      <c r="H32" s="417"/>
      <c r="I32" s="417"/>
      <c r="J32" s="93"/>
    </row>
    <row r="33" spans="2:11" ht="13.5" customHeight="1" x14ac:dyDescent="0.25">
      <c r="B33" s="413" t="s">
        <v>132</v>
      </c>
      <c r="C33" s="414"/>
      <c r="D33" s="414"/>
      <c r="E33" s="414"/>
      <c r="F33" s="414"/>
      <c r="G33" s="414"/>
      <c r="H33" s="414"/>
      <c r="I33" s="414"/>
      <c r="J33" s="93"/>
    </row>
    <row r="34" spans="2:11" ht="28.5" customHeight="1" x14ac:dyDescent="0.25">
      <c r="B34" s="413" t="s">
        <v>406</v>
      </c>
      <c r="C34" s="413"/>
      <c r="D34" s="413"/>
      <c r="E34" s="413"/>
      <c r="F34" s="413"/>
      <c r="G34" s="413"/>
      <c r="H34" s="413"/>
      <c r="I34" s="413"/>
      <c r="J34" s="93"/>
    </row>
    <row r="35" spans="2:11" ht="15.75" x14ac:dyDescent="0.25">
      <c r="E35" s="23"/>
      <c r="F35" s="23"/>
      <c r="G35" s="23"/>
      <c r="H35" s="23"/>
      <c r="K35" s="24"/>
    </row>
    <row r="36" spans="2:11" ht="15.75" x14ac:dyDescent="0.25">
      <c r="E36" s="23"/>
      <c r="F36" s="23"/>
      <c r="G36" s="23"/>
      <c r="H36" s="23"/>
    </row>
    <row r="37" spans="2:11" ht="15.75" x14ac:dyDescent="0.25">
      <c r="E37" s="23"/>
      <c r="F37" s="23"/>
      <c r="G37" s="23"/>
      <c r="H37" s="23"/>
    </row>
    <row r="38" spans="2:11" ht="25.5" customHeight="1" x14ac:dyDescent="0.25">
      <c r="E38" s="23"/>
      <c r="F38" s="23"/>
      <c r="G38" s="23"/>
      <c r="H38" s="23"/>
    </row>
    <row r="39" spans="2:11" ht="20.25" customHeight="1" x14ac:dyDescent="0.25">
      <c r="E39" s="23" t="s">
        <v>18</v>
      </c>
      <c r="F39" s="23"/>
      <c r="G39" s="23"/>
      <c r="H39" s="23"/>
    </row>
    <row r="40" spans="2:11" ht="19.5" customHeight="1" x14ac:dyDescent="0.25">
      <c r="E40" s="23" t="s">
        <v>18</v>
      </c>
      <c r="F40" s="100" t="s">
        <v>18</v>
      </c>
      <c r="G40" s="100"/>
      <c r="H40" s="23"/>
    </row>
    <row r="41" spans="2:11" ht="21" customHeight="1" x14ac:dyDescent="0.25">
      <c r="E41" s="23" t="s">
        <v>18</v>
      </c>
      <c r="F41" s="23"/>
      <c r="G41" s="23"/>
      <c r="H41" s="23"/>
    </row>
    <row r="42" spans="2:11" ht="20.25" customHeight="1" x14ac:dyDescent="0.25">
      <c r="E42" s="23" t="s">
        <v>18</v>
      </c>
      <c r="F42" s="23"/>
      <c r="G42" s="23"/>
      <c r="H42" s="23"/>
    </row>
    <row r="43" spans="2:11" ht="17.25" customHeight="1" x14ac:dyDescent="0.25">
      <c r="E43" s="23" t="s">
        <v>18</v>
      </c>
      <c r="F43" s="23"/>
      <c r="G43" s="23"/>
      <c r="H43" s="23"/>
    </row>
    <row r="44" spans="2:11" ht="19.5" customHeight="1" x14ac:dyDescent="0.25">
      <c r="E44" s="23" t="s">
        <v>18</v>
      </c>
      <c r="F44" s="23"/>
      <c r="G44" s="23"/>
      <c r="H44" s="23"/>
    </row>
    <row r="45" spans="2:11" ht="18" customHeight="1" x14ac:dyDescent="0.25">
      <c r="E45" s="23" t="s">
        <v>18</v>
      </c>
      <c r="F45" s="23"/>
      <c r="G45" s="23"/>
      <c r="H45" s="23"/>
    </row>
    <row r="46" spans="2:11" ht="17.25" customHeight="1" x14ac:dyDescent="0.25">
      <c r="E46" s="23" t="s">
        <v>18</v>
      </c>
      <c r="F46" s="23"/>
      <c r="G46" s="23"/>
      <c r="H46" s="23"/>
    </row>
    <row r="47" spans="2:11" ht="18" customHeight="1" x14ac:dyDescent="0.25">
      <c r="E47" s="23" t="s">
        <v>18</v>
      </c>
      <c r="F47" s="23"/>
      <c r="G47" s="23"/>
      <c r="H47" s="23"/>
    </row>
    <row r="48" spans="2:11" ht="16.5" customHeight="1" x14ac:dyDescent="0.25">
      <c r="E48" s="23" t="s">
        <v>18</v>
      </c>
      <c r="F48" s="23"/>
      <c r="G48" s="23"/>
      <c r="H48" s="23"/>
    </row>
    <row r="49" spans="6:8" ht="21" customHeight="1" x14ac:dyDescent="0.25">
      <c r="F49" s="23"/>
      <c r="G49" s="23"/>
      <c r="H49" s="23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  <pageSetUpPr fitToPage="1"/>
  </sheetPr>
  <dimension ref="A1:G17"/>
  <sheetViews>
    <sheetView topLeftCell="A7" workbookViewId="0">
      <selection activeCell="D13" sqref="D13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84" t="s">
        <v>394</v>
      </c>
      <c r="B1" s="484"/>
      <c r="C1" s="484"/>
      <c r="D1" s="484"/>
      <c r="E1" s="484"/>
      <c r="F1" s="484"/>
      <c r="G1" s="484"/>
    </row>
    <row r="3" spans="1:7" ht="43.5" customHeight="1" thickBot="1" x14ac:dyDescent="0.25">
      <c r="A3" s="482" t="s">
        <v>423</v>
      </c>
      <c r="B3" s="483"/>
      <c r="C3" s="483"/>
      <c r="D3" s="483"/>
    </row>
    <row r="4" spans="1:7" ht="66" customHeight="1" thickBot="1" x14ac:dyDescent="0.25">
      <c r="A4" s="333" t="s">
        <v>262</v>
      </c>
      <c r="B4" s="334" t="s">
        <v>263</v>
      </c>
      <c r="C4" s="334" t="s">
        <v>264</v>
      </c>
      <c r="D4" s="334" t="s">
        <v>265</v>
      </c>
    </row>
    <row r="5" spans="1:7" s="199" customFormat="1" ht="43.5" customHeight="1" thickBot="1" x14ac:dyDescent="0.3">
      <c r="A5" s="335" t="s">
        <v>268</v>
      </c>
      <c r="B5" s="336">
        <v>211331</v>
      </c>
      <c r="C5" s="336">
        <v>145.22997572528402</v>
      </c>
      <c r="D5" s="336">
        <f>C5/4.1646</f>
        <v>34.872490929569231</v>
      </c>
      <c r="E5" s="350"/>
    </row>
    <row r="6" spans="1:7" s="199" customFormat="1" ht="53.25" customHeight="1" thickBot="1" x14ac:dyDescent="0.3">
      <c r="A6" s="335" t="s">
        <v>269</v>
      </c>
      <c r="B6" s="336">
        <v>61519</v>
      </c>
      <c r="C6" s="336">
        <v>452</v>
      </c>
      <c r="D6" s="336">
        <f t="shared" ref="D6:D13" si="0">C6/4.1646</f>
        <v>108.5338327810594</v>
      </c>
      <c r="E6" s="350"/>
    </row>
    <row r="7" spans="1:7" s="199" customFormat="1" ht="84.75" customHeight="1" thickBot="1" x14ac:dyDescent="0.3">
      <c r="A7" s="335" t="s">
        <v>387</v>
      </c>
      <c r="B7" s="336">
        <v>118090</v>
      </c>
      <c r="C7" s="336">
        <v>281</v>
      </c>
      <c r="D7" s="336">
        <f t="shared" si="0"/>
        <v>67.473466839552415</v>
      </c>
      <c r="E7" s="350"/>
    </row>
    <row r="8" spans="1:7" s="199" customFormat="1" ht="50.25" customHeight="1" thickBot="1" x14ac:dyDescent="0.3">
      <c r="A8" s="335" t="s">
        <v>270</v>
      </c>
      <c r="B8" s="336">
        <v>181093</v>
      </c>
      <c r="C8" s="336">
        <v>47</v>
      </c>
      <c r="D8" s="336">
        <f t="shared" si="0"/>
        <v>11.285597656437593</v>
      </c>
      <c r="E8" s="350"/>
    </row>
    <row r="9" spans="1:7" s="199" customFormat="1" ht="51" customHeight="1" thickBot="1" x14ac:dyDescent="0.3">
      <c r="A9" s="335" t="s">
        <v>271</v>
      </c>
      <c r="B9" s="336">
        <v>17</v>
      </c>
      <c r="C9" s="336">
        <v>1105</v>
      </c>
      <c r="D9" s="336">
        <f t="shared" si="0"/>
        <v>265.33160447582003</v>
      </c>
      <c r="E9" s="350"/>
    </row>
    <row r="10" spans="1:7" s="199" customFormat="1" ht="41.25" customHeight="1" thickBot="1" x14ac:dyDescent="0.3">
      <c r="A10" s="335" t="s">
        <v>272</v>
      </c>
      <c r="B10" s="336">
        <v>15797</v>
      </c>
      <c r="C10" s="336">
        <v>2402</v>
      </c>
      <c r="D10" s="336">
        <f t="shared" si="0"/>
        <v>576.76607597368297</v>
      </c>
      <c r="E10" s="350"/>
    </row>
    <row r="11" spans="1:7" s="199" customFormat="1" ht="35.1" customHeight="1" thickBot="1" x14ac:dyDescent="0.35">
      <c r="A11" s="337" t="s">
        <v>266</v>
      </c>
      <c r="B11" s="332">
        <v>319</v>
      </c>
      <c r="C11" s="332">
        <v>315</v>
      </c>
      <c r="D11" s="336">
        <f t="shared" si="0"/>
        <v>75.637516208039187</v>
      </c>
      <c r="E11" s="350"/>
    </row>
    <row r="12" spans="1:7" s="199" customFormat="1" ht="35.1" customHeight="1" thickBot="1" x14ac:dyDescent="0.35">
      <c r="A12" s="337" t="s">
        <v>267</v>
      </c>
      <c r="B12" s="332">
        <v>9987</v>
      </c>
      <c r="C12" s="332">
        <v>620</v>
      </c>
      <c r="D12" s="336">
        <f t="shared" si="0"/>
        <v>148.87384142534697</v>
      </c>
      <c r="E12" s="350"/>
    </row>
    <row r="13" spans="1:7" s="199" customFormat="1" ht="35.1" customHeight="1" thickBot="1" x14ac:dyDescent="0.35">
      <c r="A13" s="337" t="s">
        <v>395</v>
      </c>
      <c r="B13" s="332">
        <v>201598</v>
      </c>
      <c r="C13" s="332">
        <v>112</v>
      </c>
      <c r="D13" s="336">
        <f t="shared" si="0"/>
        <v>26.89333909619171</v>
      </c>
      <c r="E13" s="350"/>
    </row>
    <row r="15" spans="1:7" ht="19.5" x14ac:dyDescent="0.3">
      <c r="A15" s="338" t="s">
        <v>273</v>
      </c>
    </row>
    <row r="16" spans="1:7" ht="29.25" customHeight="1" x14ac:dyDescent="0.3">
      <c r="A16" s="338" t="s">
        <v>433</v>
      </c>
    </row>
    <row r="17" spans="1:1" ht="19.5" x14ac:dyDescent="0.3">
      <c r="A17" s="338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O58"/>
  <sheetViews>
    <sheetView topLeftCell="A13" zoomScaleNormal="100" workbookViewId="0">
      <selection activeCell="F7" sqref="F7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7" max="7" width="20.28515625" customWidth="1"/>
    <col min="8" max="8" width="16" customWidth="1"/>
    <col min="10" max="10" width="10.7109375" bestFit="1" customWidth="1"/>
  </cols>
  <sheetData>
    <row r="1" spans="1:15" s="200" customFormat="1" ht="60.75" customHeight="1" thickBot="1" x14ac:dyDescent="0.25">
      <c r="A1" s="499" t="s">
        <v>274</v>
      </c>
      <c r="B1" s="496" t="s">
        <v>141</v>
      </c>
      <c r="C1" s="501" t="s">
        <v>432</v>
      </c>
      <c r="D1" s="502"/>
      <c r="E1" s="502"/>
      <c r="F1" s="503"/>
      <c r="G1" s="487" t="s">
        <v>434</v>
      </c>
      <c r="H1" s="488"/>
    </row>
    <row r="2" spans="1:15" s="199" customFormat="1" ht="48.75" customHeight="1" x14ac:dyDescent="0.2">
      <c r="A2" s="500"/>
      <c r="B2" s="497"/>
      <c r="C2" s="493" t="s">
        <v>275</v>
      </c>
      <c r="D2" s="494"/>
      <c r="E2" s="494" t="s">
        <v>276</v>
      </c>
      <c r="F2" s="495"/>
      <c r="G2" s="489" t="s">
        <v>275</v>
      </c>
      <c r="H2" s="491" t="s">
        <v>276</v>
      </c>
    </row>
    <row r="3" spans="1:15" ht="48.75" customHeight="1" thickBot="1" x14ac:dyDescent="0.25">
      <c r="A3" s="500"/>
      <c r="B3" s="498"/>
      <c r="C3" s="266" t="s">
        <v>277</v>
      </c>
      <c r="D3" s="267" t="s">
        <v>278</v>
      </c>
      <c r="E3" s="267" t="s">
        <v>277</v>
      </c>
      <c r="F3" s="362" t="s">
        <v>278</v>
      </c>
      <c r="G3" s="490"/>
      <c r="H3" s="492"/>
    </row>
    <row r="4" spans="1:15" ht="15" customHeight="1" x14ac:dyDescent="0.25">
      <c r="A4" s="342" t="s">
        <v>246</v>
      </c>
      <c r="B4" s="343" t="s">
        <v>279</v>
      </c>
      <c r="C4" s="268">
        <v>7453</v>
      </c>
      <c r="D4" s="269">
        <v>97.415537367503021</v>
      </c>
      <c r="E4" s="269">
        <v>2101</v>
      </c>
      <c r="F4" s="270">
        <v>90.451689671584958</v>
      </c>
      <c r="G4" s="271">
        <v>768</v>
      </c>
      <c r="H4" s="272">
        <v>306</v>
      </c>
      <c r="I4" s="351"/>
      <c r="L4" s="84"/>
      <c r="M4" s="84"/>
      <c r="N4" s="84"/>
      <c r="O4" s="84"/>
    </row>
    <row r="5" spans="1:15" ht="15" customHeight="1" x14ac:dyDescent="0.25">
      <c r="A5" s="344" t="s">
        <v>247</v>
      </c>
      <c r="B5" s="345" t="s">
        <v>280</v>
      </c>
      <c r="C5" s="273">
        <v>9798</v>
      </c>
      <c r="D5" s="274">
        <v>92.751990202082055</v>
      </c>
      <c r="E5" s="274">
        <v>3377</v>
      </c>
      <c r="F5" s="275">
        <v>90.438851051228895</v>
      </c>
      <c r="G5" s="276">
        <v>718</v>
      </c>
      <c r="H5" s="277">
        <v>300</v>
      </c>
      <c r="I5" s="351"/>
      <c r="L5" s="84"/>
      <c r="M5" s="84"/>
      <c r="N5" s="84"/>
      <c r="O5" s="84"/>
    </row>
    <row r="6" spans="1:15" ht="15" customHeight="1" x14ac:dyDescent="0.25">
      <c r="A6" s="344" t="s">
        <v>248</v>
      </c>
      <c r="B6" s="345" t="s">
        <v>281</v>
      </c>
      <c r="C6" s="273">
        <v>12190</v>
      </c>
      <c r="D6" s="274">
        <v>90.466858080393763</v>
      </c>
      <c r="E6" s="274">
        <v>5334</v>
      </c>
      <c r="F6" s="275">
        <v>99.542182227221602</v>
      </c>
      <c r="G6" s="276">
        <v>768</v>
      </c>
      <c r="H6" s="277">
        <v>295</v>
      </c>
      <c r="I6" s="351"/>
      <c r="L6" s="84"/>
      <c r="M6" s="84"/>
      <c r="N6" s="84"/>
      <c r="O6" s="84"/>
    </row>
    <row r="7" spans="1:15" ht="15" customHeight="1" x14ac:dyDescent="0.25">
      <c r="A7" s="344" t="s">
        <v>249</v>
      </c>
      <c r="B7" s="345" t="s">
        <v>282</v>
      </c>
      <c r="C7" s="273">
        <v>13793</v>
      </c>
      <c r="D7" s="274">
        <v>95.343942579569344</v>
      </c>
      <c r="E7" s="274">
        <v>8081</v>
      </c>
      <c r="F7" s="275">
        <v>85.324836035144159</v>
      </c>
      <c r="G7" s="276">
        <v>772</v>
      </c>
      <c r="H7" s="277">
        <v>311</v>
      </c>
      <c r="I7" s="351"/>
      <c r="L7" s="84"/>
      <c r="M7" s="84"/>
      <c r="N7" s="84"/>
      <c r="O7" s="84"/>
    </row>
    <row r="8" spans="1:15" ht="15" customHeight="1" x14ac:dyDescent="0.25">
      <c r="A8" s="344" t="s">
        <v>250</v>
      </c>
      <c r="B8" s="345" t="s">
        <v>283</v>
      </c>
      <c r="C8" s="273">
        <v>13376</v>
      </c>
      <c r="D8" s="274">
        <v>86.382999401913878</v>
      </c>
      <c r="E8" s="274">
        <v>3870</v>
      </c>
      <c r="F8" s="275">
        <v>87.743927648578818</v>
      </c>
      <c r="G8" s="276">
        <v>730</v>
      </c>
      <c r="H8" s="277">
        <v>304</v>
      </c>
      <c r="I8" s="351"/>
      <c r="L8" s="84"/>
      <c r="M8" s="84"/>
      <c r="N8" s="84"/>
      <c r="O8" s="84"/>
    </row>
    <row r="9" spans="1:15" ht="15" customHeight="1" x14ac:dyDescent="0.25">
      <c r="A9" s="344" t="s">
        <v>251</v>
      </c>
      <c r="B9" s="345" t="s">
        <v>284</v>
      </c>
      <c r="C9" s="273">
        <v>8606</v>
      </c>
      <c r="D9" s="274">
        <v>101.27724843132698</v>
      </c>
      <c r="E9" s="274">
        <v>2417</v>
      </c>
      <c r="F9" s="275">
        <v>82.121224658667771</v>
      </c>
      <c r="G9" s="276">
        <v>654</v>
      </c>
      <c r="H9" s="277">
        <v>306</v>
      </c>
      <c r="I9" s="351"/>
      <c r="L9" s="84"/>
      <c r="M9" s="84"/>
      <c r="N9" s="84"/>
      <c r="O9" s="84"/>
    </row>
    <row r="10" spans="1:15" ht="15" customHeight="1" x14ac:dyDescent="0.25">
      <c r="A10" s="344" t="s">
        <v>252</v>
      </c>
      <c r="B10" s="345" t="s">
        <v>285</v>
      </c>
      <c r="C10" s="273">
        <v>9793</v>
      </c>
      <c r="D10" s="274">
        <v>94.216072704993366</v>
      </c>
      <c r="E10" s="274">
        <v>10288</v>
      </c>
      <c r="F10" s="275">
        <v>76.211994556765163</v>
      </c>
      <c r="G10" s="276">
        <v>633</v>
      </c>
      <c r="H10" s="277">
        <v>316</v>
      </c>
      <c r="I10" s="351"/>
      <c r="L10" s="84"/>
      <c r="M10" s="84"/>
      <c r="N10" s="84"/>
      <c r="O10" s="84"/>
    </row>
    <row r="11" spans="1:15" ht="15" customHeight="1" x14ac:dyDescent="0.25">
      <c r="A11" s="344" t="s">
        <v>253</v>
      </c>
      <c r="B11" s="345" t="s">
        <v>286</v>
      </c>
      <c r="C11" s="273">
        <v>6292</v>
      </c>
      <c r="D11" s="274">
        <v>89.006039415130317</v>
      </c>
      <c r="E11" s="274">
        <v>1017</v>
      </c>
      <c r="F11" s="275">
        <v>94.169124877089473</v>
      </c>
      <c r="G11" s="276">
        <v>934</v>
      </c>
      <c r="H11" s="277">
        <v>306</v>
      </c>
      <c r="I11" s="351"/>
      <c r="L11" s="84"/>
      <c r="M11" s="84"/>
      <c r="N11" s="84"/>
      <c r="O11" s="84"/>
    </row>
    <row r="12" spans="1:15" ht="15" customHeight="1" x14ac:dyDescent="0.25">
      <c r="A12" s="344" t="s">
        <v>254</v>
      </c>
      <c r="B12" s="345" t="s">
        <v>287</v>
      </c>
      <c r="C12" s="273">
        <v>7567</v>
      </c>
      <c r="D12" s="274">
        <v>88.192810889388127</v>
      </c>
      <c r="E12" s="274">
        <v>4237</v>
      </c>
      <c r="F12" s="275">
        <v>80.311305168751474</v>
      </c>
      <c r="G12" s="276">
        <v>732</v>
      </c>
      <c r="H12" s="277">
        <v>327</v>
      </c>
      <c r="I12" s="351"/>
      <c r="L12" s="84"/>
      <c r="M12" s="84"/>
      <c r="N12" s="84"/>
      <c r="O12" s="84"/>
    </row>
    <row r="13" spans="1:15" ht="15" customHeight="1" x14ac:dyDescent="0.25">
      <c r="A13" s="344" t="s">
        <v>288</v>
      </c>
      <c r="B13" s="345" t="s">
        <v>289</v>
      </c>
      <c r="C13" s="273">
        <v>10618</v>
      </c>
      <c r="D13" s="274">
        <v>87.347805613109813</v>
      </c>
      <c r="E13" s="274">
        <v>7805</v>
      </c>
      <c r="F13" s="275">
        <v>80.920819987187699</v>
      </c>
      <c r="G13" s="276">
        <v>689</v>
      </c>
      <c r="H13" s="277">
        <v>315</v>
      </c>
      <c r="I13" s="351"/>
      <c r="L13" s="84"/>
      <c r="M13" s="84"/>
      <c r="N13" s="84"/>
      <c r="O13" s="84"/>
    </row>
    <row r="14" spans="1:15" ht="15" customHeight="1" x14ac:dyDescent="0.25">
      <c r="A14" s="344" t="s">
        <v>290</v>
      </c>
      <c r="B14" s="345" t="s">
        <v>291</v>
      </c>
      <c r="C14" s="273">
        <v>7412</v>
      </c>
      <c r="D14" s="274">
        <v>91.377765785213171</v>
      </c>
      <c r="E14" s="274">
        <v>1375</v>
      </c>
      <c r="F14" s="275">
        <v>101.41672727272727</v>
      </c>
      <c r="G14" s="276">
        <v>777</v>
      </c>
      <c r="H14" s="277">
        <v>300</v>
      </c>
      <c r="I14" s="351"/>
      <c r="L14" s="84"/>
      <c r="M14" s="84"/>
      <c r="N14" s="84"/>
      <c r="O14" s="84"/>
    </row>
    <row r="15" spans="1:15" ht="15" customHeight="1" x14ac:dyDescent="0.25">
      <c r="A15" s="344" t="s">
        <v>292</v>
      </c>
      <c r="B15" s="345" t="s">
        <v>293</v>
      </c>
      <c r="C15" s="273">
        <v>9648</v>
      </c>
      <c r="D15" s="274">
        <v>90.499896351575458</v>
      </c>
      <c r="E15" s="274">
        <v>4295</v>
      </c>
      <c r="F15" s="275">
        <v>77.587427240977888</v>
      </c>
      <c r="G15" s="276">
        <v>832</v>
      </c>
      <c r="H15" s="277">
        <v>318</v>
      </c>
      <c r="I15" s="351"/>
      <c r="L15" s="84"/>
      <c r="M15" s="84"/>
      <c r="N15" s="84"/>
      <c r="O15" s="84"/>
    </row>
    <row r="16" spans="1:15" ht="15" customHeight="1" x14ac:dyDescent="0.25">
      <c r="A16" s="344" t="s">
        <v>294</v>
      </c>
      <c r="B16" s="345" t="s">
        <v>295</v>
      </c>
      <c r="C16" s="273">
        <v>13830</v>
      </c>
      <c r="D16" s="274">
        <v>95.042660882140268</v>
      </c>
      <c r="E16" s="274">
        <v>2904</v>
      </c>
      <c r="F16" s="275">
        <v>97.882575757575751</v>
      </c>
      <c r="G16" s="276">
        <v>787</v>
      </c>
      <c r="H16" s="277">
        <v>304</v>
      </c>
      <c r="I16" s="351"/>
      <c r="L16" s="84"/>
      <c r="M16" s="84"/>
      <c r="N16" s="84"/>
      <c r="O16" s="84"/>
    </row>
    <row r="17" spans="1:15" ht="15" customHeight="1" x14ac:dyDescent="0.25">
      <c r="A17" s="344" t="s">
        <v>296</v>
      </c>
      <c r="B17" s="345" t="s">
        <v>297</v>
      </c>
      <c r="C17" s="273">
        <v>4184</v>
      </c>
      <c r="D17" s="274">
        <v>92.3769120458891</v>
      </c>
      <c r="E17" s="274">
        <v>1248</v>
      </c>
      <c r="F17" s="275">
        <v>91.761217948717942</v>
      </c>
      <c r="G17" s="276">
        <v>746</v>
      </c>
      <c r="H17" s="277">
        <v>294</v>
      </c>
      <c r="I17" s="351"/>
      <c r="L17" s="84"/>
      <c r="M17" s="84"/>
      <c r="N17" s="84"/>
      <c r="O17" s="84"/>
    </row>
    <row r="18" spans="1:15" ht="15" customHeight="1" x14ac:dyDescent="0.25">
      <c r="A18" s="344" t="s">
        <v>298</v>
      </c>
      <c r="B18" s="345" t="s">
        <v>299</v>
      </c>
      <c r="C18" s="273">
        <v>11869</v>
      </c>
      <c r="D18" s="274">
        <v>98.090066559946081</v>
      </c>
      <c r="E18" s="274">
        <v>5565</v>
      </c>
      <c r="F18" s="275">
        <v>88.132973944294704</v>
      </c>
      <c r="G18" s="276">
        <v>720</v>
      </c>
      <c r="H18" s="277">
        <v>299</v>
      </c>
      <c r="I18" s="351"/>
      <c r="L18" s="84"/>
      <c r="M18" s="84"/>
      <c r="N18" s="84"/>
      <c r="O18" s="84"/>
    </row>
    <row r="19" spans="1:15" ht="15" customHeight="1" x14ac:dyDescent="0.25">
      <c r="A19" s="344" t="s">
        <v>300</v>
      </c>
      <c r="B19" s="345" t="s">
        <v>301</v>
      </c>
      <c r="C19" s="273">
        <v>13662</v>
      </c>
      <c r="D19" s="274">
        <v>83.188259405650712</v>
      </c>
      <c r="E19" s="274">
        <v>12854</v>
      </c>
      <c r="F19" s="275">
        <v>73.242025828535859</v>
      </c>
      <c r="G19" s="276">
        <v>726</v>
      </c>
      <c r="H19" s="277">
        <v>321</v>
      </c>
      <c r="I19" s="351"/>
      <c r="L19" s="84"/>
      <c r="M19" s="84"/>
      <c r="N19" s="84"/>
      <c r="O19" s="84"/>
    </row>
    <row r="20" spans="1:15" ht="15" customHeight="1" x14ac:dyDescent="0.25">
      <c r="A20" s="344" t="s">
        <v>302</v>
      </c>
      <c r="B20" s="345" t="s">
        <v>303</v>
      </c>
      <c r="C20" s="273">
        <v>11078</v>
      </c>
      <c r="D20" s="274">
        <v>93.880122765842216</v>
      </c>
      <c r="E20" s="274">
        <v>6903</v>
      </c>
      <c r="F20" s="275">
        <v>86.07648848326815</v>
      </c>
      <c r="G20" s="276">
        <v>841</v>
      </c>
      <c r="H20" s="277">
        <v>310</v>
      </c>
      <c r="I20" s="351"/>
      <c r="L20" s="84"/>
      <c r="M20" s="84"/>
      <c r="N20" s="84"/>
      <c r="O20" s="84"/>
    </row>
    <row r="21" spans="1:15" ht="15" customHeight="1" x14ac:dyDescent="0.25">
      <c r="A21" s="344" t="s">
        <v>304</v>
      </c>
      <c r="B21" s="345" t="s">
        <v>305</v>
      </c>
      <c r="C21" s="273">
        <v>7149</v>
      </c>
      <c r="D21" s="274">
        <v>92.005874947545109</v>
      </c>
      <c r="E21" s="274">
        <v>3107</v>
      </c>
      <c r="F21" s="275">
        <v>110.08046346958481</v>
      </c>
      <c r="G21" s="276">
        <v>787</v>
      </c>
      <c r="H21" s="277">
        <v>285</v>
      </c>
      <c r="I21" s="351"/>
      <c r="L21" s="84"/>
      <c r="M21" s="84"/>
      <c r="N21" s="84"/>
      <c r="O21" s="84"/>
    </row>
    <row r="22" spans="1:15" ht="15" customHeight="1" x14ac:dyDescent="0.25">
      <c r="A22" s="344" t="s">
        <v>306</v>
      </c>
      <c r="B22" s="345" t="s">
        <v>307</v>
      </c>
      <c r="C22" s="273">
        <v>6592</v>
      </c>
      <c r="D22" s="274">
        <v>94.321601941747574</v>
      </c>
      <c r="E22" s="274">
        <v>1887</v>
      </c>
      <c r="F22" s="275">
        <v>97.689984101748806</v>
      </c>
      <c r="G22" s="276">
        <v>747</v>
      </c>
      <c r="H22" s="277">
        <v>282</v>
      </c>
      <c r="I22" s="351"/>
      <c r="L22" s="84"/>
      <c r="M22" s="84"/>
      <c r="N22" s="84"/>
      <c r="O22" s="84"/>
    </row>
    <row r="23" spans="1:15" ht="15" customHeight="1" x14ac:dyDescent="0.25">
      <c r="A23" s="344" t="s">
        <v>308</v>
      </c>
      <c r="B23" s="345" t="s">
        <v>309</v>
      </c>
      <c r="C23" s="273">
        <v>7238</v>
      </c>
      <c r="D23" s="274">
        <v>90.414202818458136</v>
      </c>
      <c r="E23" s="274">
        <v>1664</v>
      </c>
      <c r="F23" s="275">
        <v>98.12740384615384</v>
      </c>
      <c r="G23" s="276">
        <v>949</v>
      </c>
      <c r="H23" s="277">
        <v>303</v>
      </c>
      <c r="I23" s="351"/>
      <c r="L23" s="84"/>
      <c r="M23" s="84"/>
      <c r="N23" s="84"/>
      <c r="O23" s="84"/>
    </row>
    <row r="24" spans="1:15" ht="15" customHeight="1" x14ac:dyDescent="0.25">
      <c r="A24" s="344" t="s">
        <v>310</v>
      </c>
      <c r="B24" s="345" t="s">
        <v>311</v>
      </c>
      <c r="C24" s="273">
        <v>6418</v>
      </c>
      <c r="D24" s="274">
        <v>83.52524150825802</v>
      </c>
      <c r="E24" s="274">
        <v>4524</v>
      </c>
      <c r="F24" s="275">
        <v>78.626878868258174</v>
      </c>
      <c r="G24" s="276">
        <v>667</v>
      </c>
      <c r="H24" s="277">
        <v>327</v>
      </c>
      <c r="I24" s="351"/>
      <c r="L24" s="84"/>
      <c r="M24" s="84"/>
      <c r="N24" s="84"/>
      <c r="O24" s="84"/>
    </row>
    <row r="25" spans="1:15" ht="15" customHeight="1" x14ac:dyDescent="0.25">
      <c r="A25" s="344" t="s">
        <v>312</v>
      </c>
      <c r="B25" s="345" t="s">
        <v>313</v>
      </c>
      <c r="C25" s="273">
        <v>14025</v>
      </c>
      <c r="D25" s="274">
        <v>95.368270944741539</v>
      </c>
      <c r="E25" s="274">
        <v>12265</v>
      </c>
      <c r="F25" s="275">
        <v>78.061068079902157</v>
      </c>
      <c r="G25" s="276">
        <v>763</v>
      </c>
      <c r="H25" s="277">
        <v>309</v>
      </c>
      <c r="I25" s="351"/>
      <c r="L25" s="84"/>
      <c r="M25" s="84"/>
      <c r="N25" s="84"/>
      <c r="O25" s="84"/>
    </row>
    <row r="26" spans="1:15" ht="15" customHeight="1" x14ac:dyDescent="0.25">
      <c r="A26" s="344" t="s">
        <v>314</v>
      </c>
      <c r="B26" s="345" t="s">
        <v>315</v>
      </c>
      <c r="C26" s="273">
        <v>7885</v>
      </c>
      <c r="D26" s="274">
        <v>88.497400126823081</v>
      </c>
      <c r="E26" s="274">
        <v>5946</v>
      </c>
      <c r="F26" s="275">
        <v>83.552976791120088</v>
      </c>
      <c r="G26" s="276">
        <v>621</v>
      </c>
      <c r="H26" s="277">
        <v>323</v>
      </c>
      <c r="I26" s="351"/>
      <c r="L26" s="84"/>
      <c r="M26" s="84"/>
      <c r="N26" s="84"/>
      <c r="O26" s="84"/>
    </row>
    <row r="27" spans="1:15" ht="15" customHeight="1" x14ac:dyDescent="0.25">
      <c r="A27" s="344" t="s">
        <v>316</v>
      </c>
      <c r="B27" s="345" t="s">
        <v>317</v>
      </c>
      <c r="C27" s="273">
        <v>12401</v>
      </c>
      <c r="D27" s="274">
        <v>94.967421982098216</v>
      </c>
      <c r="E27" s="274">
        <v>3339</v>
      </c>
      <c r="F27" s="275">
        <v>90.233602875112311</v>
      </c>
      <c r="G27" s="276">
        <v>761</v>
      </c>
      <c r="H27" s="277">
        <v>302</v>
      </c>
      <c r="I27" s="351"/>
      <c r="L27" s="84"/>
      <c r="M27" s="84"/>
      <c r="N27" s="84"/>
      <c r="O27" s="84"/>
    </row>
    <row r="28" spans="1:15" ht="15" customHeight="1" x14ac:dyDescent="0.25">
      <c r="A28" s="344" t="s">
        <v>318</v>
      </c>
      <c r="B28" s="345" t="s">
        <v>319</v>
      </c>
      <c r="C28" s="273">
        <v>6289</v>
      </c>
      <c r="D28" s="274">
        <v>90.84926061377007</v>
      </c>
      <c r="E28" s="274">
        <v>4468</v>
      </c>
      <c r="F28" s="275">
        <v>92.300134288272162</v>
      </c>
      <c r="G28" s="276">
        <v>725</v>
      </c>
      <c r="H28" s="277">
        <v>309</v>
      </c>
      <c r="I28" s="351"/>
      <c r="L28" s="84"/>
      <c r="M28" s="84"/>
      <c r="N28" s="84"/>
      <c r="O28" s="84"/>
    </row>
    <row r="29" spans="1:15" ht="15" customHeight="1" x14ac:dyDescent="0.25">
      <c r="A29" s="344" t="s">
        <v>320</v>
      </c>
      <c r="B29" s="345" t="s">
        <v>321</v>
      </c>
      <c r="C29" s="273">
        <v>11469</v>
      </c>
      <c r="D29" s="274">
        <v>86.73990757694655</v>
      </c>
      <c r="E29" s="274">
        <v>5384</v>
      </c>
      <c r="F29" s="275">
        <v>79.84063893016345</v>
      </c>
      <c r="G29" s="276">
        <v>737</v>
      </c>
      <c r="H29" s="277">
        <v>316</v>
      </c>
      <c r="I29" s="351"/>
      <c r="L29" s="84"/>
      <c r="M29" s="84"/>
      <c r="N29" s="84"/>
      <c r="O29" s="84"/>
    </row>
    <row r="30" spans="1:15" ht="15" customHeight="1" x14ac:dyDescent="0.25">
      <c r="A30" s="344" t="s">
        <v>322</v>
      </c>
      <c r="B30" s="345" t="s">
        <v>323</v>
      </c>
      <c r="C30" s="273">
        <v>10994</v>
      </c>
      <c r="D30" s="274">
        <v>95.963707476805524</v>
      </c>
      <c r="E30" s="274">
        <v>6921</v>
      </c>
      <c r="F30" s="275">
        <v>87.641381303279871</v>
      </c>
      <c r="G30" s="276">
        <v>743</v>
      </c>
      <c r="H30" s="277">
        <v>306</v>
      </c>
      <c r="I30" s="351"/>
      <c r="L30" s="84"/>
      <c r="M30" s="84"/>
      <c r="N30" s="84"/>
      <c r="O30" s="84"/>
    </row>
    <row r="31" spans="1:15" ht="15" customHeight="1" x14ac:dyDescent="0.25">
      <c r="A31" s="344" t="s">
        <v>324</v>
      </c>
      <c r="B31" s="345" t="s">
        <v>325</v>
      </c>
      <c r="C31" s="273">
        <v>11128</v>
      </c>
      <c r="D31" s="274">
        <v>84.445363048166783</v>
      </c>
      <c r="E31" s="274">
        <v>12596</v>
      </c>
      <c r="F31" s="275">
        <v>84.21363925055573</v>
      </c>
      <c r="G31" s="276">
        <v>669</v>
      </c>
      <c r="H31" s="277">
        <v>317</v>
      </c>
      <c r="I31" s="351"/>
      <c r="L31" s="84"/>
      <c r="M31" s="84"/>
      <c r="N31" s="84"/>
      <c r="O31" s="84"/>
    </row>
    <row r="32" spans="1:15" ht="15" customHeight="1" x14ac:dyDescent="0.25">
      <c r="A32" s="344" t="s">
        <v>326</v>
      </c>
      <c r="B32" s="345" t="s">
        <v>327</v>
      </c>
      <c r="C32" s="273">
        <v>12956</v>
      </c>
      <c r="D32" s="274">
        <v>88.584053720284032</v>
      </c>
      <c r="E32" s="274">
        <v>4539</v>
      </c>
      <c r="F32" s="275">
        <v>93.12007050011016</v>
      </c>
      <c r="G32" s="276">
        <v>822</v>
      </c>
      <c r="H32" s="277">
        <v>310</v>
      </c>
      <c r="I32" s="351"/>
      <c r="L32" s="84"/>
      <c r="M32" s="84"/>
      <c r="N32" s="84"/>
      <c r="O32" s="84"/>
    </row>
    <row r="33" spans="1:15" ht="15" customHeight="1" x14ac:dyDescent="0.25">
      <c r="A33" s="344" t="s">
        <v>328</v>
      </c>
      <c r="B33" s="345" t="s">
        <v>329</v>
      </c>
      <c r="C33" s="273">
        <v>9120</v>
      </c>
      <c r="D33" s="274">
        <v>88.867653508771923</v>
      </c>
      <c r="E33" s="274">
        <v>3045</v>
      </c>
      <c r="F33" s="275">
        <v>88.959605911330044</v>
      </c>
      <c r="G33" s="276">
        <v>666</v>
      </c>
      <c r="H33" s="277">
        <v>302</v>
      </c>
      <c r="I33" s="351"/>
      <c r="L33" s="84"/>
      <c r="M33" s="84"/>
      <c r="N33" s="84"/>
      <c r="O33" s="84"/>
    </row>
    <row r="34" spans="1:15" ht="15" customHeight="1" x14ac:dyDescent="0.25">
      <c r="A34" s="344" t="s">
        <v>330</v>
      </c>
      <c r="B34" s="345" t="s">
        <v>331</v>
      </c>
      <c r="C34" s="273">
        <v>5389</v>
      </c>
      <c r="D34" s="274">
        <v>85.14715160512155</v>
      </c>
      <c r="E34" s="274">
        <v>2858</v>
      </c>
      <c r="F34" s="275">
        <v>82.256473058082577</v>
      </c>
      <c r="G34" s="276">
        <v>700</v>
      </c>
      <c r="H34" s="277">
        <v>312</v>
      </c>
      <c r="I34" s="351"/>
      <c r="L34" s="84"/>
      <c r="M34" s="84"/>
      <c r="N34" s="84"/>
      <c r="O34" s="84"/>
    </row>
    <row r="35" spans="1:15" ht="15" customHeight="1" x14ac:dyDescent="0.25">
      <c r="A35" s="344" t="s">
        <v>332</v>
      </c>
      <c r="B35" s="345" t="s">
        <v>333</v>
      </c>
      <c r="C35" s="273">
        <v>6599</v>
      </c>
      <c r="D35" s="274">
        <v>93.841945749355958</v>
      </c>
      <c r="E35" s="274">
        <v>1776</v>
      </c>
      <c r="F35" s="275">
        <v>88.600788288288285</v>
      </c>
      <c r="G35" s="276">
        <v>804</v>
      </c>
      <c r="H35" s="277">
        <v>300</v>
      </c>
      <c r="I35" s="351"/>
      <c r="L35" s="84"/>
      <c r="M35" s="84"/>
      <c r="N35" s="84"/>
      <c r="O35" s="84"/>
    </row>
    <row r="36" spans="1:15" ht="15" customHeight="1" x14ac:dyDescent="0.25">
      <c r="A36" s="344" t="s">
        <v>334</v>
      </c>
      <c r="B36" s="345" t="s">
        <v>335</v>
      </c>
      <c r="C36" s="273">
        <v>16184</v>
      </c>
      <c r="D36" s="274">
        <v>95.490175481957493</v>
      </c>
      <c r="E36" s="274">
        <v>9504</v>
      </c>
      <c r="F36" s="275">
        <v>82.834806397306394</v>
      </c>
      <c r="G36" s="276">
        <v>685</v>
      </c>
      <c r="H36" s="277">
        <v>310</v>
      </c>
      <c r="I36" s="351"/>
      <c r="L36" s="84"/>
      <c r="M36" s="84"/>
      <c r="N36" s="84"/>
      <c r="O36" s="84"/>
    </row>
    <row r="37" spans="1:15" ht="15" customHeight="1" x14ac:dyDescent="0.25">
      <c r="A37" s="344" t="s">
        <v>336</v>
      </c>
      <c r="B37" s="345" t="s">
        <v>337</v>
      </c>
      <c r="C37" s="273">
        <v>9351</v>
      </c>
      <c r="D37" s="274">
        <v>83.409261041599834</v>
      </c>
      <c r="E37" s="274">
        <v>11183</v>
      </c>
      <c r="F37" s="275">
        <v>76.582312438522763</v>
      </c>
      <c r="G37" s="276">
        <v>671</v>
      </c>
      <c r="H37" s="277">
        <v>322</v>
      </c>
      <c r="I37" s="351"/>
      <c r="L37" s="84"/>
      <c r="M37" s="84"/>
      <c r="N37" s="84"/>
      <c r="O37" s="84"/>
    </row>
    <row r="38" spans="1:15" ht="15" customHeight="1" x14ac:dyDescent="0.25">
      <c r="A38" s="344" t="s">
        <v>338</v>
      </c>
      <c r="B38" s="345" t="s">
        <v>339</v>
      </c>
      <c r="C38" s="273">
        <v>10471</v>
      </c>
      <c r="D38" s="274">
        <v>90.670996084423649</v>
      </c>
      <c r="E38" s="274">
        <v>3317</v>
      </c>
      <c r="F38" s="275">
        <v>93.064817606270722</v>
      </c>
      <c r="G38" s="276">
        <v>788</v>
      </c>
      <c r="H38" s="277">
        <v>314</v>
      </c>
      <c r="I38" s="351"/>
      <c r="L38" s="84"/>
      <c r="M38" s="84"/>
      <c r="N38" s="84"/>
      <c r="O38" s="84"/>
    </row>
    <row r="39" spans="1:15" ht="15" customHeight="1" x14ac:dyDescent="0.25">
      <c r="A39" s="344" t="s">
        <v>340</v>
      </c>
      <c r="B39" s="345" t="s">
        <v>341</v>
      </c>
      <c r="C39" s="273">
        <v>5174</v>
      </c>
      <c r="D39" s="274">
        <v>93.072864321608037</v>
      </c>
      <c r="E39" s="274">
        <v>2087</v>
      </c>
      <c r="F39" s="275">
        <v>93.809295639674176</v>
      </c>
      <c r="G39" s="276">
        <v>686</v>
      </c>
      <c r="H39" s="277">
        <v>313</v>
      </c>
      <c r="I39" s="351"/>
      <c r="L39" s="84"/>
      <c r="M39" s="84"/>
      <c r="N39" s="84"/>
      <c r="O39" s="84"/>
    </row>
    <row r="40" spans="1:15" ht="15" customHeight="1" x14ac:dyDescent="0.25">
      <c r="A40" s="344" t="s">
        <v>342</v>
      </c>
      <c r="B40" s="345" t="s">
        <v>343</v>
      </c>
      <c r="C40" s="273">
        <v>9616</v>
      </c>
      <c r="D40" s="274">
        <v>94.552516638935103</v>
      </c>
      <c r="E40" s="274">
        <v>9340</v>
      </c>
      <c r="F40" s="275">
        <v>84.087259100642399</v>
      </c>
      <c r="G40" s="276">
        <v>651</v>
      </c>
      <c r="H40" s="277">
        <v>310</v>
      </c>
      <c r="I40" s="351"/>
      <c r="L40" s="84"/>
      <c r="M40" s="84"/>
      <c r="N40" s="84"/>
      <c r="O40" s="84"/>
    </row>
    <row r="41" spans="1:15" ht="15" customHeight="1" x14ac:dyDescent="0.25">
      <c r="A41" s="344" t="s">
        <v>344</v>
      </c>
      <c r="B41" s="345" t="s">
        <v>345</v>
      </c>
      <c r="C41" s="273">
        <v>10795</v>
      </c>
      <c r="D41" s="274">
        <v>88.81565539601668</v>
      </c>
      <c r="E41" s="274">
        <v>6710</v>
      </c>
      <c r="F41" s="275">
        <v>98.849180327868851</v>
      </c>
      <c r="G41" s="276">
        <v>711</v>
      </c>
      <c r="H41" s="277">
        <v>295</v>
      </c>
      <c r="I41" s="351"/>
      <c r="L41" s="84"/>
      <c r="M41" s="84"/>
      <c r="N41" s="84"/>
      <c r="O41" s="84"/>
    </row>
    <row r="42" spans="1:15" ht="15" customHeight="1" x14ac:dyDescent="0.25">
      <c r="A42" s="344" t="s">
        <v>346</v>
      </c>
      <c r="B42" s="345" t="s">
        <v>347</v>
      </c>
      <c r="C42" s="273">
        <v>10312</v>
      </c>
      <c r="D42" s="274">
        <v>100.56943366951126</v>
      </c>
      <c r="E42" s="274">
        <v>5680</v>
      </c>
      <c r="F42" s="275">
        <v>86.129401408450704</v>
      </c>
      <c r="G42" s="276">
        <v>647</v>
      </c>
      <c r="H42" s="277">
        <v>309</v>
      </c>
      <c r="I42" s="351"/>
      <c r="L42" s="84"/>
      <c r="M42" s="84"/>
      <c r="N42" s="84"/>
      <c r="O42" s="84"/>
    </row>
    <row r="43" spans="1:15" ht="15" customHeight="1" x14ac:dyDescent="0.25">
      <c r="A43" s="344" t="s">
        <v>348</v>
      </c>
      <c r="B43" s="345" t="s">
        <v>349</v>
      </c>
      <c r="C43" s="273">
        <v>7576</v>
      </c>
      <c r="D43" s="274">
        <v>89.127507919746563</v>
      </c>
      <c r="E43" s="274">
        <v>4694</v>
      </c>
      <c r="F43" s="275">
        <v>83.171069450362168</v>
      </c>
      <c r="G43" s="276">
        <v>652</v>
      </c>
      <c r="H43" s="277">
        <v>322</v>
      </c>
      <c r="I43" s="351"/>
      <c r="L43" s="84"/>
      <c r="M43" s="84"/>
      <c r="N43" s="84"/>
      <c r="O43" s="84"/>
    </row>
    <row r="44" spans="1:15" ht="15" customHeight="1" x14ac:dyDescent="0.25">
      <c r="A44" s="344" t="s">
        <v>350</v>
      </c>
      <c r="B44" s="345" t="s">
        <v>351</v>
      </c>
      <c r="C44" s="273">
        <v>2171</v>
      </c>
      <c r="D44" s="274">
        <v>82.303546752648543</v>
      </c>
      <c r="E44" s="274">
        <v>57</v>
      </c>
      <c r="F44" s="275">
        <v>141.35087719298247</v>
      </c>
      <c r="G44" s="276">
        <v>1122</v>
      </c>
      <c r="H44" s="277">
        <v>209</v>
      </c>
      <c r="I44" s="351"/>
      <c r="L44" s="84"/>
      <c r="M44" s="84"/>
      <c r="N44" s="84"/>
      <c r="O44" s="84"/>
    </row>
    <row r="45" spans="1:15" ht="15" customHeight="1" x14ac:dyDescent="0.25">
      <c r="A45" s="344" t="s">
        <v>352</v>
      </c>
      <c r="B45" s="345" t="s">
        <v>353</v>
      </c>
      <c r="C45" s="273">
        <v>3357</v>
      </c>
      <c r="D45" s="274">
        <v>78.900208519511466</v>
      </c>
      <c r="E45" s="274">
        <v>194</v>
      </c>
      <c r="F45" s="275">
        <v>135.20103092783506</v>
      </c>
      <c r="G45" s="276">
        <v>983</v>
      </c>
      <c r="H45" s="277">
        <v>207</v>
      </c>
      <c r="I45" s="351"/>
      <c r="L45" s="84"/>
      <c r="M45" s="84"/>
      <c r="N45" s="84"/>
      <c r="O45" s="84"/>
    </row>
    <row r="46" spans="1:15" ht="15" customHeight="1" x14ac:dyDescent="0.25">
      <c r="A46" s="344" t="s">
        <v>354</v>
      </c>
      <c r="B46" s="345" t="s">
        <v>355</v>
      </c>
      <c r="C46" s="273">
        <v>3211</v>
      </c>
      <c r="D46" s="274">
        <v>78.678293366552481</v>
      </c>
      <c r="E46" s="274">
        <v>109</v>
      </c>
      <c r="F46" s="275">
        <v>114.07339449541284</v>
      </c>
      <c r="G46" s="276">
        <v>955</v>
      </c>
      <c r="H46" s="277">
        <v>242</v>
      </c>
      <c r="I46" s="351"/>
      <c r="L46" s="84"/>
      <c r="M46" s="84"/>
      <c r="N46" s="84"/>
      <c r="O46" s="84"/>
    </row>
    <row r="47" spans="1:15" ht="15" customHeight="1" x14ac:dyDescent="0.25">
      <c r="A47" s="344" t="s">
        <v>356</v>
      </c>
      <c r="B47" s="345" t="s">
        <v>357</v>
      </c>
      <c r="C47" s="273">
        <v>2331</v>
      </c>
      <c r="D47" s="274">
        <v>78.475761475761473</v>
      </c>
      <c r="E47" s="274">
        <v>159</v>
      </c>
      <c r="F47" s="275">
        <v>147.80503144654088</v>
      </c>
      <c r="G47" s="276">
        <v>940</v>
      </c>
      <c r="H47" s="277">
        <v>207</v>
      </c>
      <c r="I47" s="351"/>
      <c r="L47" s="84"/>
      <c r="M47" s="84"/>
      <c r="N47" s="84"/>
      <c r="O47" s="84"/>
    </row>
    <row r="48" spans="1:15" ht="15" customHeight="1" x14ac:dyDescent="0.25">
      <c r="A48" s="344" t="s">
        <v>358</v>
      </c>
      <c r="B48" s="345" t="s">
        <v>359</v>
      </c>
      <c r="C48" s="273">
        <v>2754</v>
      </c>
      <c r="D48" s="274">
        <v>79.57443718228032</v>
      </c>
      <c r="E48" s="274">
        <v>120</v>
      </c>
      <c r="F48" s="275">
        <v>132.07499999999999</v>
      </c>
      <c r="G48" s="276">
        <v>838</v>
      </c>
      <c r="H48" s="277">
        <v>218</v>
      </c>
      <c r="I48" s="351"/>
      <c r="L48" s="84"/>
      <c r="M48" s="84"/>
      <c r="N48" s="84"/>
      <c r="O48" s="84"/>
    </row>
    <row r="49" spans="1:15" ht="15" customHeight="1" x14ac:dyDescent="0.25">
      <c r="A49" s="344" t="s">
        <v>360</v>
      </c>
      <c r="B49" s="345" t="s">
        <v>361</v>
      </c>
      <c r="C49" s="273">
        <v>2566</v>
      </c>
      <c r="D49" s="274">
        <v>79.027669524551825</v>
      </c>
      <c r="E49" s="274">
        <v>65</v>
      </c>
      <c r="F49" s="275">
        <v>126.07692307692308</v>
      </c>
      <c r="G49" s="276">
        <v>990</v>
      </c>
      <c r="H49" s="277">
        <v>231</v>
      </c>
      <c r="I49" s="351"/>
      <c r="L49" s="84"/>
      <c r="M49" s="84"/>
      <c r="N49" s="84"/>
      <c r="O49" s="84"/>
    </row>
    <row r="50" spans="1:15" ht="15" customHeight="1" thickBot="1" x14ac:dyDescent="0.3">
      <c r="A50" s="346" t="s">
        <v>362</v>
      </c>
      <c r="B50" s="347" t="s">
        <v>363</v>
      </c>
      <c r="C50" s="278">
        <v>5725</v>
      </c>
      <c r="D50" s="279">
        <v>84.285414847161576</v>
      </c>
      <c r="E50" s="279">
        <v>2569</v>
      </c>
      <c r="F50" s="280">
        <v>115.09342156481121</v>
      </c>
      <c r="G50" s="281">
        <v>703</v>
      </c>
      <c r="H50" s="282">
        <v>274</v>
      </c>
      <c r="I50" s="351"/>
      <c r="L50" s="84"/>
      <c r="M50" s="84"/>
      <c r="N50" s="84"/>
      <c r="O50" s="84"/>
    </row>
    <row r="51" spans="1:15" s="288" customFormat="1" ht="20.25" customHeight="1" thickBot="1" x14ac:dyDescent="0.3">
      <c r="A51" s="485" t="s">
        <v>364</v>
      </c>
      <c r="B51" s="486"/>
      <c r="C51" s="283">
        <v>408415</v>
      </c>
      <c r="D51" s="284">
        <v>90.960939240723278</v>
      </c>
      <c r="E51" s="284">
        <v>213778</v>
      </c>
      <c r="F51" s="285">
        <v>85.444016690211342</v>
      </c>
      <c r="G51" s="286">
        <v>774</v>
      </c>
      <c r="H51" s="287">
        <v>310.75006815614898</v>
      </c>
      <c r="L51" s="84"/>
      <c r="M51" s="84"/>
      <c r="N51" s="84"/>
      <c r="O51" s="84"/>
    </row>
    <row r="53" spans="1:15" x14ac:dyDescent="0.2">
      <c r="E53" s="84"/>
    </row>
    <row r="54" spans="1:15" x14ac:dyDescent="0.2">
      <c r="C54" s="84"/>
    </row>
    <row r="58" spans="1:15" x14ac:dyDescent="0.2">
      <c r="F58" s="84"/>
    </row>
  </sheetData>
  <mergeCells count="9">
    <mergeCell ref="A51:B51"/>
    <mergeCell ref="G1:H1"/>
    <mergeCell ref="G2:G3"/>
    <mergeCell ref="H2:H3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F32"/>
  <sheetViews>
    <sheetView workbookViewId="0">
      <selection activeCell="B22" sqref="B22"/>
    </sheetView>
  </sheetViews>
  <sheetFormatPr defaultRowHeight="12.75" x14ac:dyDescent="0.2"/>
  <cols>
    <col min="1" max="1" width="33.7109375" style="290" customWidth="1"/>
    <col min="2" max="2" width="14.28515625" style="323" customWidth="1"/>
    <col min="3" max="3" width="19.140625" style="290" customWidth="1"/>
    <col min="4" max="4" width="25" style="290" customWidth="1"/>
    <col min="5" max="5" width="27.42578125" style="290" bestFit="1" customWidth="1"/>
    <col min="6" max="6" width="11.7109375" style="290" bestFit="1" customWidth="1"/>
    <col min="7" max="16384" width="9.140625" style="290"/>
  </cols>
  <sheetData>
    <row r="1" spans="1:6" ht="28.5" customHeight="1" thickBot="1" x14ac:dyDescent="0.25">
      <c r="A1" s="504" t="s">
        <v>365</v>
      </c>
      <c r="B1" s="504"/>
      <c r="C1" s="504"/>
      <c r="D1" s="504"/>
      <c r="E1" s="289"/>
    </row>
    <row r="2" spans="1:6" ht="55.5" customHeight="1" thickBot="1" x14ac:dyDescent="0.25">
      <c r="A2" s="291"/>
      <c r="B2" s="292" t="s">
        <v>366</v>
      </c>
      <c r="C2" s="293" t="s">
        <v>379</v>
      </c>
      <c r="D2" s="293" t="s">
        <v>367</v>
      </c>
      <c r="E2" s="294" t="s">
        <v>380</v>
      </c>
    </row>
    <row r="3" spans="1:6" s="299" customFormat="1" ht="18" customHeight="1" x14ac:dyDescent="0.3">
      <c r="A3" s="295" t="s">
        <v>396</v>
      </c>
      <c r="B3" s="296">
        <v>0.1401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25">
      <c r="A4" s="300" t="s">
        <v>368</v>
      </c>
      <c r="B4" s="301">
        <v>228</v>
      </c>
      <c r="C4" s="302">
        <f t="shared" ref="C4:C23" si="0">B4/$B$3</f>
        <v>1627.4089935760171</v>
      </c>
      <c r="D4" s="302">
        <v>1.0509999999999999</v>
      </c>
      <c r="E4" s="303">
        <f t="shared" ref="E4:E23" si="1">C4/D4</f>
        <v>1548.4386237640506</v>
      </c>
    </row>
    <row r="5" spans="1:6" s="304" customFormat="1" ht="18" hidden="1" customHeight="1" x14ac:dyDescent="0.25">
      <c r="A5" s="300" t="s">
        <v>372</v>
      </c>
      <c r="B5" s="301">
        <v>229</v>
      </c>
      <c r="C5" s="302">
        <f t="shared" si="0"/>
        <v>1634.5467523197715</v>
      </c>
      <c r="D5" s="302">
        <v>1.052</v>
      </c>
      <c r="E5" s="303">
        <f t="shared" si="1"/>
        <v>1553.7516657032047</v>
      </c>
    </row>
    <row r="6" spans="1:6" s="304" customFormat="1" ht="18" hidden="1" customHeight="1" x14ac:dyDescent="0.25">
      <c r="A6" s="300" t="s">
        <v>382</v>
      </c>
      <c r="B6" s="301">
        <v>238</v>
      </c>
      <c r="C6" s="302">
        <f t="shared" si="0"/>
        <v>1698.7865810135618</v>
      </c>
      <c r="D6" s="302">
        <v>1.0580000000000001</v>
      </c>
      <c r="E6" s="303">
        <f t="shared" si="1"/>
        <v>1605.6583941527049</v>
      </c>
    </row>
    <row r="7" spans="1:6" s="304" customFormat="1" ht="18" hidden="1" customHeight="1" x14ac:dyDescent="0.25">
      <c r="A7" s="300" t="s">
        <v>376</v>
      </c>
      <c r="B7" s="301">
        <v>238</v>
      </c>
      <c r="C7" s="302">
        <f t="shared" si="0"/>
        <v>1698.7865810135618</v>
      </c>
      <c r="D7" s="302">
        <v>1.0649999999999999</v>
      </c>
      <c r="E7" s="303">
        <f t="shared" si="1"/>
        <v>1595.104770904753</v>
      </c>
    </row>
    <row r="8" spans="1:6" s="304" customFormat="1" ht="18" hidden="1" customHeight="1" x14ac:dyDescent="0.25">
      <c r="A8" s="406">
        <v>40513</v>
      </c>
      <c r="B8" s="301">
        <v>238</v>
      </c>
      <c r="C8" s="302">
        <f t="shared" si="0"/>
        <v>1698.7865810135618</v>
      </c>
      <c r="D8" s="302">
        <v>1.0740000000000001</v>
      </c>
      <c r="E8" s="303">
        <f t="shared" si="1"/>
        <v>1581.7379711485676</v>
      </c>
    </row>
    <row r="9" spans="1:6" s="299" customFormat="1" ht="18" hidden="1" customHeight="1" x14ac:dyDescent="0.3">
      <c r="A9" s="305" t="s">
        <v>368</v>
      </c>
      <c r="B9" s="306">
        <v>250</v>
      </c>
      <c r="C9" s="307">
        <f t="shared" si="0"/>
        <v>1784.4396859386152</v>
      </c>
      <c r="D9" s="307">
        <v>1.0860000000000001</v>
      </c>
      <c r="E9" s="308">
        <f t="shared" si="1"/>
        <v>1643.1304658734946</v>
      </c>
      <c r="F9" s="309"/>
    </row>
    <row r="10" spans="1:6" s="299" customFormat="1" ht="18" hidden="1" customHeight="1" x14ac:dyDescent="0.3">
      <c r="A10" s="305" t="s">
        <v>369</v>
      </c>
      <c r="B10" s="306">
        <v>266</v>
      </c>
      <c r="C10" s="307">
        <f t="shared" si="0"/>
        <v>1898.6438258386866</v>
      </c>
      <c r="D10" s="307">
        <v>1.0963000000000001</v>
      </c>
      <c r="E10" s="308">
        <f t="shared" si="1"/>
        <v>1731.8652064568882</v>
      </c>
    </row>
    <row r="11" spans="1:6" s="299" customFormat="1" ht="18" hidden="1" customHeight="1" x14ac:dyDescent="0.3">
      <c r="A11" s="305" t="s">
        <v>370</v>
      </c>
      <c r="B11" s="306">
        <v>267</v>
      </c>
      <c r="C11" s="307">
        <f t="shared" si="0"/>
        <v>1905.7815845824412</v>
      </c>
      <c r="D11" s="307">
        <v>1.1000000000000001</v>
      </c>
      <c r="E11" s="308">
        <f t="shared" si="1"/>
        <v>1732.5287132567646</v>
      </c>
    </row>
    <row r="12" spans="1:6" s="299" customFormat="1" ht="18" hidden="1" customHeight="1" x14ac:dyDescent="0.3">
      <c r="A12" s="305" t="s">
        <v>371</v>
      </c>
      <c r="B12" s="306">
        <v>268</v>
      </c>
      <c r="C12" s="307">
        <f t="shared" si="0"/>
        <v>1912.9193433261955</v>
      </c>
      <c r="D12" s="307">
        <v>1.103</v>
      </c>
      <c r="E12" s="308">
        <f t="shared" si="1"/>
        <v>1734.2877092712563</v>
      </c>
    </row>
    <row r="13" spans="1:6" s="299" customFormat="1" ht="18" hidden="1" customHeight="1" x14ac:dyDescent="0.3">
      <c r="A13" s="339">
        <v>38838</v>
      </c>
      <c r="B13" s="306">
        <v>268</v>
      </c>
      <c r="C13" s="307">
        <f t="shared" si="0"/>
        <v>1912.9193433261955</v>
      </c>
      <c r="D13" s="310">
        <v>1.107</v>
      </c>
      <c r="E13" s="308">
        <f t="shared" si="1"/>
        <v>1728.0210870155336</v>
      </c>
    </row>
    <row r="14" spans="1:6" s="299" customFormat="1" ht="18" hidden="1" customHeight="1" x14ac:dyDescent="0.3">
      <c r="A14" s="305" t="s">
        <v>372</v>
      </c>
      <c r="B14" s="311">
        <v>325</v>
      </c>
      <c r="C14" s="312">
        <f t="shared" si="0"/>
        <v>2319.7715917201999</v>
      </c>
      <c r="D14" s="312">
        <v>1.141</v>
      </c>
      <c r="E14" s="313">
        <f t="shared" si="1"/>
        <v>2033.1039366522348</v>
      </c>
    </row>
    <row r="15" spans="1:6" s="299" customFormat="1" ht="18" hidden="1" customHeight="1" thickBot="1" x14ac:dyDescent="0.35">
      <c r="A15" s="305" t="s">
        <v>373</v>
      </c>
      <c r="B15" s="311">
        <v>325</v>
      </c>
      <c r="C15" s="312">
        <f t="shared" si="0"/>
        <v>2319.7715917201999</v>
      </c>
      <c r="D15" s="312">
        <v>1.141</v>
      </c>
      <c r="E15" s="313">
        <f t="shared" si="1"/>
        <v>2033.1039366522348</v>
      </c>
    </row>
    <row r="16" spans="1:6" s="299" customFormat="1" ht="18" hidden="1" customHeight="1" thickBot="1" x14ac:dyDescent="0.35">
      <c r="A16" s="339">
        <v>39264</v>
      </c>
      <c r="B16" s="311">
        <v>328</v>
      </c>
      <c r="C16" s="312">
        <f t="shared" si="0"/>
        <v>2341.1848679514633</v>
      </c>
      <c r="D16" s="312">
        <v>1.157</v>
      </c>
      <c r="E16" s="313">
        <f t="shared" si="1"/>
        <v>2023.4959965008325</v>
      </c>
    </row>
    <row r="17" spans="1:5" s="299" customFormat="1" ht="18" hidden="1" customHeight="1" thickBot="1" x14ac:dyDescent="0.35">
      <c r="A17" s="305" t="s">
        <v>374</v>
      </c>
      <c r="B17" s="311">
        <v>337</v>
      </c>
      <c r="C17" s="312">
        <f t="shared" si="0"/>
        <v>2405.4246966452533</v>
      </c>
      <c r="D17" s="312">
        <v>1.157</v>
      </c>
      <c r="E17" s="313">
        <f t="shared" si="1"/>
        <v>2079.0187525023798</v>
      </c>
    </row>
    <row r="18" spans="1:5" s="299" customFormat="1" ht="18" customHeight="1" x14ac:dyDescent="0.3">
      <c r="A18" s="305" t="s">
        <v>400</v>
      </c>
      <c r="B18" s="311">
        <v>364</v>
      </c>
      <c r="C18" s="312">
        <f t="shared" si="0"/>
        <v>2598.144182726624</v>
      </c>
      <c r="D18" s="312">
        <v>2975.6163999999999</v>
      </c>
      <c r="E18" s="313">
        <f t="shared" si="1"/>
        <v>0.87314486596008278</v>
      </c>
    </row>
    <row r="19" spans="1:5" s="299" customFormat="1" ht="18" customHeight="1" x14ac:dyDescent="0.3">
      <c r="A19" s="314" t="s">
        <v>401</v>
      </c>
      <c r="B19" s="311">
        <v>472.72579999999999</v>
      </c>
      <c r="C19" s="312">
        <f t="shared" si="0"/>
        <v>3374.2027123483226</v>
      </c>
      <c r="D19" s="312">
        <v>3032.5943000000002</v>
      </c>
      <c r="E19" s="313">
        <f t="shared" si="1"/>
        <v>1.1126456025945581</v>
      </c>
    </row>
    <row r="20" spans="1:5" s="299" customFormat="1" ht="18" customHeight="1" thickBot="1" x14ac:dyDescent="0.35">
      <c r="A20" s="315" t="s">
        <v>375</v>
      </c>
      <c r="B20" s="316">
        <v>510</v>
      </c>
      <c r="C20" s="317">
        <f t="shared" si="0"/>
        <v>3640.256959314775</v>
      </c>
      <c r="D20" s="317">
        <v>3078.2433999999998</v>
      </c>
      <c r="E20" s="318">
        <f t="shared" si="1"/>
        <v>1.1825760624760131</v>
      </c>
    </row>
    <row r="21" spans="1:5" s="299" customFormat="1" ht="18" customHeight="1" thickBot="1" x14ac:dyDescent="0.35">
      <c r="A21" s="366" t="s">
        <v>376</v>
      </c>
      <c r="B21" s="367">
        <v>623</v>
      </c>
      <c r="C21" s="368">
        <f t="shared" si="0"/>
        <v>4446.8236973590292</v>
      </c>
      <c r="D21" s="368">
        <v>3244.4304000000002</v>
      </c>
      <c r="E21" s="369">
        <f t="shared" si="1"/>
        <v>1.3706022780944935</v>
      </c>
    </row>
    <row r="22" spans="1:5" s="299" customFormat="1" ht="18" customHeight="1" thickBot="1" x14ac:dyDescent="0.35">
      <c r="A22" s="319" t="s">
        <v>377</v>
      </c>
      <c r="B22" s="316">
        <v>623</v>
      </c>
      <c r="C22" s="317">
        <f t="shared" si="0"/>
        <v>4446.8236973590292</v>
      </c>
      <c r="D22" s="317">
        <v>3284.6523999999999</v>
      </c>
      <c r="E22" s="318">
        <f t="shared" si="1"/>
        <v>1.3538186559281065</v>
      </c>
    </row>
    <row r="23" spans="1:5" s="299" customFormat="1" ht="18" customHeight="1" thickBot="1" x14ac:dyDescent="0.35">
      <c r="A23" s="407" t="s">
        <v>430</v>
      </c>
      <c r="B23" s="316">
        <v>715</v>
      </c>
      <c r="C23" s="317">
        <f t="shared" si="0"/>
        <v>5103.4975017844399</v>
      </c>
      <c r="D23" s="317">
        <v>3747.8467999999998</v>
      </c>
      <c r="E23" s="318">
        <f t="shared" si="1"/>
        <v>1.361714545478337</v>
      </c>
    </row>
    <row r="24" spans="1:5" s="322" customFormat="1" ht="15.75" x14ac:dyDescent="0.25">
      <c r="A24" s="320"/>
      <c r="B24" s="321"/>
    </row>
    <row r="25" spans="1:5" s="322" customFormat="1" ht="15.75" x14ac:dyDescent="0.25">
      <c r="A25" s="320" t="s">
        <v>378</v>
      </c>
      <c r="B25" s="321"/>
    </row>
    <row r="32" spans="1:5" x14ac:dyDescent="0.2">
      <c r="D32" s="324"/>
    </row>
  </sheetData>
  <mergeCells count="1">
    <mergeCell ref="A1:D1"/>
  </mergeCells>
  <phoneticPr fontId="15" type="noConversion"/>
  <printOptions horizontalCentered="1" verticalCentered="1"/>
  <pageMargins left="0.2" right="0.25" top="1" bottom="1" header="0.5" footer="0.5"/>
  <pageSetup scale="110" orientation="landscape" r:id="rId1"/>
  <headerFooter alignWithMargins="0">
    <oddFooter>&amp;R&amp;F
&amp;A
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I39"/>
  <sheetViews>
    <sheetView workbookViewId="0">
      <selection activeCell="C23" sqref="C23"/>
    </sheetView>
  </sheetViews>
  <sheetFormatPr defaultRowHeight="12.75" x14ac:dyDescent="0.2"/>
  <cols>
    <col min="1" max="1" width="31" style="290" customWidth="1"/>
    <col min="2" max="2" width="14.28515625" style="323" customWidth="1"/>
    <col min="3" max="3" width="22.7109375" style="290" customWidth="1"/>
    <col min="4" max="4" width="29.7109375" style="290" bestFit="1" customWidth="1"/>
    <col min="5" max="5" width="27.42578125" style="290" bestFit="1" customWidth="1"/>
    <col min="6" max="6" width="11.7109375" style="290" bestFit="1" customWidth="1"/>
    <col min="7" max="7" width="9.140625" style="290"/>
    <col min="8" max="8" width="12.7109375" style="290" bestFit="1" customWidth="1"/>
    <col min="9" max="16384" width="9.140625" style="290"/>
  </cols>
  <sheetData>
    <row r="1" spans="1:6" ht="28.5" customHeight="1" thickBot="1" x14ac:dyDescent="0.25">
      <c r="A1" s="504" t="s">
        <v>381</v>
      </c>
      <c r="B1" s="504"/>
      <c r="C1" s="504"/>
      <c r="D1" s="504"/>
      <c r="E1" s="289"/>
    </row>
    <row r="2" spans="1:6" ht="55.5" customHeight="1" thickBot="1" x14ac:dyDescent="0.25">
      <c r="A2" s="291"/>
      <c r="B2" s="292" t="s">
        <v>366</v>
      </c>
      <c r="C2" s="293" t="s">
        <v>379</v>
      </c>
      <c r="D2" s="293" t="s">
        <v>367</v>
      </c>
      <c r="E2" s="294" t="s">
        <v>380</v>
      </c>
    </row>
    <row r="3" spans="1:6" s="299" customFormat="1" ht="18" customHeight="1" x14ac:dyDescent="0.3">
      <c r="A3" s="325" t="s">
        <v>396</v>
      </c>
      <c r="B3" s="296">
        <v>0.1744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3">
      <c r="A4" s="326" t="s">
        <v>368</v>
      </c>
      <c r="B4" s="301">
        <v>268</v>
      </c>
      <c r="C4" s="302">
        <f>B4/$B$3</f>
        <v>1536.6972477064221</v>
      </c>
      <c r="D4" s="302">
        <v>1.0509999999999999</v>
      </c>
      <c r="E4" s="303">
        <f>C4/D4</f>
        <v>1462.128684782514</v>
      </c>
    </row>
    <row r="5" spans="1:6" s="304" customFormat="1" ht="18" hidden="1" customHeight="1" x14ac:dyDescent="0.3">
      <c r="A5" s="326" t="s">
        <v>372</v>
      </c>
      <c r="B5" s="301">
        <v>268</v>
      </c>
      <c r="C5" s="302">
        <f t="shared" ref="C5:C17" si="0">B5/$B$3</f>
        <v>1536.6972477064221</v>
      </c>
      <c r="D5" s="302">
        <v>1.052</v>
      </c>
      <c r="E5" s="303">
        <f t="shared" ref="E5:E14" si="1">C5/D5</f>
        <v>1460.738828618272</v>
      </c>
    </row>
    <row r="6" spans="1:6" s="304" customFormat="1" ht="18" hidden="1" customHeight="1" x14ac:dyDescent="0.3">
      <c r="A6" s="326" t="s">
        <v>382</v>
      </c>
      <c r="B6" s="301">
        <v>274</v>
      </c>
      <c r="C6" s="302">
        <f t="shared" si="0"/>
        <v>1571.1009174311926</v>
      </c>
      <c r="D6" s="302">
        <v>1.0580000000000001</v>
      </c>
      <c r="E6" s="303">
        <f t="shared" si="1"/>
        <v>1484.9725117497094</v>
      </c>
    </row>
    <row r="7" spans="1:6" s="304" customFormat="1" ht="18" hidden="1" customHeight="1" x14ac:dyDescent="0.3">
      <c r="A7" s="326" t="s">
        <v>376</v>
      </c>
      <c r="B7" s="301">
        <v>274</v>
      </c>
      <c r="C7" s="302">
        <f t="shared" si="0"/>
        <v>1571.1009174311926</v>
      </c>
      <c r="D7" s="302">
        <v>1.0649999999999999</v>
      </c>
      <c r="E7" s="303">
        <f t="shared" si="1"/>
        <v>1475.2121290433734</v>
      </c>
    </row>
    <row r="8" spans="1:6" s="304" customFormat="1" ht="18" hidden="1" customHeight="1" x14ac:dyDescent="0.3">
      <c r="A8" s="340">
        <v>40513</v>
      </c>
      <c r="B8" s="301">
        <v>274</v>
      </c>
      <c r="C8" s="302">
        <f t="shared" si="0"/>
        <v>1571.1009174311926</v>
      </c>
      <c r="D8" s="302">
        <v>1.0740000000000001</v>
      </c>
      <c r="E8" s="303">
        <f t="shared" si="1"/>
        <v>1462.8500162301607</v>
      </c>
    </row>
    <row r="9" spans="1:6" s="299" customFormat="1" ht="17.25" hidden="1" customHeight="1" thickBot="1" x14ac:dyDescent="0.35">
      <c r="A9" s="326" t="s">
        <v>368</v>
      </c>
      <c r="B9" s="306">
        <v>284</v>
      </c>
      <c r="C9" s="307">
        <f t="shared" si="0"/>
        <v>1628.440366972477</v>
      </c>
      <c r="D9" s="307">
        <v>1.0860000000000001</v>
      </c>
      <c r="E9" s="308">
        <f t="shared" si="1"/>
        <v>1499.4846841367191</v>
      </c>
      <c r="F9" s="309"/>
    </row>
    <row r="10" spans="1:6" s="299" customFormat="1" ht="18" hidden="1" customHeight="1" x14ac:dyDescent="0.3">
      <c r="A10" s="326" t="s">
        <v>369</v>
      </c>
      <c r="B10" s="306">
        <v>301</v>
      </c>
      <c r="C10" s="307">
        <f t="shared" si="0"/>
        <v>1725.9174311926606</v>
      </c>
      <c r="D10" s="307">
        <v>1.0963000000000001</v>
      </c>
      <c r="E10" s="308">
        <f t="shared" si="1"/>
        <v>1574.31125713095</v>
      </c>
    </row>
    <row r="11" spans="1:6" s="299" customFormat="1" ht="18" hidden="1" customHeight="1" x14ac:dyDescent="0.3">
      <c r="A11" s="326" t="s">
        <v>370</v>
      </c>
      <c r="B11" s="306">
        <v>302</v>
      </c>
      <c r="C11" s="307">
        <f t="shared" si="0"/>
        <v>1731.6513761467891</v>
      </c>
      <c r="D11" s="307">
        <v>1.1000000000000001</v>
      </c>
      <c r="E11" s="308">
        <f t="shared" si="1"/>
        <v>1574.2285237698081</v>
      </c>
    </row>
    <row r="12" spans="1:6" s="299" customFormat="1" ht="18" hidden="1" customHeight="1" x14ac:dyDescent="0.3">
      <c r="A12" s="326" t="s">
        <v>371</v>
      </c>
      <c r="B12" s="306">
        <v>302</v>
      </c>
      <c r="C12" s="307">
        <f t="shared" si="0"/>
        <v>1731.6513761467891</v>
      </c>
      <c r="D12" s="307">
        <v>1.103</v>
      </c>
      <c r="E12" s="308">
        <f t="shared" si="1"/>
        <v>1569.94685054106</v>
      </c>
    </row>
    <row r="13" spans="1:6" s="299" customFormat="1" ht="0.75" hidden="1" customHeight="1" x14ac:dyDescent="0.3">
      <c r="A13" s="340">
        <v>38838</v>
      </c>
      <c r="B13" s="306">
        <v>303</v>
      </c>
      <c r="C13" s="307">
        <f t="shared" si="0"/>
        <v>1737.3853211009175</v>
      </c>
      <c r="D13" s="310">
        <v>1.107</v>
      </c>
      <c r="E13" s="308">
        <f t="shared" si="1"/>
        <v>1569.4537679321747</v>
      </c>
    </row>
    <row r="14" spans="1:6" s="299" customFormat="1" ht="18" hidden="1" customHeight="1" x14ac:dyDescent="0.3">
      <c r="A14" s="326" t="s">
        <v>372</v>
      </c>
      <c r="B14" s="311">
        <v>363</v>
      </c>
      <c r="C14" s="312">
        <f t="shared" si="0"/>
        <v>2081.4220183486241</v>
      </c>
      <c r="D14" s="312">
        <v>1.141</v>
      </c>
      <c r="E14" s="313">
        <f t="shared" si="1"/>
        <v>1824.2086050382331</v>
      </c>
    </row>
    <row r="15" spans="1:6" s="299" customFormat="1" ht="18" hidden="1" customHeight="1" thickBot="1" x14ac:dyDescent="0.35">
      <c r="A15" s="326" t="s">
        <v>373</v>
      </c>
      <c r="B15" s="311">
        <v>363</v>
      </c>
      <c r="C15" s="312">
        <f t="shared" si="0"/>
        <v>2081.4220183486241</v>
      </c>
      <c r="D15" s="312">
        <v>1.141</v>
      </c>
      <c r="E15" s="313">
        <f t="shared" ref="E15:E20" si="2">C15/D15</f>
        <v>1824.2086050382331</v>
      </c>
    </row>
    <row r="16" spans="1:6" s="299" customFormat="1" ht="18" hidden="1" customHeight="1" thickBot="1" x14ac:dyDescent="0.35">
      <c r="A16" s="340">
        <v>39264</v>
      </c>
      <c r="B16" s="311">
        <v>365</v>
      </c>
      <c r="C16" s="312">
        <f t="shared" si="0"/>
        <v>2092.8899082568805</v>
      </c>
      <c r="D16" s="312">
        <v>1.157</v>
      </c>
      <c r="E16" s="313">
        <f t="shared" si="2"/>
        <v>1808.893611285117</v>
      </c>
    </row>
    <row r="17" spans="1:6" s="299" customFormat="1" ht="18" hidden="1" customHeight="1" thickBot="1" x14ac:dyDescent="0.35">
      <c r="A17" s="326" t="s">
        <v>374</v>
      </c>
      <c r="B17" s="311">
        <v>376</v>
      </c>
      <c r="C17" s="312">
        <f t="shared" si="0"/>
        <v>2155.9633027522937</v>
      </c>
      <c r="D17" s="312">
        <v>1.157</v>
      </c>
      <c r="E17" s="313">
        <f t="shared" si="2"/>
        <v>1863.4082132690523</v>
      </c>
    </row>
    <row r="18" spans="1:6" s="299" customFormat="1" ht="18" customHeight="1" x14ac:dyDescent="0.3">
      <c r="A18" s="326" t="s">
        <v>400</v>
      </c>
      <c r="B18" s="311">
        <v>402</v>
      </c>
      <c r="C18" s="312">
        <f t="shared" ref="C18:C23" si="3">B18/$B$3</f>
        <v>2305.0458715596328</v>
      </c>
      <c r="D18" s="312">
        <v>2975.6163999999999</v>
      </c>
      <c r="E18" s="313">
        <f t="shared" si="2"/>
        <v>0.77464483377616578</v>
      </c>
    </row>
    <row r="19" spans="1:6" s="299" customFormat="1" ht="18" customHeight="1" x14ac:dyDescent="0.3">
      <c r="A19" s="327" t="s">
        <v>401</v>
      </c>
      <c r="B19" s="328">
        <v>522</v>
      </c>
      <c r="C19" s="312">
        <f t="shared" si="3"/>
        <v>2993.119266055046</v>
      </c>
      <c r="D19" s="329">
        <v>3032.5943000000002</v>
      </c>
      <c r="E19" s="313">
        <f t="shared" si="2"/>
        <v>0.98698308113783828</v>
      </c>
    </row>
    <row r="20" spans="1:6" s="299" customFormat="1" ht="18" customHeight="1" thickBot="1" x14ac:dyDescent="0.35">
      <c r="A20" s="319" t="s">
        <v>375</v>
      </c>
      <c r="B20" s="316">
        <v>562</v>
      </c>
      <c r="C20" s="317">
        <f t="shared" si="3"/>
        <v>3222.4770642201834</v>
      </c>
      <c r="D20" s="317">
        <v>3078.2433999999998</v>
      </c>
      <c r="E20" s="318">
        <f t="shared" si="2"/>
        <v>1.0468558347985684</v>
      </c>
    </row>
    <row r="21" spans="1:6" s="370" customFormat="1" ht="18" customHeight="1" thickBot="1" x14ac:dyDescent="0.35">
      <c r="A21" s="366" t="s">
        <v>376</v>
      </c>
      <c r="B21" s="367">
        <v>682</v>
      </c>
      <c r="C21" s="368">
        <f t="shared" si="3"/>
        <v>3910.5504587155965</v>
      </c>
      <c r="D21" s="368">
        <v>3244.4304000000002</v>
      </c>
      <c r="E21" s="369">
        <f>C21/D21</f>
        <v>1.2053118657486368</v>
      </c>
    </row>
    <row r="22" spans="1:6" s="299" customFormat="1" ht="18" customHeight="1" thickBot="1" x14ac:dyDescent="0.35">
      <c r="A22" s="319" t="s">
        <v>377</v>
      </c>
      <c r="B22" s="316">
        <v>682</v>
      </c>
      <c r="C22" s="317">
        <f t="shared" si="3"/>
        <v>3910.5504587155965</v>
      </c>
      <c r="D22" s="317">
        <v>3284.6523999999999</v>
      </c>
      <c r="E22" s="318">
        <f>C22/D22</f>
        <v>1.190552296710482</v>
      </c>
    </row>
    <row r="23" spans="1:6" s="299" customFormat="1" ht="18" customHeight="1" thickBot="1" x14ac:dyDescent="0.35">
      <c r="A23" s="407" t="s">
        <v>423</v>
      </c>
      <c r="B23" s="316">
        <v>774</v>
      </c>
      <c r="C23" s="317">
        <f t="shared" si="3"/>
        <v>4438.0733944954127</v>
      </c>
      <c r="D23" s="317">
        <v>3747.8467999999998</v>
      </c>
      <c r="E23" s="318">
        <f>C23/D23</f>
        <v>1.1841661709585922</v>
      </c>
    </row>
    <row r="25" spans="1:6" s="322" customFormat="1" ht="15.75" x14ac:dyDescent="0.25">
      <c r="A25" s="320" t="s">
        <v>378</v>
      </c>
      <c r="B25" s="321"/>
    </row>
    <row r="27" spans="1:6" s="322" customFormat="1" ht="15.75" x14ac:dyDescent="0.25">
      <c r="A27" s="320"/>
      <c r="B27" s="321"/>
      <c r="C27" s="321"/>
    </row>
    <row r="29" spans="1:6" x14ac:dyDescent="0.2">
      <c r="D29" s="330"/>
      <c r="E29" s="330"/>
      <c r="F29" s="330"/>
    </row>
    <row r="31" spans="1:6" hidden="1" x14ac:dyDescent="0.2"/>
    <row r="32" spans="1:6" ht="1.5" hidden="1" customHeight="1" x14ac:dyDescent="0.2"/>
    <row r="33" spans="4:9" hidden="1" x14ac:dyDescent="0.2"/>
    <row r="34" spans="4:9" hidden="1" x14ac:dyDescent="0.2"/>
    <row r="35" spans="4:9" hidden="1" x14ac:dyDescent="0.2">
      <c r="D35" s="290">
        <v>4634942</v>
      </c>
      <c r="E35" s="290">
        <v>1682549393</v>
      </c>
      <c r="F35" s="323">
        <f>E35/D35</f>
        <v>363.01412034929456</v>
      </c>
      <c r="H35" s="323">
        <f>(D35*F35+D38*F38)/(D35+D38)</f>
        <v>324.39671487326808</v>
      </c>
      <c r="I35" s="290" t="s">
        <v>383</v>
      </c>
    </row>
    <row r="36" spans="4:9" hidden="1" x14ac:dyDescent="0.2">
      <c r="D36" s="290">
        <v>2088167</v>
      </c>
      <c r="E36" s="290">
        <v>1042087291</v>
      </c>
      <c r="F36" s="323">
        <f>E36/D36</f>
        <v>499.04403766556987</v>
      </c>
      <c r="H36" s="323">
        <f>(D36*F36+D39*F39)/(D36+D39)</f>
        <v>459.03944872088726</v>
      </c>
      <c r="I36" s="290" t="s">
        <v>384</v>
      </c>
    </row>
    <row r="37" spans="4:9" hidden="1" x14ac:dyDescent="0.2">
      <c r="F37" s="323"/>
      <c r="H37" s="323"/>
    </row>
    <row r="38" spans="4:9" hidden="1" x14ac:dyDescent="0.2">
      <c r="D38" s="290">
        <v>969408</v>
      </c>
      <c r="E38" s="290">
        <v>135483336</v>
      </c>
      <c r="F38" s="323">
        <f>E38/D38</f>
        <v>139.75883838383839</v>
      </c>
      <c r="H38" s="323"/>
    </row>
    <row r="39" spans="4:9" hidden="1" x14ac:dyDescent="0.2">
      <c r="D39" s="290">
        <v>302709</v>
      </c>
      <c r="E39" s="290">
        <v>55419110</v>
      </c>
      <c r="F39" s="323">
        <f>E39/D39</f>
        <v>183.07717973367161</v>
      </c>
      <c r="H39" s="323"/>
    </row>
  </sheetData>
  <mergeCells count="1">
    <mergeCell ref="A1:D1"/>
  </mergeCells>
  <phoneticPr fontId="15" type="noConversion"/>
  <printOptions horizontalCentered="1" verticalCentered="1"/>
  <pageMargins left="0.2" right="0.22" top="1" bottom="1" header="0.5" footer="0.5"/>
  <pageSetup orientation="landscape" r:id="rId1"/>
  <headerFooter alignWithMargins="0">
    <oddFooter>&amp;R&amp;F
&amp;A
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F33"/>
  <sheetViews>
    <sheetView workbookViewId="0">
      <selection activeCell="D24" sqref="D24"/>
    </sheetView>
  </sheetViews>
  <sheetFormatPr defaultRowHeight="12.75" x14ac:dyDescent="0.2"/>
  <cols>
    <col min="1" max="1" width="29.140625" style="290" customWidth="1"/>
    <col min="2" max="2" width="14.28515625" style="323" customWidth="1"/>
    <col min="3" max="3" width="22.7109375" style="290" customWidth="1"/>
    <col min="4" max="4" width="29.7109375" style="290" bestFit="1" customWidth="1"/>
    <col min="5" max="5" width="27.42578125" style="290" bestFit="1" customWidth="1"/>
    <col min="6" max="6" width="11.7109375" style="290" bestFit="1" customWidth="1"/>
    <col min="7" max="16384" width="9.140625" style="290"/>
  </cols>
  <sheetData>
    <row r="1" spans="1:6" ht="28.5" customHeight="1" thickBot="1" x14ac:dyDescent="0.25">
      <c r="A1" s="504" t="s">
        <v>385</v>
      </c>
      <c r="B1" s="504"/>
      <c r="C1" s="504"/>
      <c r="D1" s="504"/>
      <c r="E1" s="289"/>
    </row>
    <row r="2" spans="1:6" ht="55.5" customHeight="1" thickBot="1" x14ac:dyDescent="0.25">
      <c r="A2" s="291"/>
      <c r="B2" s="292" t="s">
        <v>366</v>
      </c>
      <c r="C2" s="293" t="s">
        <v>379</v>
      </c>
      <c r="D2" s="293" t="s">
        <v>367</v>
      </c>
      <c r="E2" s="294" t="s">
        <v>380</v>
      </c>
    </row>
    <row r="3" spans="1:6" s="299" customFormat="1" ht="18" customHeight="1" x14ac:dyDescent="0.3">
      <c r="A3" s="295" t="s">
        <v>396</v>
      </c>
      <c r="B3" s="296">
        <v>5.1799999999999999E-2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25">
      <c r="A4" s="300" t="s">
        <v>368</v>
      </c>
      <c r="B4" s="301">
        <v>86</v>
      </c>
      <c r="C4" s="302">
        <f t="shared" ref="C4:C23" si="0">B4/$B$3</f>
        <v>1660.2316602316603</v>
      </c>
      <c r="D4" s="302">
        <v>1.0509999999999999</v>
      </c>
      <c r="E4" s="303">
        <f t="shared" ref="E4:E23" si="1">C4/D4</f>
        <v>1579.6685634934922</v>
      </c>
    </row>
    <row r="5" spans="1:6" s="304" customFormat="1" ht="18" hidden="1" customHeight="1" x14ac:dyDescent="0.25">
      <c r="A5" s="300" t="s">
        <v>372</v>
      </c>
      <c r="B5" s="301">
        <v>86</v>
      </c>
      <c r="C5" s="302">
        <f t="shared" si="0"/>
        <v>1660.2316602316603</v>
      </c>
      <c r="D5" s="302">
        <v>1.052</v>
      </c>
      <c r="E5" s="303">
        <f t="shared" si="1"/>
        <v>1578.166977406521</v>
      </c>
    </row>
    <row r="6" spans="1:6" s="304" customFormat="1" ht="18" hidden="1" customHeight="1" x14ac:dyDescent="0.25">
      <c r="A6" s="300" t="s">
        <v>382</v>
      </c>
      <c r="B6" s="301">
        <v>98</v>
      </c>
      <c r="C6" s="302">
        <f t="shared" si="0"/>
        <v>1891.8918918918919</v>
      </c>
      <c r="D6" s="302">
        <v>1.0580000000000001</v>
      </c>
      <c r="E6" s="303">
        <f t="shared" si="1"/>
        <v>1788.177591580238</v>
      </c>
    </row>
    <row r="7" spans="1:6" s="304" customFormat="1" ht="18" hidden="1" customHeight="1" x14ac:dyDescent="0.25">
      <c r="A7" s="300" t="s">
        <v>376</v>
      </c>
      <c r="B7" s="301">
        <v>98</v>
      </c>
      <c r="C7" s="302">
        <f t="shared" si="0"/>
        <v>1891.8918918918919</v>
      </c>
      <c r="D7" s="302">
        <v>1.0649999999999999</v>
      </c>
      <c r="E7" s="303">
        <f t="shared" si="1"/>
        <v>1776.4243116355792</v>
      </c>
    </row>
    <row r="8" spans="1:6" s="304" customFormat="1" ht="18" hidden="1" customHeight="1" x14ac:dyDescent="0.25">
      <c r="A8" s="406">
        <v>40513</v>
      </c>
      <c r="B8" s="301">
        <v>98</v>
      </c>
      <c r="C8" s="302">
        <f t="shared" si="0"/>
        <v>1891.8918918918919</v>
      </c>
      <c r="D8" s="302">
        <v>1.0740000000000001</v>
      </c>
      <c r="E8" s="303">
        <f t="shared" si="1"/>
        <v>1761.5380743872363</v>
      </c>
    </row>
    <row r="9" spans="1:6" s="299" customFormat="1" ht="18" hidden="1" customHeight="1" x14ac:dyDescent="0.3">
      <c r="A9" s="305" t="s">
        <v>368</v>
      </c>
      <c r="B9" s="306">
        <v>103</v>
      </c>
      <c r="C9" s="307">
        <f t="shared" si="0"/>
        <v>1988.4169884169885</v>
      </c>
      <c r="D9" s="307">
        <v>1.0860000000000001</v>
      </c>
      <c r="E9" s="308">
        <f t="shared" si="1"/>
        <v>1830.9548696289028</v>
      </c>
      <c r="F9" s="309"/>
    </row>
    <row r="10" spans="1:6" s="299" customFormat="1" ht="18" hidden="1" customHeight="1" x14ac:dyDescent="0.3">
      <c r="A10" s="305" t="s">
        <v>369</v>
      </c>
      <c r="B10" s="306">
        <v>112</v>
      </c>
      <c r="C10" s="307">
        <f t="shared" si="0"/>
        <v>2162.1621621621621</v>
      </c>
      <c r="D10" s="307">
        <v>1.0963000000000001</v>
      </c>
      <c r="E10" s="308">
        <f t="shared" si="1"/>
        <v>1972.235849824101</v>
      </c>
    </row>
    <row r="11" spans="1:6" s="299" customFormat="1" ht="18" hidden="1" customHeight="1" x14ac:dyDescent="0.3">
      <c r="A11" s="305" t="s">
        <v>370</v>
      </c>
      <c r="B11" s="306">
        <v>112</v>
      </c>
      <c r="C11" s="307">
        <f t="shared" si="0"/>
        <v>2162.1621621621621</v>
      </c>
      <c r="D11" s="307">
        <v>1.1000000000000001</v>
      </c>
      <c r="E11" s="308">
        <f t="shared" si="1"/>
        <v>1965.6019656019653</v>
      </c>
    </row>
    <row r="12" spans="1:6" s="299" customFormat="1" ht="18" hidden="1" customHeight="1" x14ac:dyDescent="0.3">
      <c r="A12" s="305" t="s">
        <v>371</v>
      </c>
      <c r="B12" s="306">
        <v>113</v>
      </c>
      <c r="C12" s="307">
        <f t="shared" si="0"/>
        <v>2181.4671814671815</v>
      </c>
      <c r="D12" s="307">
        <v>1.103</v>
      </c>
      <c r="E12" s="308">
        <f t="shared" si="1"/>
        <v>1977.758097431715</v>
      </c>
    </row>
    <row r="13" spans="1:6" s="299" customFormat="1" ht="18" hidden="1" customHeight="1" x14ac:dyDescent="0.3">
      <c r="A13" s="339">
        <v>38838</v>
      </c>
      <c r="B13" s="306">
        <v>113</v>
      </c>
      <c r="C13" s="307">
        <f t="shared" si="0"/>
        <v>2181.4671814671815</v>
      </c>
      <c r="D13" s="310">
        <v>1.107</v>
      </c>
      <c r="E13" s="308">
        <f t="shared" si="1"/>
        <v>1970.6117267092877</v>
      </c>
    </row>
    <row r="14" spans="1:6" s="299" customFormat="1" ht="18" hidden="1" customHeight="1" x14ac:dyDescent="0.3">
      <c r="A14" s="305" t="s">
        <v>372</v>
      </c>
      <c r="B14" s="311">
        <v>140</v>
      </c>
      <c r="C14" s="312">
        <f t="shared" si="0"/>
        <v>2702.7027027027029</v>
      </c>
      <c r="D14" s="312">
        <v>1.141</v>
      </c>
      <c r="E14" s="313">
        <f t="shared" si="1"/>
        <v>2368.714025155743</v>
      </c>
    </row>
    <row r="15" spans="1:6" s="299" customFormat="1" ht="18" hidden="1" customHeight="1" thickBot="1" x14ac:dyDescent="0.35">
      <c r="A15" s="305" t="s">
        <v>373</v>
      </c>
      <c r="B15" s="311">
        <v>140</v>
      </c>
      <c r="C15" s="312">
        <f t="shared" si="0"/>
        <v>2702.7027027027029</v>
      </c>
      <c r="D15" s="312">
        <v>1.141</v>
      </c>
      <c r="E15" s="313">
        <f t="shared" si="1"/>
        <v>2368.714025155743</v>
      </c>
    </row>
    <row r="16" spans="1:6" s="299" customFormat="1" ht="18" hidden="1" customHeight="1" thickBot="1" x14ac:dyDescent="0.35">
      <c r="A16" s="339">
        <v>39264</v>
      </c>
      <c r="B16" s="311">
        <v>141</v>
      </c>
      <c r="C16" s="312">
        <f t="shared" si="0"/>
        <v>2722.0077220077219</v>
      </c>
      <c r="D16" s="312">
        <v>1.157</v>
      </c>
      <c r="E16" s="313">
        <f t="shared" si="1"/>
        <v>2352.642802081004</v>
      </c>
    </row>
    <row r="17" spans="1:5" s="299" customFormat="1" ht="18" hidden="1" customHeight="1" thickBot="1" x14ac:dyDescent="0.35">
      <c r="A17" s="305" t="s">
        <v>374</v>
      </c>
      <c r="B17" s="311">
        <v>141</v>
      </c>
      <c r="C17" s="312">
        <f t="shared" si="0"/>
        <v>2722.0077220077219</v>
      </c>
      <c r="D17" s="312">
        <v>1.157</v>
      </c>
      <c r="E17" s="313">
        <f t="shared" si="1"/>
        <v>2352.642802081004</v>
      </c>
    </row>
    <row r="18" spans="1:5" s="299" customFormat="1" ht="18" customHeight="1" x14ac:dyDescent="0.3">
      <c r="A18" s="305" t="s">
        <v>400</v>
      </c>
      <c r="B18" s="311">
        <v>171</v>
      </c>
      <c r="C18" s="312">
        <f t="shared" si="0"/>
        <v>3301.1583011583011</v>
      </c>
      <c r="D18" s="312">
        <v>2975.6163999999999</v>
      </c>
      <c r="E18" s="313">
        <f t="shared" si="1"/>
        <v>1.1094031815251124</v>
      </c>
    </row>
    <row r="19" spans="1:5" s="299" customFormat="1" ht="18" customHeight="1" x14ac:dyDescent="0.3">
      <c r="A19" s="327" t="s">
        <v>401</v>
      </c>
      <c r="B19" s="328">
        <v>223</v>
      </c>
      <c r="C19" s="329">
        <f t="shared" si="0"/>
        <v>4305.0193050193047</v>
      </c>
      <c r="D19" s="329">
        <v>3032.5943000000002</v>
      </c>
      <c r="E19" s="313">
        <f t="shared" si="1"/>
        <v>1.4195829969802767</v>
      </c>
    </row>
    <row r="20" spans="1:5" s="299" customFormat="1" ht="18" customHeight="1" thickBot="1" x14ac:dyDescent="0.35">
      <c r="A20" s="315" t="s">
        <v>375</v>
      </c>
      <c r="B20" s="316">
        <v>240</v>
      </c>
      <c r="C20" s="317">
        <f t="shared" si="0"/>
        <v>4633.204633204633</v>
      </c>
      <c r="D20" s="317">
        <v>3078.2433999999998</v>
      </c>
      <c r="E20" s="318">
        <f t="shared" si="1"/>
        <v>1.5051456402715371</v>
      </c>
    </row>
    <row r="21" spans="1:5" s="370" customFormat="1" ht="18" customHeight="1" thickBot="1" x14ac:dyDescent="0.35">
      <c r="A21" s="366" t="s">
        <v>376</v>
      </c>
      <c r="B21" s="367">
        <v>290</v>
      </c>
      <c r="C21" s="368">
        <f t="shared" si="0"/>
        <v>5598.4555984555982</v>
      </c>
      <c r="D21" s="368">
        <v>3244.4304000000002</v>
      </c>
      <c r="E21" s="369">
        <f t="shared" si="1"/>
        <v>1.7255588526280601</v>
      </c>
    </row>
    <row r="22" spans="1:5" s="299" customFormat="1" ht="18" customHeight="1" thickBot="1" x14ac:dyDescent="0.35">
      <c r="A22" s="319" t="s">
        <v>377</v>
      </c>
      <c r="B22" s="316">
        <v>291</v>
      </c>
      <c r="C22" s="317">
        <f t="shared" si="0"/>
        <v>5617.7606177606176</v>
      </c>
      <c r="D22" s="317">
        <v>3284.6523999999999</v>
      </c>
      <c r="E22" s="318">
        <f t="shared" si="1"/>
        <v>1.710305972638267</v>
      </c>
    </row>
    <row r="23" spans="1:5" s="299" customFormat="1" ht="18" customHeight="1" thickBot="1" x14ac:dyDescent="0.35">
      <c r="A23" s="407" t="s">
        <v>423</v>
      </c>
      <c r="B23" s="316">
        <v>311</v>
      </c>
      <c r="C23" s="317">
        <f t="shared" si="0"/>
        <v>6003.8610038610041</v>
      </c>
      <c r="D23" s="317">
        <v>3747.8467999999998</v>
      </c>
      <c r="E23" s="318">
        <f t="shared" si="1"/>
        <v>1.6019494190266808</v>
      </c>
    </row>
    <row r="25" spans="1:5" s="322" customFormat="1" ht="15.75" x14ac:dyDescent="0.25">
      <c r="A25" s="320" t="s">
        <v>378</v>
      </c>
      <c r="B25" s="321"/>
    </row>
    <row r="26" spans="1:5" s="322" customFormat="1" ht="15.75" x14ac:dyDescent="0.25">
      <c r="A26" s="320"/>
      <c r="B26" s="321"/>
    </row>
    <row r="33" spans="5:5" x14ac:dyDescent="0.2">
      <c r="E33" s="341"/>
    </row>
  </sheetData>
  <mergeCells count="1">
    <mergeCell ref="A1:D1"/>
  </mergeCells>
  <phoneticPr fontId="15" type="noConversion"/>
  <printOptions horizontalCentered="1" verticalCentered="1"/>
  <pageMargins left="0.2" right="0.28999999999999998" top="1" bottom="1" header="0.5" footer="0.5"/>
  <pageSetup orientation="landscape" r:id="rId1"/>
  <headerFooter alignWithMargins="0">
    <oddFooter>&amp;R&amp;F
&amp;A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115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418" t="s">
        <v>123</v>
      </c>
      <c r="B2" s="418"/>
      <c r="C2" s="418"/>
      <c r="D2" s="418"/>
      <c r="E2" s="418"/>
      <c r="F2" s="418"/>
      <c r="G2" s="418"/>
      <c r="H2" s="418"/>
      <c r="I2" s="418"/>
    </row>
    <row r="3" spans="1:9" ht="15.75" x14ac:dyDescent="0.25">
      <c r="A3" s="101" t="s">
        <v>116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420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83" t="s">
        <v>19</v>
      </c>
      <c r="B5" s="384" t="s">
        <v>20</v>
      </c>
      <c r="C5" s="385" t="s">
        <v>21</v>
      </c>
      <c r="D5" s="385" t="s">
        <v>22</v>
      </c>
      <c r="E5" s="385" t="s">
        <v>23</v>
      </c>
      <c r="F5" s="385" t="s">
        <v>117</v>
      </c>
      <c r="G5" s="384" t="s">
        <v>24</v>
      </c>
      <c r="H5" s="386" t="s">
        <v>25</v>
      </c>
    </row>
    <row r="6" spans="1:9" ht="17.25" thickTop="1" thickBot="1" x14ac:dyDescent="0.25">
      <c r="A6" s="113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4">
        <v>7</v>
      </c>
    </row>
    <row r="7" spans="1:9" ht="13.5" thickTop="1" x14ac:dyDescent="0.2">
      <c r="A7" s="387" t="s">
        <v>118</v>
      </c>
      <c r="B7" s="115">
        <v>693261</v>
      </c>
      <c r="C7" s="116">
        <v>215430903</v>
      </c>
      <c r="D7" s="115">
        <v>310.75006815614898</v>
      </c>
      <c r="E7" s="116">
        <v>310.55638602896994</v>
      </c>
      <c r="F7" s="116">
        <v>308.06436254115454</v>
      </c>
      <c r="G7" s="117">
        <v>100.06236617113422</v>
      </c>
      <c r="H7" s="118">
        <v>100.87180016307002</v>
      </c>
    </row>
    <row r="8" spans="1:9" ht="15.75" x14ac:dyDescent="0.25">
      <c r="A8" s="388" t="s">
        <v>26</v>
      </c>
      <c r="B8" s="119">
        <v>614595</v>
      </c>
      <c r="C8" s="120">
        <v>203018788</v>
      </c>
      <c r="D8" s="119">
        <v>330.32938439134716</v>
      </c>
      <c r="E8" s="120">
        <v>330.17321818927411</v>
      </c>
      <c r="F8" s="120">
        <v>328.19379413582283</v>
      </c>
      <c r="G8" s="121">
        <v>100.0472982645078</v>
      </c>
      <c r="H8" s="122">
        <v>100.65071012727331</v>
      </c>
    </row>
    <row r="9" spans="1:9" ht="15.75" x14ac:dyDescent="0.25">
      <c r="A9" s="388" t="s">
        <v>27</v>
      </c>
      <c r="B9" s="123">
        <v>540954</v>
      </c>
      <c r="C9" s="120">
        <v>178514501</v>
      </c>
      <c r="D9" s="123">
        <v>329.99941030106072</v>
      </c>
      <c r="E9" s="120">
        <v>329.84203357472626</v>
      </c>
      <c r="F9" s="120">
        <v>328.05285868577897</v>
      </c>
      <c r="G9" s="121">
        <v>100.04771275650614</v>
      </c>
      <c r="H9" s="122">
        <v>100.59336523482219</v>
      </c>
      <c r="I9" s="27"/>
    </row>
    <row r="10" spans="1:9" ht="15.75" x14ac:dyDescent="0.25">
      <c r="A10" s="388" t="s">
        <v>28</v>
      </c>
      <c r="B10" s="115">
        <v>13466</v>
      </c>
      <c r="C10" s="120">
        <v>3005536</v>
      </c>
      <c r="D10" s="115">
        <v>223.19441556512697</v>
      </c>
      <c r="E10" s="120">
        <v>223.40240680950984</v>
      </c>
      <c r="F10" s="120">
        <v>223.24518769584958</v>
      </c>
      <c r="G10" s="121">
        <v>99.90689838692731</v>
      </c>
      <c r="H10" s="122">
        <v>99.97725723396475</v>
      </c>
    </row>
    <row r="11" spans="1:9" ht="15.75" x14ac:dyDescent="0.25">
      <c r="A11" s="388" t="s">
        <v>27</v>
      </c>
      <c r="B11" s="124">
        <v>10471</v>
      </c>
      <c r="C11" s="120">
        <v>2457754</v>
      </c>
      <c r="D11" s="124">
        <v>234.72008404163881</v>
      </c>
      <c r="E11" s="120">
        <v>234.93070895874635</v>
      </c>
      <c r="F11" s="120">
        <v>234.38213931990757</v>
      </c>
      <c r="G11" s="121">
        <v>99.910345940706918</v>
      </c>
      <c r="H11" s="122">
        <v>100.14418535589438</v>
      </c>
    </row>
    <row r="12" spans="1:9" ht="15.75" x14ac:dyDescent="0.25">
      <c r="A12" s="389" t="s">
        <v>29</v>
      </c>
      <c r="B12" s="115">
        <v>1296</v>
      </c>
      <c r="C12" s="120">
        <v>237175</v>
      </c>
      <c r="D12" s="115">
        <v>183.0054012345679</v>
      </c>
      <c r="E12" s="120">
        <v>183.00994644223411</v>
      </c>
      <c r="F12" s="120">
        <v>184.26056826056825</v>
      </c>
      <c r="G12" s="121">
        <v>99.997516414951988</v>
      </c>
      <c r="H12" s="122">
        <v>99.318808664355473</v>
      </c>
    </row>
    <row r="13" spans="1:9" ht="15.75" x14ac:dyDescent="0.25">
      <c r="A13" s="388" t="s">
        <v>30</v>
      </c>
      <c r="B13" s="124">
        <v>765</v>
      </c>
      <c r="C13" s="120">
        <v>149446</v>
      </c>
      <c r="D13" s="124">
        <v>195.35424836601308</v>
      </c>
      <c r="E13" s="120">
        <v>195.34330299089726</v>
      </c>
      <c r="F13" s="120">
        <v>196.92074592074593</v>
      </c>
      <c r="G13" s="121">
        <v>100.00560314837941</v>
      </c>
      <c r="H13" s="122">
        <v>99.204503544099254</v>
      </c>
    </row>
    <row r="14" spans="1:9" ht="15.75" x14ac:dyDescent="0.25">
      <c r="A14" s="389" t="s">
        <v>31</v>
      </c>
      <c r="B14" s="115">
        <v>12170</v>
      </c>
      <c r="C14" s="120">
        <v>2768361</v>
      </c>
      <c r="D14" s="115">
        <v>227.47419884963023</v>
      </c>
      <c r="E14" s="120">
        <v>227.68720071422774</v>
      </c>
      <c r="F14" s="120">
        <v>227.20846836691561</v>
      </c>
      <c r="G14" s="121">
        <v>99.90644978552622</v>
      </c>
      <c r="H14" s="122">
        <v>100.11695448000886</v>
      </c>
    </row>
    <row r="15" spans="1:9" ht="15.75" x14ac:dyDescent="0.25">
      <c r="A15" s="388" t="s">
        <v>30</v>
      </c>
      <c r="B15" s="124">
        <v>9706</v>
      </c>
      <c r="C15" s="120">
        <v>2308308</v>
      </c>
      <c r="D15" s="124">
        <v>237.82279002678754</v>
      </c>
      <c r="E15" s="120">
        <v>238.02951954397395</v>
      </c>
      <c r="F15" s="120">
        <v>237.23716468289217</v>
      </c>
      <c r="G15" s="121">
        <v>99.913149630523776</v>
      </c>
      <c r="H15" s="122">
        <v>100.24685227741537</v>
      </c>
    </row>
    <row r="16" spans="1:9" ht="16.5" thickBot="1" x14ac:dyDescent="0.3">
      <c r="A16" s="390" t="s">
        <v>32</v>
      </c>
      <c r="B16" s="125">
        <v>65200</v>
      </c>
      <c r="C16" s="126">
        <v>9406579</v>
      </c>
      <c r="D16" s="125">
        <v>144.27268404907974</v>
      </c>
      <c r="E16" s="126">
        <v>144.21504870573241</v>
      </c>
      <c r="F16" s="126">
        <v>143.20642320642321</v>
      </c>
      <c r="G16" s="127">
        <v>100.0399648607164</v>
      </c>
      <c r="H16" s="128">
        <v>100.74456216333229</v>
      </c>
    </row>
    <row r="17" spans="1:8" ht="16.5" thickTop="1" x14ac:dyDescent="0.25">
      <c r="A17" s="23"/>
      <c r="B17" s="23"/>
      <c r="C17" s="23"/>
      <c r="D17" s="23"/>
      <c r="E17" s="23"/>
      <c r="F17" s="23"/>
      <c r="G17" s="23"/>
      <c r="H17" s="23"/>
    </row>
    <row r="18" spans="1:8" ht="15.75" x14ac:dyDescent="0.25">
      <c r="A18" s="102"/>
      <c r="B18" s="102"/>
      <c r="C18" s="102"/>
      <c r="D18" s="23"/>
      <c r="E18" s="23"/>
      <c r="F18" s="103"/>
      <c r="G18" s="23"/>
      <c r="H18" s="23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  <pageSetUpPr fitToPage="1"/>
  </sheetPr>
  <dimension ref="A1:J43"/>
  <sheetViews>
    <sheetView zoomScaleNormal="100" workbookViewId="0">
      <selection activeCell="B8" sqref="B8:F27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 x14ac:dyDescent="0.25">
      <c r="A1" s="104"/>
      <c r="B1" s="105"/>
      <c r="C1" s="5"/>
      <c r="D1" s="6"/>
    </row>
    <row r="2" spans="1:6" ht="13.5" customHeight="1" x14ac:dyDescent="0.25">
      <c r="A2" s="106" t="s">
        <v>119</v>
      </c>
      <c r="B2" s="105"/>
      <c r="C2" s="5"/>
      <c r="D2" s="6"/>
    </row>
    <row r="3" spans="1:6" ht="13.5" customHeight="1" x14ac:dyDescent="0.25">
      <c r="A3" s="25"/>
      <c r="B3" s="105"/>
      <c r="C3" s="5"/>
      <c r="D3" s="6"/>
    </row>
    <row r="4" spans="1:6" ht="16.5" customHeight="1" x14ac:dyDescent="0.25">
      <c r="A4" s="107" t="s">
        <v>425</v>
      </c>
      <c r="B4" s="108"/>
      <c r="C4" s="107"/>
      <c r="D4" s="102"/>
    </row>
    <row r="5" spans="1:6" ht="16.5" customHeight="1" thickBot="1" x14ac:dyDescent="0.3">
      <c r="A5" s="107"/>
      <c r="B5" s="108"/>
      <c r="C5" s="107"/>
      <c r="D5" s="102"/>
    </row>
    <row r="6" spans="1:6" ht="72.75" customHeight="1" thickTop="1" thickBot="1" x14ac:dyDescent="0.25">
      <c r="A6" s="383" t="s">
        <v>1</v>
      </c>
      <c r="B6" s="385" t="s">
        <v>106</v>
      </c>
      <c r="C6" s="385" t="s">
        <v>107</v>
      </c>
      <c r="D6" s="391" t="s">
        <v>4</v>
      </c>
      <c r="E6" s="385" t="s">
        <v>5</v>
      </c>
      <c r="F6" s="392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29">
        <v>3</v>
      </c>
      <c r="E7" s="8">
        <v>4</v>
      </c>
      <c r="F7" s="114">
        <v>5</v>
      </c>
    </row>
    <row r="8" spans="1:6" ht="15.95" customHeight="1" thickTop="1" x14ac:dyDescent="0.25">
      <c r="A8" s="365" t="s">
        <v>407</v>
      </c>
      <c r="B8" s="130">
        <v>5441783</v>
      </c>
      <c r="C8" s="130">
        <v>3888659127</v>
      </c>
      <c r="D8" s="10">
        <v>714.59283234925022</v>
      </c>
      <c r="E8" s="17">
        <v>713.59198040775186</v>
      </c>
      <c r="F8" s="12">
        <v>100.14025549179048</v>
      </c>
    </row>
    <row r="9" spans="1:6" ht="15.95" customHeight="1" x14ac:dyDescent="0.25">
      <c r="A9" s="365" t="s">
        <v>110</v>
      </c>
      <c r="B9" s="131">
        <v>1444952</v>
      </c>
      <c r="C9" s="131">
        <v>375711466</v>
      </c>
      <c r="D9" s="10">
        <v>260.01657217679201</v>
      </c>
      <c r="E9" s="17">
        <v>260.01807470649248</v>
      </c>
      <c r="F9" s="99">
        <v>99.999422144132794</v>
      </c>
    </row>
    <row r="10" spans="1:6" ht="15.95" customHeight="1" x14ac:dyDescent="0.25">
      <c r="A10" s="365" t="s">
        <v>111</v>
      </c>
      <c r="B10" s="131">
        <v>792787</v>
      </c>
      <c r="C10" s="131">
        <v>249485062</v>
      </c>
      <c r="D10" s="10">
        <v>314.69368443226239</v>
      </c>
      <c r="E10" s="17">
        <v>314.47459798617371</v>
      </c>
      <c r="F10" s="99">
        <v>100.069667454062</v>
      </c>
    </row>
    <row r="11" spans="1:6" ht="15.95" customHeight="1" x14ac:dyDescent="0.25">
      <c r="A11" s="376" t="s">
        <v>408</v>
      </c>
      <c r="B11" s="132">
        <v>3839804</v>
      </c>
      <c r="C11" s="133">
        <v>3098035761</v>
      </c>
      <c r="D11" s="10">
        <v>806.82132759901287</v>
      </c>
      <c r="E11" s="14">
        <v>805.84040633027905</v>
      </c>
      <c r="F11" s="16">
        <v>100.12172649336372</v>
      </c>
    </row>
    <row r="12" spans="1:6" ht="15.95" customHeight="1" x14ac:dyDescent="0.25">
      <c r="A12" s="376" t="s">
        <v>8</v>
      </c>
      <c r="B12" s="134">
        <v>2225652</v>
      </c>
      <c r="C12" s="133">
        <v>1503256879</v>
      </c>
      <c r="D12" s="13">
        <v>675.42314746420379</v>
      </c>
      <c r="E12" s="14">
        <v>674.44539922436286</v>
      </c>
      <c r="F12" s="16">
        <v>100.14497070347954</v>
      </c>
    </row>
    <row r="13" spans="1:6" ht="15.95" customHeight="1" x14ac:dyDescent="0.25">
      <c r="A13" s="377" t="s">
        <v>9</v>
      </c>
      <c r="B13" s="136">
        <v>8083</v>
      </c>
      <c r="C13" s="133">
        <v>7922413</v>
      </c>
      <c r="D13" s="10">
        <v>980.13274774217496</v>
      </c>
      <c r="E13" s="14">
        <v>980.78143318578782</v>
      </c>
      <c r="F13" s="16">
        <v>99.933860346284717</v>
      </c>
    </row>
    <row r="14" spans="1:6" ht="15.95" customHeight="1" x14ac:dyDescent="0.25">
      <c r="A14" s="376" t="s">
        <v>10</v>
      </c>
      <c r="B14" s="137">
        <v>5185</v>
      </c>
      <c r="C14" s="133">
        <v>4944402</v>
      </c>
      <c r="D14" s="13">
        <v>953.597299903568</v>
      </c>
      <c r="E14" s="14">
        <v>954.37620638455826</v>
      </c>
      <c r="F14" s="16">
        <v>99.918385802602842</v>
      </c>
    </row>
    <row r="15" spans="1:6" ht="15.95" customHeight="1" x14ac:dyDescent="0.2">
      <c r="A15" s="378" t="s">
        <v>11</v>
      </c>
      <c r="B15" s="136">
        <v>119867</v>
      </c>
      <c r="C15" s="133">
        <v>83821541</v>
      </c>
      <c r="D15" s="10">
        <v>699.28788574002851</v>
      </c>
      <c r="E15" s="14">
        <v>699.34780036968573</v>
      </c>
      <c r="F15" s="16">
        <v>99.991432784999745</v>
      </c>
    </row>
    <row r="16" spans="1:6" ht="15.95" customHeight="1" x14ac:dyDescent="0.25">
      <c r="A16" s="376" t="s">
        <v>10</v>
      </c>
      <c r="B16" s="137">
        <v>74130</v>
      </c>
      <c r="C16" s="133">
        <v>48730788</v>
      </c>
      <c r="D16" s="13">
        <v>657.369324160259</v>
      </c>
      <c r="E16" s="14">
        <v>657.28266610050287</v>
      </c>
      <c r="F16" s="16">
        <v>100.01318429105552</v>
      </c>
    </row>
    <row r="17" spans="1:10" ht="15.95" customHeight="1" x14ac:dyDescent="0.25">
      <c r="A17" s="376" t="s">
        <v>12</v>
      </c>
      <c r="B17" s="135">
        <v>852180</v>
      </c>
      <c r="C17" s="138">
        <v>478550838</v>
      </c>
      <c r="D17" s="10">
        <v>561.5607477293529</v>
      </c>
      <c r="E17" s="14">
        <v>561.51276873002234</v>
      </c>
      <c r="F17" s="16">
        <v>100.00854459631239</v>
      </c>
    </row>
    <row r="18" spans="1:10" ht="15.95" customHeight="1" x14ac:dyDescent="0.25">
      <c r="A18" s="376" t="s">
        <v>10</v>
      </c>
      <c r="B18" s="133">
        <v>402668</v>
      </c>
      <c r="C18" s="138">
        <v>206715860</v>
      </c>
      <c r="D18" s="13">
        <v>513.36550210098642</v>
      </c>
      <c r="E18" s="14">
        <v>513.49036033429047</v>
      </c>
      <c r="F18" s="16">
        <v>99.975684405599594</v>
      </c>
    </row>
    <row r="19" spans="1:10" ht="15.95" customHeight="1" x14ac:dyDescent="0.25">
      <c r="A19" s="379" t="s">
        <v>13</v>
      </c>
      <c r="B19" s="135">
        <v>39908</v>
      </c>
      <c r="C19" s="133">
        <v>22033159</v>
      </c>
      <c r="D19" s="10">
        <v>552.09880224516382</v>
      </c>
      <c r="E19" s="14">
        <v>551.8835699898043</v>
      </c>
      <c r="F19" s="16">
        <v>100.03899957655263</v>
      </c>
    </row>
    <row r="20" spans="1:10" ht="15.95" customHeight="1" x14ac:dyDescent="0.25">
      <c r="A20" s="376" t="s">
        <v>14</v>
      </c>
      <c r="B20" s="133">
        <v>13241</v>
      </c>
      <c r="C20" s="133">
        <v>6481554</v>
      </c>
      <c r="D20" s="13">
        <v>489.50638169322559</v>
      </c>
      <c r="E20" s="14">
        <v>489.39144465290809</v>
      </c>
      <c r="F20" s="16">
        <v>100.02348570690667</v>
      </c>
    </row>
    <row r="21" spans="1:10" ht="15.95" customHeight="1" x14ac:dyDescent="0.25">
      <c r="A21" s="379" t="s">
        <v>15</v>
      </c>
      <c r="B21" s="135">
        <v>466727</v>
      </c>
      <c r="C21" s="133">
        <v>264048858</v>
      </c>
      <c r="D21" s="10">
        <v>565.74583857372727</v>
      </c>
      <c r="E21" s="14">
        <v>565.4864130837442</v>
      </c>
      <c r="F21" s="16">
        <v>100.04587652045755</v>
      </c>
    </row>
    <row r="22" spans="1:10" ht="15.95" customHeight="1" x14ac:dyDescent="0.25">
      <c r="A22" s="376" t="s">
        <v>14</v>
      </c>
      <c r="B22" s="133">
        <v>219982</v>
      </c>
      <c r="C22" s="133">
        <v>113076676</v>
      </c>
      <c r="D22" s="13">
        <v>514.02694765935394</v>
      </c>
      <c r="E22" s="14">
        <v>513.91455643696668</v>
      </c>
      <c r="F22" s="16">
        <v>100.02186963201947</v>
      </c>
    </row>
    <row r="23" spans="1:10" ht="15.95" customHeight="1" x14ac:dyDescent="0.25">
      <c r="A23" s="379" t="s">
        <v>16</v>
      </c>
      <c r="B23" s="135">
        <v>345545</v>
      </c>
      <c r="C23" s="133">
        <v>192468821</v>
      </c>
      <c r="D23" s="10">
        <v>557.00074085864355</v>
      </c>
      <c r="E23" s="14">
        <v>557.1692801483257</v>
      </c>
      <c r="F23" s="16">
        <v>99.969750792858264</v>
      </c>
      <c r="H23" s="84"/>
    </row>
    <row r="24" spans="1:10" ht="15.95" customHeight="1" x14ac:dyDescent="0.25">
      <c r="A24" s="376" t="s">
        <v>14</v>
      </c>
      <c r="B24" s="133">
        <v>169445</v>
      </c>
      <c r="C24" s="133">
        <v>87157630</v>
      </c>
      <c r="D24" s="13">
        <v>514.37121189766594</v>
      </c>
      <c r="E24" s="14">
        <v>514.83876113885697</v>
      </c>
      <c r="F24" s="16">
        <v>99.909185306841167</v>
      </c>
    </row>
    <row r="25" spans="1:10" ht="15.95" customHeight="1" x14ac:dyDescent="0.25">
      <c r="A25" s="376" t="s">
        <v>17</v>
      </c>
      <c r="B25" s="139">
        <v>620564</v>
      </c>
      <c r="C25" s="140">
        <v>220080963</v>
      </c>
      <c r="D25" s="141">
        <v>354.64668108365936</v>
      </c>
      <c r="E25" s="142">
        <v>354.19721330931912</v>
      </c>
      <c r="F25" s="16">
        <v>100.12689760321398</v>
      </c>
    </row>
    <row r="26" spans="1:10" ht="17.25" customHeight="1" x14ac:dyDescent="0.25">
      <c r="A26" s="393" t="s">
        <v>120</v>
      </c>
      <c r="B26" s="143">
        <v>1285</v>
      </c>
      <c r="C26" s="144">
        <v>247611</v>
      </c>
      <c r="D26" s="145">
        <v>192.69338521400778</v>
      </c>
      <c r="E26" s="146">
        <v>192.58523592085237</v>
      </c>
      <c r="F26" s="147">
        <v>100.05615658575191</v>
      </c>
    </row>
    <row r="27" spans="1:10" ht="16.5" thickBot="1" x14ac:dyDescent="0.3">
      <c r="A27" s="382" t="s">
        <v>14</v>
      </c>
      <c r="B27" s="148">
        <v>954</v>
      </c>
      <c r="C27" s="149">
        <v>183052</v>
      </c>
      <c r="D27" s="150">
        <v>191.87840670859538</v>
      </c>
      <c r="E27" s="151">
        <v>191.7517875383044</v>
      </c>
      <c r="F27" s="152">
        <v>100.06603285002788</v>
      </c>
    </row>
    <row r="28" spans="1:10" ht="16.5" thickTop="1" x14ac:dyDescent="0.25">
      <c r="A28" s="23"/>
      <c r="B28" s="2"/>
      <c r="C28" s="23"/>
      <c r="D28" s="23"/>
      <c r="E28" s="109"/>
      <c r="F28" s="110"/>
    </row>
    <row r="29" spans="1:10" ht="15.75" customHeight="1" x14ac:dyDescent="0.25">
      <c r="A29" s="413" t="s">
        <v>409</v>
      </c>
      <c r="B29" s="413"/>
      <c r="C29" s="413"/>
      <c r="D29" s="413"/>
      <c r="E29" s="413"/>
      <c r="F29" s="413"/>
      <c r="G29" s="199"/>
      <c r="H29" s="199"/>
      <c r="J29" s="93"/>
    </row>
    <row r="30" spans="1:10" ht="33.75" customHeight="1" x14ac:dyDescent="0.25">
      <c r="A30" s="413" t="s">
        <v>410</v>
      </c>
      <c r="B30" s="413"/>
      <c r="C30" s="413"/>
      <c r="D30" s="413"/>
      <c r="E30" s="413"/>
      <c r="F30" s="413"/>
      <c r="G30" s="363"/>
      <c r="H30" s="363"/>
      <c r="J30" s="93"/>
    </row>
    <row r="31" spans="1:10" ht="15.75" x14ac:dyDescent="0.25">
      <c r="D31" s="23"/>
    </row>
    <row r="32" spans="1:10" ht="25.5" customHeight="1" x14ac:dyDescent="0.25">
      <c r="D32" s="23"/>
    </row>
    <row r="33" spans="4:4" ht="20.25" customHeight="1" x14ac:dyDescent="0.25">
      <c r="D33" s="23" t="s">
        <v>18</v>
      </c>
    </row>
    <row r="34" spans="4:4" ht="19.5" customHeight="1" x14ac:dyDescent="0.25">
      <c r="D34" s="23" t="s">
        <v>18</v>
      </c>
    </row>
    <row r="35" spans="4:4" ht="21" customHeight="1" x14ac:dyDescent="0.25">
      <c r="D35" s="23" t="s">
        <v>18</v>
      </c>
    </row>
    <row r="36" spans="4:4" ht="20.25" customHeight="1" x14ac:dyDescent="0.25">
      <c r="D36" s="23" t="s">
        <v>18</v>
      </c>
    </row>
    <row r="37" spans="4:4" ht="17.25" customHeight="1" x14ac:dyDescent="0.25">
      <c r="D37" s="23" t="s">
        <v>18</v>
      </c>
    </row>
    <row r="38" spans="4:4" ht="19.5" customHeight="1" x14ac:dyDescent="0.25">
      <c r="D38" s="23" t="s">
        <v>18</v>
      </c>
    </row>
    <row r="39" spans="4:4" ht="18" customHeight="1" x14ac:dyDescent="0.25">
      <c r="D39" s="23" t="s">
        <v>18</v>
      </c>
    </row>
    <row r="40" spans="4:4" ht="17.25" customHeight="1" x14ac:dyDescent="0.25">
      <c r="D40" s="23" t="s">
        <v>18</v>
      </c>
    </row>
    <row r="41" spans="4:4" ht="18" customHeight="1" x14ac:dyDescent="0.25">
      <c r="D41" s="23" t="s">
        <v>18</v>
      </c>
    </row>
    <row r="42" spans="4:4" ht="16.5" customHeight="1" x14ac:dyDescent="0.25">
      <c r="D42" s="23" t="s">
        <v>18</v>
      </c>
    </row>
    <row r="43" spans="4:4" ht="21" customHeight="1" x14ac:dyDescent="0.2"/>
  </sheetData>
  <mergeCells count="2">
    <mergeCell ref="A29:F29"/>
    <mergeCell ref="A30:F30"/>
  </mergeCells>
  <phoneticPr fontId="27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 x14ac:dyDescent="0.2">
      <c r="A1" s="25" t="s">
        <v>121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421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94" t="s">
        <v>33</v>
      </c>
      <c r="B5" s="395" t="s">
        <v>34</v>
      </c>
      <c r="C5" s="395" t="s">
        <v>35</v>
      </c>
      <c r="D5" s="395" t="s">
        <v>36</v>
      </c>
      <c r="E5" s="395" t="s">
        <v>37</v>
      </c>
      <c r="F5" s="395" t="s">
        <v>38</v>
      </c>
      <c r="G5" s="396" t="s">
        <v>39</v>
      </c>
      <c r="H5" s="29"/>
    </row>
    <row r="6" spans="1:8" ht="16.5" thickBot="1" x14ac:dyDescent="0.25">
      <c r="A6" s="153">
        <v>0</v>
      </c>
      <c r="B6" s="154">
        <v>1</v>
      </c>
      <c r="C6" s="154">
        <v>2</v>
      </c>
      <c r="D6" s="154">
        <v>3</v>
      </c>
      <c r="E6" s="154">
        <v>4</v>
      </c>
      <c r="F6" s="154" t="s">
        <v>40</v>
      </c>
      <c r="G6" s="155" t="s">
        <v>41</v>
      </c>
    </row>
    <row r="7" spans="1:8" ht="27" customHeight="1" thickBot="1" x14ac:dyDescent="0.25">
      <c r="A7" s="397" t="s">
        <v>42</v>
      </c>
      <c r="B7" s="156">
        <v>211331</v>
      </c>
      <c r="C7" s="157">
        <v>15837107</v>
      </c>
      <c r="D7" s="157">
        <v>900101</v>
      </c>
      <c r="E7" s="157">
        <v>13954388</v>
      </c>
      <c r="F7" s="157">
        <v>30691596</v>
      </c>
      <c r="G7" s="158">
        <v>145.22997572528402</v>
      </c>
    </row>
    <row r="8" spans="1:8" ht="15.75" x14ac:dyDescent="0.2">
      <c r="A8" s="398" t="s">
        <v>43</v>
      </c>
      <c r="B8" s="159">
        <v>299</v>
      </c>
      <c r="C8" s="159">
        <v>44143</v>
      </c>
      <c r="D8" s="159">
        <v>5506</v>
      </c>
      <c r="E8" s="159">
        <v>52723</v>
      </c>
      <c r="F8" s="160">
        <v>102372</v>
      </c>
      <c r="G8" s="161">
        <v>342.38127090301003</v>
      </c>
    </row>
    <row r="9" spans="1:8" ht="15.75" x14ac:dyDescent="0.2">
      <c r="A9" s="399" t="s">
        <v>44</v>
      </c>
      <c r="B9" s="162">
        <v>856</v>
      </c>
      <c r="C9" s="162">
        <v>112992</v>
      </c>
      <c r="D9" s="162">
        <v>14595</v>
      </c>
      <c r="E9" s="162">
        <v>167968</v>
      </c>
      <c r="F9" s="163">
        <v>295555</v>
      </c>
      <c r="G9" s="164">
        <v>345.27453271028037</v>
      </c>
    </row>
    <row r="10" spans="1:8" ht="16.5" thickBot="1" x14ac:dyDescent="0.25">
      <c r="A10" s="400" t="s">
        <v>45</v>
      </c>
      <c r="B10" s="165">
        <v>16</v>
      </c>
      <c r="C10" s="165">
        <v>1792</v>
      </c>
      <c r="D10" s="165">
        <v>530</v>
      </c>
      <c r="E10" s="165">
        <v>1924</v>
      </c>
      <c r="F10" s="166">
        <v>4246</v>
      </c>
      <c r="G10" s="167">
        <v>265.375</v>
      </c>
    </row>
    <row r="11" spans="1:8" ht="16.5" thickBot="1" x14ac:dyDescent="0.25">
      <c r="A11" s="401" t="s">
        <v>46</v>
      </c>
      <c r="B11" s="168">
        <v>1171</v>
      </c>
      <c r="C11" s="168">
        <v>158927</v>
      </c>
      <c r="D11" s="168">
        <v>20631</v>
      </c>
      <c r="E11" s="168">
        <v>222615</v>
      </c>
      <c r="F11" s="168">
        <v>402173</v>
      </c>
      <c r="G11" s="169">
        <v>343.44406490179335</v>
      </c>
    </row>
    <row r="12" spans="1:8" ht="15.75" x14ac:dyDescent="0.2">
      <c r="A12" s="402" t="s">
        <v>47</v>
      </c>
      <c r="B12" s="159">
        <v>2155</v>
      </c>
      <c r="C12" s="159">
        <v>198260</v>
      </c>
      <c r="D12" s="159">
        <v>0</v>
      </c>
      <c r="E12" s="159">
        <v>28561</v>
      </c>
      <c r="F12" s="160">
        <v>226821</v>
      </c>
      <c r="G12" s="161">
        <v>105.25336426914153</v>
      </c>
    </row>
    <row r="13" spans="1:8" ht="15.75" x14ac:dyDescent="0.2">
      <c r="A13" s="399" t="s">
        <v>48</v>
      </c>
      <c r="B13" s="162">
        <v>46393</v>
      </c>
      <c r="C13" s="162">
        <v>4267811</v>
      </c>
      <c r="D13" s="162">
        <v>879460</v>
      </c>
      <c r="E13" s="162">
        <v>6778745</v>
      </c>
      <c r="F13" s="163">
        <v>11926016</v>
      </c>
      <c r="G13" s="164">
        <v>257.06498825253811</v>
      </c>
    </row>
    <row r="14" spans="1:8" ht="15.75" x14ac:dyDescent="0.2">
      <c r="A14" s="403" t="s">
        <v>49</v>
      </c>
      <c r="B14" s="162">
        <v>79</v>
      </c>
      <c r="C14" s="162">
        <v>11188</v>
      </c>
      <c r="D14" s="162">
        <v>0</v>
      </c>
      <c r="E14" s="162">
        <v>1628</v>
      </c>
      <c r="F14" s="163">
        <v>12816</v>
      </c>
      <c r="G14" s="164">
        <v>162.22784810126583</v>
      </c>
    </row>
    <row r="15" spans="1:8" ht="16.5" thickBot="1" x14ac:dyDescent="0.25">
      <c r="A15" s="404" t="s">
        <v>50</v>
      </c>
      <c r="B15" s="170">
        <v>161533</v>
      </c>
      <c r="C15" s="170">
        <v>11200921</v>
      </c>
      <c r="D15" s="170">
        <v>10</v>
      </c>
      <c r="E15" s="170">
        <v>6922839</v>
      </c>
      <c r="F15" s="171">
        <v>18123770</v>
      </c>
      <c r="G15" s="172">
        <v>112.19856004655395</v>
      </c>
    </row>
    <row r="16" spans="1:8" ht="13.5" thickTop="1" x14ac:dyDescent="0.2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0"/>
  </sheetPr>
  <dimension ref="A1:N235"/>
  <sheetViews>
    <sheetView topLeftCell="A196" zoomScaleNormal="100" workbookViewId="0">
      <selection activeCell="B178" sqref="B178:K234"/>
    </sheetView>
  </sheetViews>
  <sheetFormatPr defaultRowHeight="9.75" x14ac:dyDescent="0.15"/>
  <cols>
    <col min="1" max="1" width="9.140625" style="41"/>
    <col min="2" max="3" width="13.140625" style="30" bestFit="1" customWidth="1"/>
    <col min="4" max="5" width="13" style="30" customWidth="1"/>
    <col min="6" max="6" width="10.85546875" style="30" bestFit="1" customWidth="1"/>
    <col min="7" max="8" width="11" style="30" bestFit="1" customWidth="1"/>
    <col min="9" max="9" width="10.85546875" style="30" bestFit="1" customWidth="1"/>
    <col min="10" max="11" width="11" style="30" bestFit="1" customWidth="1"/>
    <col min="12" max="12" width="10.85546875" style="30" bestFit="1" customWidth="1"/>
    <col min="13" max="13" width="9.28515625" style="30" bestFit="1" customWidth="1"/>
    <col min="14" max="16384" width="9.140625" style="30"/>
  </cols>
  <sheetData>
    <row r="1" spans="1:14" customFormat="1" ht="12.75" x14ac:dyDescent="0.2"/>
    <row r="2" spans="1:14" customFormat="1" ht="12.75" x14ac:dyDescent="0.2">
      <c r="F2" s="31"/>
      <c r="G2" s="31"/>
      <c r="H2" s="31"/>
      <c r="I2" s="31"/>
      <c r="J2" s="31"/>
      <c r="K2" s="31"/>
    </row>
    <row r="3" spans="1:14" customFormat="1" ht="12.75" x14ac:dyDescent="0.2">
      <c r="F3" s="31"/>
      <c r="G3" s="31"/>
      <c r="H3" s="31"/>
      <c r="I3" s="31"/>
      <c r="J3" s="31"/>
      <c r="K3" s="31"/>
    </row>
    <row r="4" spans="1:14" customFormat="1" ht="12.75" x14ac:dyDescent="0.2">
      <c r="A4" s="31" t="s">
        <v>416</v>
      </c>
      <c r="F4" s="30"/>
      <c r="G4" s="30"/>
      <c r="H4" s="30"/>
      <c r="I4" s="31"/>
      <c r="J4" s="31"/>
      <c r="K4" s="31"/>
    </row>
    <row r="5" spans="1:14" ht="12.75" customHeight="1" x14ac:dyDescent="0.25">
      <c r="A5" s="32"/>
      <c r="B5" s="33"/>
      <c r="C5" s="33"/>
      <c r="D5" s="33"/>
      <c r="E5" s="33"/>
      <c r="J5" s="34"/>
    </row>
    <row r="6" spans="1:14" ht="16.5" x14ac:dyDescent="0.25">
      <c r="A6" s="35" t="s">
        <v>411</v>
      </c>
      <c r="B6" s="36"/>
      <c r="C6" s="36"/>
      <c r="D6" s="36"/>
      <c r="E6" s="36"/>
      <c r="F6" s="38"/>
      <c r="G6" s="39"/>
      <c r="H6" s="39"/>
      <c r="I6" s="37"/>
      <c r="J6" s="34"/>
    </row>
    <row r="7" spans="1:14" ht="16.5" x14ac:dyDescent="0.25">
      <c r="A7" s="35" t="s">
        <v>51</v>
      </c>
      <c r="B7" s="34"/>
      <c r="F7" s="38" t="s">
        <v>52</v>
      </c>
      <c r="G7" s="40"/>
      <c r="H7" s="34"/>
      <c r="I7" s="34"/>
    </row>
    <row r="8" spans="1:14" ht="31.5" customHeight="1" x14ac:dyDescent="0.15">
      <c r="A8" s="419" t="s">
        <v>429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</row>
    <row r="9" spans="1:14" ht="16.5" x14ac:dyDescent="0.25">
      <c r="A9" s="424" t="s">
        <v>430</v>
      </c>
      <c r="B9" s="424"/>
      <c r="C9" s="424"/>
      <c r="D9" s="424"/>
      <c r="E9" s="424"/>
      <c r="F9" s="424"/>
      <c r="G9" s="424"/>
      <c r="H9" s="424"/>
      <c r="I9" s="424"/>
      <c r="J9" s="424"/>
      <c r="K9" s="424"/>
      <c r="L9" s="424"/>
      <c r="M9" s="424"/>
    </row>
    <row r="10" spans="1:14" ht="16.5" x14ac:dyDescent="0.25">
      <c r="C10" s="34"/>
      <c r="D10" s="34"/>
      <c r="E10" s="34"/>
      <c r="F10" s="42"/>
      <c r="G10" s="42"/>
      <c r="H10" s="34"/>
      <c r="I10" s="34"/>
    </row>
    <row r="11" spans="1:14" ht="10.5" thickBot="1" x14ac:dyDescent="0.2"/>
    <row r="12" spans="1:14" s="43" customFormat="1" ht="26.25" customHeight="1" x14ac:dyDescent="0.2">
      <c r="A12" s="429" t="s">
        <v>53</v>
      </c>
      <c r="B12" s="421" t="s">
        <v>54</v>
      </c>
      <c r="C12" s="421" t="s">
        <v>55</v>
      </c>
      <c r="D12" s="421" t="s">
        <v>56</v>
      </c>
      <c r="E12" s="421" t="s">
        <v>57</v>
      </c>
      <c r="F12" s="421" t="s">
        <v>58</v>
      </c>
      <c r="G12" s="431" t="s">
        <v>403</v>
      </c>
      <c r="H12" s="432"/>
      <c r="I12" s="433"/>
      <c r="J12" s="421" t="s">
        <v>59</v>
      </c>
      <c r="K12" s="425" t="s">
        <v>122</v>
      </c>
    </row>
    <row r="13" spans="1:14" s="44" customFormat="1" x14ac:dyDescent="0.15">
      <c r="A13" s="430"/>
      <c r="B13" s="422"/>
      <c r="C13" s="422"/>
      <c r="D13" s="422"/>
      <c r="E13" s="422"/>
      <c r="F13" s="422"/>
      <c r="G13" s="434"/>
      <c r="H13" s="435"/>
      <c r="I13" s="436"/>
      <c r="J13" s="422"/>
      <c r="K13" s="426"/>
    </row>
    <row r="14" spans="1:14" ht="10.5" thickBot="1" x14ac:dyDescent="0.2">
      <c r="A14" s="430"/>
      <c r="B14" s="422"/>
      <c r="C14" s="422"/>
      <c r="D14" s="422"/>
      <c r="E14" s="422"/>
      <c r="F14" s="422"/>
      <c r="G14" s="434"/>
      <c r="H14" s="435"/>
      <c r="I14" s="436"/>
      <c r="J14" s="422"/>
      <c r="K14" s="426"/>
    </row>
    <row r="15" spans="1:14" ht="12.95" customHeight="1" x14ac:dyDescent="0.15">
      <c r="A15" s="45" t="s">
        <v>60</v>
      </c>
      <c r="B15" s="46">
        <v>1200</v>
      </c>
      <c r="C15" s="47">
        <v>681</v>
      </c>
      <c r="D15" s="47">
        <v>1</v>
      </c>
      <c r="E15" s="47">
        <v>21</v>
      </c>
      <c r="F15" s="47">
        <v>63</v>
      </c>
      <c r="G15" s="47">
        <v>3</v>
      </c>
      <c r="H15" s="47">
        <v>28</v>
      </c>
      <c r="I15" s="47">
        <v>32</v>
      </c>
      <c r="J15" s="47">
        <v>424</v>
      </c>
      <c r="K15" s="48">
        <v>10</v>
      </c>
      <c r="N15" s="53"/>
    </row>
    <row r="16" spans="1:14" ht="12.95" customHeight="1" x14ac:dyDescent="0.15">
      <c r="A16" s="49" t="s">
        <v>61</v>
      </c>
      <c r="B16" s="50">
        <v>278</v>
      </c>
      <c r="C16" s="51">
        <v>160</v>
      </c>
      <c r="D16" s="51">
        <v>0</v>
      </c>
      <c r="E16" s="51">
        <v>2</v>
      </c>
      <c r="F16" s="51">
        <v>14</v>
      </c>
      <c r="G16" s="51">
        <v>0</v>
      </c>
      <c r="H16" s="51">
        <v>9</v>
      </c>
      <c r="I16" s="51">
        <v>5</v>
      </c>
      <c r="J16" s="51">
        <v>102</v>
      </c>
      <c r="K16" s="52">
        <v>0</v>
      </c>
      <c r="N16" s="53"/>
    </row>
    <row r="17" spans="1:14" ht="12.95" customHeight="1" x14ac:dyDescent="0.15">
      <c r="A17" s="49" t="s">
        <v>62</v>
      </c>
      <c r="B17" s="50">
        <v>316</v>
      </c>
      <c r="C17" s="51">
        <v>189</v>
      </c>
      <c r="D17" s="51">
        <v>1</v>
      </c>
      <c r="E17" s="51">
        <v>9</v>
      </c>
      <c r="F17" s="51">
        <v>12</v>
      </c>
      <c r="G17" s="51">
        <v>2</v>
      </c>
      <c r="H17" s="51">
        <v>7</v>
      </c>
      <c r="I17" s="51">
        <v>3</v>
      </c>
      <c r="J17" s="51">
        <v>105</v>
      </c>
      <c r="K17" s="52">
        <v>0</v>
      </c>
      <c r="N17" s="53"/>
    </row>
    <row r="18" spans="1:14" ht="12.95" customHeight="1" x14ac:dyDescent="0.15">
      <c r="A18" s="49" t="s">
        <v>63</v>
      </c>
      <c r="B18" s="50">
        <v>375</v>
      </c>
      <c r="C18" s="51">
        <v>239</v>
      </c>
      <c r="D18" s="51">
        <v>0</v>
      </c>
      <c r="E18" s="51">
        <v>4</v>
      </c>
      <c r="F18" s="51">
        <v>17</v>
      </c>
      <c r="G18" s="51">
        <v>0</v>
      </c>
      <c r="H18" s="51">
        <v>7</v>
      </c>
      <c r="I18" s="51">
        <v>10</v>
      </c>
      <c r="J18" s="51">
        <v>115</v>
      </c>
      <c r="K18" s="52">
        <v>0</v>
      </c>
      <c r="N18" s="53"/>
    </row>
    <row r="19" spans="1:14" ht="12.95" customHeight="1" x14ac:dyDescent="0.15">
      <c r="A19" s="49" t="s">
        <v>64</v>
      </c>
      <c r="B19" s="50">
        <v>363</v>
      </c>
      <c r="C19" s="51">
        <v>219</v>
      </c>
      <c r="D19" s="51">
        <v>3</v>
      </c>
      <c r="E19" s="51">
        <v>2</v>
      </c>
      <c r="F19" s="51">
        <v>14</v>
      </c>
      <c r="G19" s="51">
        <v>1</v>
      </c>
      <c r="H19" s="51">
        <v>8</v>
      </c>
      <c r="I19" s="51">
        <v>5</v>
      </c>
      <c r="J19" s="51">
        <v>125</v>
      </c>
      <c r="K19" s="52">
        <v>0</v>
      </c>
      <c r="N19" s="53"/>
    </row>
    <row r="20" spans="1:14" ht="12.95" customHeight="1" x14ac:dyDescent="0.15">
      <c r="A20" s="49" t="s">
        <v>65</v>
      </c>
      <c r="B20" s="50">
        <v>498</v>
      </c>
      <c r="C20" s="51">
        <v>192</v>
      </c>
      <c r="D20" s="51">
        <v>2</v>
      </c>
      <c r="E20" s="51">
        <v>3</v>
      </c>
      <c r="F20" s="51">
        <v>29</v>
      </c>
      <c r="G20" s="51">
        <v>2</v>
      </c>
      <c r="H20" s="51">
        <v>12</v>
      </c>
      <c r="I20" s="51">
        <v>15</v>
      </c>
      <c r="J20" s="51">
        <v>272</v>
      </c>
      <c r="K20" s="52">
        <v>0</v>
      </c>
      <c r="N20" s="53"/>
    </row>
    <row r="21" spans="1:14" ht="12.95" customHeight="1" x14ac:dyDescent="0.15">
      <c r="A21" s="49" t="s">
        <v>66</v>
      </c>
      <c r="B21" s="50">
        <v>534</v>
      </c>
      <c r="C21" s="51">
        <v>232</v>
      </c>
      <c r="D21" s="51">
        <v>0</v>
      </c>
      <c r="E21" s="51">
        <v>3</v>
      </c>
      <c r="F21" s="51">
        <v>20</v>
      </c>
      <c r="G21" s="51">
        <v>0</v>
      </c>
      <c r="H21" s="51">
        <v>10</v>
      </c>
      <c r="I21" s="51">
        <v>10</v>
      </c>
      <c r="J21" s="51">
        <v>277</v>
      </c>
      <c r="K21" s="52">
        <v>2</v>
      </c>
      <c r="N21" s="53"/>
    </row>
    <row r="22" spans="1:14" ht="12.95" customHeight="1" x14ac:dyDescent="0.15">
      <c r="A22" s="49" t="s">
        <v>67</v>
      </c>
      <c r="B22" s="50">
        <v>605</v>
      </c>
      <c r="C22" s="51">
        <v>237</v>
      </c>
      <c r="D22" s="51">
        <v>1</v>
      </c>
      <c r="E22" s="51">
        <v>7</v>
      </c>
      <c r="F22" s="51">
        <v>16</v>
      </c>
      <c r="G22" s="51">
        <v>0</v>
      </c>
      <c r="H22" s="51">
        <v>7</v>
      </c>
      <c r="I22" s="51">
        <v>9</v>
      </c>
      <c r="J22" s="51">
        <v>344</v>
      </c>
      <c r="K22" s="52">
        <v>0</v>
      </c>
      <c r="N22" s="53"/>
    </row>
    <row r="23" spans="1:14" ht="12.95" customHeight="1" x14ac:dyDescent="0.15">
      <c r="A23" s="49" t="s">
        <v>68</v>
      </c>
      <c r="B23" s="50">
        <v>548</v>
      </c>
      <c r="C23" s="51">
        <v>190</v>
      </c>
      <c r="D23" s="51">
        <v>1</v>
      </c>
      <c r="E23" s="51">
        <v>3</v>
      </c>
      <c r="F23" s="51">
        <v>28</v>
      </c>
      <c r="G23" s="51">
        <v>0</v>
      </c>
      <c r="H23" s="51">
        <v>15</v>
      </c>
      <c r="I23" s="51">
        <v>13</v>
      </c>
      <c r="J23" s="51">
        <v>326</v>
      </c>
      <c r="K23" s="52">
        <v>0</v>
      </c>
      <c r="N23" s="53"/>
    </row>
    <row r="24" spans="1:14" ht="12.95" customHeight="1" x14ac:dyDescent="0.15">
      <c r="A24" s="49" t="s">
        <v>69</v>
      </c>
      <c r="B24" s="50">
        <v>808</v>
      </c>
      <c r="C24" s="51">
        <v>252</v>
      </c>
      <c r="D24" s="51">
        <v>2</v>
      </c>
      <c r="E24" s="51">
        <v>4</v>
      </c>
      <c r="F24" s="51">
        <v>28</v>
      </c>
      <c r="G24" s="51">
        <v>1</v>
      </c>
      <c r="H24" s="51">
        <v>13</v>
      </c>
      <c r="I24" s="51">
        <v>14</v>
      </c>
      <c r="J24" s="51">
        <v>522</v>
      </c>
      <c r="K24" s="52">
        <v>0</v>
      </c>
      <c r="N24" s="53"/>
    </row>
    <row r="25" spans="1:14" ht="12.95" customHeight="1" x14ac:dyDescent="0.15">
      <c r="A25" s="49" t="s">
        <v>70</v>
      </c>
      <c r="B25" s="50">
        <v>1345</v>
      </c>
      <c r="C25" s="51">
        <v>332</v>
      </c>
      <c r="D25" s="51">
        <v>0</v>
      </c>
      <c r="E25" s="51">
        <v>2</v>
      </c>
      <c r="F25" s="51">
        <v>43</v>
      </c>
      <c r="G25" s="51">
        <v>1</v>
      </c>
      <c r="H25" s="51">
        <v>17</v>
      </c>
      <c r="I25" s="51">
        <v>25</v>
      </c>
      <c r="J25" s="51">
        <v>968</v>
      </c>
      <c r="K25" s="52">
        <v>0</v>
      </c>
      <c r="N25" s="53"/>
    </row>
    <row r="26" spans="1:14" ht="12.95" customHeight="1" x14ac:dyDescent="0.15">
      <c r="A26" s="49" t="s">
        <v>71</v>
      </c>
      <c r="B26" s="50">
        <v>1249</v>
      </c>
      <c r="C26" s="51">
        <v>295</v>
      </c>
      <c r="D26" s="51">
        <v>0</v>
      </c>
      <c r="E26" s="51">
        <v>6</v>
      </c>
      <c r="F26" s="51">
        <v>27</v>
      </c>
      <c r="G26" s="51">
        <v>0</v>
      </c>
      <c r="H26" s="51">
        <v>12</v>
      </c>
      <c r="I26" s="51">
        <v>15</v>
      </c>
      <c r="J26" s="51">
        <v>921</v>
      </c>
      <c r="K26" s="52">
        <v>0</v>
      </c>
      <c r="L26" s="53"/>
      <c r="N26" s="53"/>
    </row>
    <row r="27" spans="1:14" ht="12.95" customHeight="1" x14ac:dyDescent="0.15">
      <c r="A27" s="49" t="s">
        <v>72</v>
      </c>
      <c r="B27" s="50">
        <v>1708</v>
      </c>
      <c r="C27" s="51">
        <v>359</v>
      </c>
      <c r="D27" s="51">
        <v>1</v>
      </c>
      <c r="E27" s="51">
        <v>4</v>
      </c>
      <c r="F27" s="51">
        <v>35</v>
      </c>
      <c r="G27" s="51">
        <v>1</v>
      </c>
      <c r="H27" s="51">
        <v>17</v>
      </c>
      <c r="I27" s="51">
        <v>17</v>
      </c>
      <c r="J27" s="51">
        <v>1309</v>
      </c>
      <c r="K27" s="52">
        <v>0</v>
      </c>
      <c r="N27" s="53"/>
    </row>
    <row r="28" spans="1:14" ht="12.95" customHeight="1" x14ac:dyDescent="0.15">
      <c r="A28" s="49" t="s">
        <v>73</v>
      </c>
      <c r="B28" s="50">
        <v>4918</v>
      </c>
      <c r="C28" s="51">
        <v>1866</v>
      </c>
      <c r="D28" s="51">
        <v>1</v>
      </c>
      <c r="E28" s="51">
        <v>10</v>
      </c>
      <c r="F28" s="51">
        <v>82</v>
      </c>
      <c r="G28" s="51">
        <v>4</v>
      </c>
      <c r="H28" s="51">
        <v>32</v>
      </c>
      <c r="I28" s="51">
        <v>46</v>
      </c>
      <c r="J28" s="51">
        <v>2959</v>
      </c>
      <c r="K28" s="52">
        <v>0</v>
      </c>
      <c r="N28" s="53"/>
    </row>
    <row r="29" spans="1:14" ht="12.95" customHeight="1" x14ac:dyDescent="0.15">
      <c r="A29" s="49" t="s">
        <v>74</v>
      </c>
      <c r="B29" s="50">
        <v>4525</v>
      </c>
      <c r="C29" s="51">
        <v>1203</v>
      </c>
      <c r="D29" s="51">
        <v>4</v>
      </c>
      <c r="E29" s="51">
        <v>5</v>
      </c>
      <c r="F29" s="51">
        <v>86</v>
      </c>
      <c r="G29" s="51">
        <v>2</v>
      </c>
      <c r="H29" s="51">
        <v>46</v>
      </c>
      <c r="I29" s="51">
        <v>38</v>
      </c>
      <c r="J29" s="51">
        <v>3226</v>
      </c>
      <c r="K29" s="52">
        <v>1</v>
      </c>
      <c r="N29" s="53"/>
    </row>
    <row r="30" spans="1:14" ht="12.95" customHeight="1" x14ac:dyDescent="0.15">
      <c r="A30" s="49" t="s">
        <v>75</v>
      </c>
      <c r="B30" s="50">
        <v>7663</v>
      </c>
      <c r="C30" s="51">
        <v>2104</v>
      </c>
      <c r="D30" s="51">
        <v>1</v>
      </c>
      <c r="E30" s="51">
        <v>9</v>
      </c>
      <c r="F30" s="51">
        <v>107</v>
      </c>
      <c r="G30" s="51">
        <v>4</v>
      </c>
      <c r="H30" s="51">
        <v>57</v>
      </c>
      <c r="I30" s="51">
        <v>46</v>
      </c>
      <c r="J30" s="51">
        <v>5440</v>
      </c>
      <c r="K30" s="52">
        <v>2</v>
      </c>
      <c r="N30" s="53"/>
    </row>
    <row r="31" spans="1:14" ht="12.95" customHeight="1" x14ac:dyDescent="0.15">
      <c r="A31" s="49" t="s">
        <v>76</v>
      </c>
      <c r="B31" s="50">
        <v>6340</v>
      </c>
      <c r="C31" s="51">
        <v>1929</v>
      </c>
      <c r="D31" s="51">
        <v>1</v>
      </c>
      <c r="E31" s="51">
        <v>13</v>
      </c>
      <c r="F31" s="51">
        <v>146</v>
      </c>
      <c r="G31" s="51">
        <v>5</v>
      </c>
      <c r="H31" s="51">
        <v>72</v>
      </c>
      <c r="I31" s="51">
        <v>69</v>
      </c>
      <c r="J31" s="51">
        <v>4245</v>
      </c>
      <c r="K31" s="52">
        <v>6</v>
      </c>
      <c r="N31" s="53"/>
    </row>
    <row r="32" spans="1:14" ht="12.95" customHeight="1" x14ac:dyDescent="0.15">
      <c r="A32" s="49" t="s">
        <v>77</v>
      </c>
      <c r="B32" s="50">
        <v>7143</v>
      </c>
      <c r="C32" s="51">
        <v>2359</v>
      </c>
      <c r="D32" s="51">
        <v>0</v>
      </c>
      <c r="E32" s="51">
        <v>8</v>
      </c>
      <c r="F32" s="51">
        <v>170</v>
      </c>
      <c r="G32" s="51">
        <v>10</v>
      </c>
      <c r="H32" s="51">
        <v>78</v>
      </c>
      <c r="I32" s="51">
        <v>82</v>
      </c>
      <c r="J32" s="51">
        <v>4606</v>
      </c>
      <c r="K32" s="52">
        <v>0</v>
      </c>
      <c r="N32" s="53"/>
    </row>
    <row r="33" spans="1:14" ht="12.95" customHeight="1" x14ac:dyDescent="0.15">
      <c r="A33" s="49" t="s">
        <v>78</v>
      </c>
      <c r="B33" s="50">
        <v>8696</v>
      </c>
      <c r="C33" s="51">
        <v>3153</v>
      </c>
      <c r="D33" s="51">
        <v>1</v>
      </c>
      <c r="E33" s="51">
        <v>18</v>
      </c>
      <c r="F33" s="51">
        <v>201</v>
      </c>
      <c r="G33" s="51">
        <v>7</v>
      </c>
      <c r="H33" s="51">
        <v>91</v>
      </c>
      <c r="I33" s="51">
        <v>103</v>
      </c>
      <c r="J33" s="51">
        <v>5318</v>
      </c>
      <c r="K33" s="52">
        <v>5</v>
      </c>
      <c r="N33" s="53"/>
    </row>
    <row r="34" spans="1:14" ht="12.95" customHeight="1" x14ac:dyDescent="0.15">
      <c r="A34" s="49" t="s">
        <v>79</v>
      </c>
      <c r="B34" s="50">
        <v>11166</v>
      </c>
      <c r="C34" s="51">
        <v>4997</v>
      </c>
      <c r="D34" s="51">
        <v>1</v>
      </c>
      <c r="E34" s="51">
        <v>15</v>
      </c>
      <c r="F34" s="51">
        <v>287</v>
      </c>
      <c r="G34" s="51">
        <v>8</v>
      </c>
      <c r="H34" s="51">
        <v>133</v>
      </c>
      <c r="I34" s="51">
        <v>146</v>
      </c>
      <c r="J34" s="51">
        <v>5863</v>
      </c>
      <c r="K34" s="52">
        <v>3</v>
      </c>
      <c r="N34" s="53"/>
    </row>
    <row r="35" spans="1:14" ht="12.95" customHeight="1" x14ac:dyDescent="0.15">
      <c r="A35" s="49" t="s">
        <v>80</v>
      </c>
      <c r="B35" s="50">
        <v>12507</v>
      </c>
      <c r="C35" s="51">
        <v>5241</v>
      </c>
      <c r="D35" s="51">
        <v>1</v>
      </c>
      <c r="E35" s="51">
        <v>20</v>
      </c>
      <c r="F35" s="51">
        <v>391</v>
      </c>
      <c r="G35" s="51">
        <v>13</v>
      </c>
      <c r="H35" s="51">
        <v>171</v>
      </c>
      <c r="I35" s="51">
        <v>207</v>
      </c>
      <c r="J35" s="51">
        <v>6534</v>
      </c>
      <c r="K35" s="52">
        <v>320</v>
      </c>
      <c r="N35" s="53"/>
    </row>
    <row r="36" spans="1:14" ht="12.95" customHeight="1" x14ac:dyDescent="0.15">
      <c r="A36" s="49" t="s">
        <v>81</v>
      </c>
      <c r="B36" s="50">
        <v>15776</v>
      </c>
      <c r="C36" s="51">
        <v>7722</v>
      </c>
      <c r="D36" s="51">
        <v>2</v>
      </c>
      <c r="E36" s="51">
        <v>20</v>
      </c>
      <c r="F36" s="51">
        <v>442</v>
      </c>
      <c r="G36" s="51">
        <v>14</v>
      </c>
      <c r="H36" s="51">
        <v>211</v>
      </c>
      <c r="I36" s="51">
        <v>217</v>
      </c>
      <c r="J36" s="51">
        <v>7469</v>
      </c>
      <c r="K36" s="52">
        <v>121</v>
      </c>
      <c r="N36" s="53"/>
    </row>
    <row r="37" spans="1:14" ht="12.95" customHeight="1" x14ac:dyDescent="0.15">
      <c r="A37" s="49" t="s">
        <v>82</v>
      </c>
      <c r="B37" s="50">
        <v>17902</v>
      </c>
      <c r="C37" s="51">
        <v>8273</v>
      </c>
      <c r="D37" s="51">
        <v>3</v>
      </c>
      <c r="E37" s="51">
        <v>30</v>
      </c>
      <c r="F37" s="51">
        <v>573</v>
      </c>
      <c r="G37" s="51">
        <v>12</v>
      </c>
      <c r="H37" s="51">
        <v>216</v>
      </c>
      <c r="I37" s="51">
        <v>345</v>
      </c>
      <c r="J37" s="51">
        <v>8490</v>
      </c>
      <c r="K37" s="52">
        <v>533</v>
      </c>
      <c r="N37" s="53"/>
    </row>
    <row r="38" spans="1:14" ht="12.95" customHeight="1" x14ac:dyDescent="0.15">
      <c r="A38" s="49" t="s">
        <v>83</v>
      </c>
      <c r="B38" s="50">
        <v>19889</v>
      </c>
      <c r="C38" s="51">
        <v>9598</v>
      </c>
      <c r="D38" s="51">
        <v>3</v>
      </c>
      <c r="E38" s="51">
        <v>20</v>
      </c>
      <c r="F38" s="51">
        <v>750</v>
      </c>
      <c r="G38" s="51">
        <v>20</v>
      </c>
      <c r="H38" s="51">
        <v>267</v>
      </c>
      <c r="I38" s="51">
        <v>463</v>
      </c>
      <c r="J38" s="51">
        <v>9279</v>
      </c>
      <c r="K38" s="52">
        <v>239</v>
      </c>
      <c r="N38" s="53"/>
    </row>
    <row r="39" spans="1:14" ht="12.95" customHeight="1" x14ac:dyDescent="0.15">
      <c r="A39" s="49" t="s">
        <v>84</v>
      </c>
      <c r="B39" s="50">
        <v>22391</v>
      </c>
      <c r="C39" s="51">
        <v>11153</v>
      </c>
      <c r="D39" s="51">
        <v>1</v>
      </c>
      <c r="E39" s="51">
        <v>26</v>
      </c>
      <c r="F39" s="51">
        <v>980</v>
      </c>
      <c r="G39" s="51">
        <v>26</v>
      </c>
      <c r="H39" s="51">
        <v>340</v>
      </c>
      <c r="I39" s="51">
        <v>614</v>
      </c>
      <c r="J39" s="51">
        <v>10222</v>
      </c>
      <c r="K39" s="52">
        <v>9</v>
      </c>
      <c r="N39" s="53"/>
    </row>
    <row r="40" spans="1:14" ht="12.95" customHeight="1" x14ac:dyDescent="0.15">
      <c r="A40" s="49" t="s">
        <v>85</v>
      </c>
      <c r="B40" s="50">
        <v>23703</v>
      </c>
      <c r="C40" s="51">
        <v>10709</v>
      </c>
      <c r="D40" s="51">
        <v>1</v>
      </c>
      <c r="E40" s="51">
        <v>27</v>
      </c>
      <c r="F40" s="51">
        <v>1363</v>
      </c>
      <c r="G40" s="51">
        <v>26</v>
      </c>
      <c r="H40" s="51">
        <v>406</v>
      </c>
      <c r="I40" s="51">
        <v>931</v>
      </c>
      <c r="J40" s="51">
        <v>11603</v>
      </c>
      <c r="K40" s="52">
        <v>0</v>
      </c>
      <c r="N40" s="53"/>
    </row>
    <row r="41" spans="1:14" ht="12.95" customHeight="1" x14ac:dyDescent="0.15">
      <c r="A41" s="49" t="s">
        <v>86</v>
      </c>
      <c r="B41" s="50">
        <v>27134</v>
      </c>
      <c r="C41" s="51">
        <v>12102</v>
      </c>
      <c r="D41" s="51">
        <v>3</v>
      </c>
      <c r="E41" s="51">
        <v>29</v>
      </c>
      <c r="F41" s="51">
        <v>1913</v>
      </c>
      <c r="G41" s="51">
        <v>27</v>
      </c>
      <c r="H41" s="51">
        <v>581</v>
      </c>
      <c r="I41" s="51">
        <v>1305</v>
      </c>
      <c r="J41" s="51">
        <v>13083</v>
      </c>
      <c r="K41" s="52">
        <v>4</v>
      </c>
      <c r="N41" s="53"/>
    </row>
    <row r="42" spans="1:14" ht="12.95" customHeight="1" x14ac:dyDescent="0.15">
      <c r="A42" s="49" t="s">
        <v>87</v>
      </c>
      <c r="B42" s="50">
        <v>29236</v>
      </c>
      <c r="C42" s="51">
        <v>12242</v>
      </c>
      <c r="D42" s="51">
        <v>1</v>
      </c>
      <c r="E42" s="51">
        <v>41</v>
      </c>
      <c r="F42" s="51">
        <v>2476</v>
      </c>
      <c r="G42" s="51">
        <v>47</v>
      </c>
      <c r="H42" s="51">
        <v>736</v>
      </c>
      <c r="I42" s="51">
        <v>1693</v>
      </c>
      <c r="J42" s="51">
        <v>14474</v>
      </c>
      <c r="K42" s="52">
        <v>2</v>
      </c>
      <c r="N42" s="53"/>
    </row>
    <row r="43" spans="1:14" ht="12.95" customHeight="1" x14ac:dyDescent="0.15">
      <c r="A43" s="49" t="s">
        <v>88</v>
      </c>
      <c r="B43" s="50">
        <v>30970</v>
      </c>
      <c r="C43" s="51">
        <v>12416</v>
      </c>
      <c r="D43" s="51">
        <v>3</v>
      </c>
      <c r="E43" s="51">
        <v>60</v>
      </c>
      <c r="F43" s="51">
        <v>3099</v>
      </c>
      <c r="G43" s="51">
        <v>57</v>
      </c>
      <c r="H43" s="51">
        <v>830</v>
      </c>
      <c r="I43" s="51">
        <v>2212</v>
      </c>
      <c r="J43" s="51">
        <v>15388</v>
      </c>
      <c r="K43" s="52">
        <v>4</v>
      </c>
      <c r="N43" s="53"/>
    </row>
    <row r="44" spans="1:14" ht="12.95" customHeight="1" x14ac:dyDescent="0.15">
      <c r="A44" s="49" t="s">
        <v>89</v>
      </c>
      <c r="B44" s="50">
        <v>33801</v>
      </c>
      <c r="C44" s="51">
        <v>13045</v>
      </c>
      <c r="D44" s="51">
        <v>2</v>
      </c>
      <c r="E44" s="51">
        <v>65</v>
      </c>
      <c r="F44" s="51">
        <v>3833</v>
      </c>
      <c r="G44" s="51">
        <v>52</v>
      </c>
      <c r="H44" s="51">
        <v>1132</v>
      </c>
      <c r="I44" s="51">
        <v>2649</v>
      </c>
      <c r="J44" s="51">
        <v>16851</v>
      </c>
      <c r="K44" s="52">
        <v>5</v>
      </c>
      <c r="N44" s="53"/>
    </row>
    <row r="45" spans="1:14" ht="12.95" customHeight="1" x14ac:dyDescent="0.15">
      <c r="A45" s="49" t="s">
        <v>90</v>
      </c>
      <c r="B45" s="50">
        <v>35016</v>
      </c>
      <c r="C45" s="51">
        <v>12678</v>
      </c>
      <c r="D45" s="51">
        <v>2</v>
      </c>
      <c r="E45" s="51">
        <v>70</v>
      </c>
      <c r="F45" s="51">
        <v>4529</v>
      </c>
      <c r="G45" s="51">
        <v>57</v>
      </c>
      <c r="H45" s="51">
        <v>1363</v>
      </c>
      <c r="I45" s="51">
        <v>3109</v>
      </c>
      <c r="J45" s="51">
        <v>17734</v>
      </c>
      <c r="K45" s="52">
        <v>3</v>
      </c>
      <c r="N45" s="53"/>
    </row>
    <row r="46" spans="1:14" ht="12.95" customHeight="1" x14ac:dyDescent="0.15">
      <c r="A46" s="49" t="s">
        <v>91</v>
      </c>
      <c r="B46" s="50">
        <v>36323</v>
      </c>
      <c r="C46" s="51">
        <v>13488</v>
      </c>
      <c r="D46" s="51">
        <v>5</v>
      </c>
      <c r="E46" s="51">
        <v>133</v>
      </c>
      <c r="F46" s="51">
        <v>5111</v>
      </c>
      <c r="G46" s="51">
        <v>81</v>
      </c>
      <c r="H46" s="51">
        <v>1522</v>
      </c>
      <c r="I46" s="51">
        <v>3508</v>
      </c>
      <c r="J46" s="51">
        <v>17581</v>
      </c>
      <c r="K46" s="52">
        <v>5</v>
      </c>
      <c r="N46" s="53"/>
    </row>
    <row r="47" spans="1:14" ht="12.95" customHeight="1" x14ac:dyDescent="0.15">
      <c r="A47" s="49" t="s">
        <v>92</v>
      </c>
      <c r="B47" s="50">
        <v>36788</v>
      </c>
      <c r="C47" s="51">
        <v>13632</v>
      </c>
      <c r="D47" s="51">
        <v>0</v>
      </c>
      <c r="E47" s="51">
        <v>176</v>
      </c>
      <c r="F47" s="51">
        <v>5621</v>
      </c>
      <c r="G47" s="51">
        <v>102</v>
      </c>
      <c r="H47" s="51">
        <v>1898</v>
      </c>
      <c r="I47" s="51">
        <v>3621</v>
      </c>
      <c r="J47" s="51">
        <v>17357</v>
      </c>
      <c r="K47" s="52">
        <v>2</v>
      </c>
      <c r="N47" s="53"/>
    </row>
    <row r="48" spans="1:14" ht="12.95" customHeight="1" x14ac:dyDescent="0.15">
      <c r="A48" s="49" t="s">
        <v>93</v>
      </c>
      <c r="B48" s="50">
        <v>95068</v>
      </c>
      <c r="C48" s="51">
        <v>36855</v>
      </c>
      <c r="D48" s="51">
        <v>13</v>
      </c>
      <c r="E48" s="51">
        <v>699</v>
      </c>
      <c r="F48" s="51">
        <v>16262</v>
      </c>
      <c r="G48" s="51">
        <v>347</v>
      </c>
      <c r="H48" s="51">
        <v>5955</v>
      </c>
      <c r="I48" s="51">
        <v>9960</v>
      </c>
      <c r="J48" s="51">
        <v>41237</v>
      </c>
      <c r="K48" s="52">
        <v>2</v>
      </c>
      <c r="N48" s="53"/>
    </row>
    <row r="49" spans="1:14" ht="12.95" customHeight="1" x14ac:dyDescent="0.15">
      <c r="A49" s="49" t="s">
        <v>94</v>
      </c>
      <c r="B49" s="50">
        <v>101970</v>
      </c>
      <c r="C49" s="51">
        <v>40194</v>
      </c>
      <c r="D49" s="51">
        <v>13</v>
      </c>
      <c r="E49" s="51">
        <v>1197</v>
      </c>
      <c r="F49" s="51">
        <v>22382</v>
      </c>
      <c r="G49" s="51">
        <v>529</v>
      </c>
      <c r="H49" s="51">
        <v>10632</v>
      </c>
      <c r="I49" s="51">
        <v>11221</v>
      </c>
      <c r="J49" s="51">
        <v>38182</v>
      </c>
      <c r="K49" s="52">
        <v>2</v>
      </c>
      <c r="N49" s="53"/>
    </row>
    <row r="50" spans="1:14" ht="12.95" customHeight="1" x14ac:dyDescent="0.15">
      <c r="A50" s="49" t="s">
        <v>95</v>
      </c>
      <c r="B50" s="50">
        <v>113100</v>
      </c>
      <c r="C50" s="51">
        <v>43937</v>
      </c>
      <c r="D50" s="51">
        <v>10</v>
      </c>
      <c r="E50" s="51">
        <v>1889</v>
      </c>
      <c r="F50" s="51">
        <v>31800</v>
      </c>
      <c r="G50" s="51">
        <v>1169</v>
      </c>
      <c r="H50" s="51">
        <v>17759</v>
      </c>
      <c r="I50" s="51">
        <v>12872</v>
      </c>
      <c r="J50" s="51">
        <v>35462</v>
      </c>
      <c r="K50" s="52">
        <v>2</v>
      </c>
      <c r="N50" s="53"/>
    </row>
    <row r="51" spans="1:14" ht="12.95" customHeight="1" x14ac:dyDescent="0.15">
      <c r="A51" s="49" t="s">
        <v>96</v>
      </c>
      <c r="B51" s="50">
        <v>120438</v>
      </c>
      <c r="C51" s="51">
        <v>47533</v>
      </c>
      <c r="D51" s="51">
        <v>9</v>
      </c>
      <c r="E51" s="51">
        <v>2652</v>
      </c>
      <c r="F51" s="51">
        <v>37926</v>
      </c>
      <c r="G51" s="51">
        <v>1789</v>
      </c>
      <c r="H51" s="51">
        <v>21577</v>
      </c>
      <c r="I51" s="51">
        <v>14560</v>
      </c>
      <c r="J51" s="51">
        <v>32316</v>
      </c>
      <c r="K51" s="52">
        <v>2</v>
      </c>
      <c r="N51" s="53"/>
    </row>
    <row r="52" spans="1:14" ht="12.95" customHeight="1" x14ac:dyDescent="0.15">
      <c r="A52" s="49" t="s">
        <v>97</v>
      </c>
      <c r="B52" s="50">
        <v>268760</v>
      </c>
      <c r="C52" s="51">
        <v>116114</v>
      </c>
      <c r="D52" s="51">
        <v>30</v>
      </c>
      <c r="E52" s="51">
        <v>7876</v>
      </c>
      <c r="F52" s="51">
        <v>89361</v>
      </c>
      <c r="G52" s="51">
        <v>5801</v>
      </c>
      <c r="H52" s="51">
        <v>49699</v>
      </c>
      <c r="I52" s="51">
        <v>33861</v>
      </c>
      <c r="J52" s="51">
        <v>55379</v>
      </c>
      <c r="K52" s="52">
        <v>0</v>
      </c>
      <c r="N52" s="53"/>
    </row>
    <row r="53" spans="1:14" ht="12.95" customHeight="1" x14ac:dyDescent="0.15">
      <c r="A53" s="49" t="s">
        <v>98</v>
      </c>
      <c r="B53" s="50">
        <v>268302</v>
      </c>
      <c r="C53" s="51">
        <v>114595</v>
      </c>
      <c r="D53" s="51">
        <v>32</v>
      </c>
      <c r="E53" s="51">
        <v>9434</v>
      </c>
      <c r="F53" s="51">
        <v>101450</v>
      </c>
      <c r="G53" s="51">
        <v>6379</v>
      </c>
      <c r="H53" s="51">
        <v>55208</v>
      </c>
      <c r="I53" s="51">
        <v>39863</v>
      </c>
      <c r="J53" s="51">
        <v>42791</v>
      </c>
      <c r="K53" s="52">
        <v>0</v>
      </c>
      <c r="N53" s="53"/>
    </row>
    <row r="54" spans="1:14" ht="12.95" customHeight="1" x14ac:dyDescent="0.15">
      <c r="A54" s="49" t="s">
        <v>133</v>
      </c>
      <c r="B54" s="50">
        <v>523163</v>
      </c>
      <c r="C54" s="51">
        <v>243359</v>
      </c>
      <c r="D54" s="51">
        <v>144</v>
      </c>
      <c r="E54" s="51">
        <v>22724</v>
      </c>
      <c r="F54" s="51">
        <v>203034</v>
      </c>
      <c r="G54" s="51">
        <v>9726</v>
      </c>
      <c r="H54" s="51">
        <v>113169</v>
      </c>
      <c r="I54" s="51">
        <v>80139</v>
      </c>
      <c r="J54" s="51">
        <v>53901</v>
      </c>
      <c r="K54" s="52">
        <v>1</v>
      </c>
      <c r="N54" s="53"/>
    </row>
    <row r="55" spans="1:14" ht="12.95" customHeight="1" x14ac:dyDescent="0.15">
      <c r="A55" s="49" t="s">
        <v>413</v>
      </c>
      <c r="B55" s="50">
        <v>669754</v>
      </c>
      <c r="C55" s="51">
        <v>425274</v>
      </c>
      <c r="D55" s="51">
        <v>640</v>
      </c>
      <c r="E55" s="51">
        <v>30886</v>
      </c>
      <c r="F55" s="51">
        <v>181791</v>
      </c>
      <c r="G55" s="51">
        <v>7169</v>
      </c>
      <c r="H55" s="51">
        <v>102292</v>
      </c>
      <c r="I55" s="51">
        <v>72330</v>
      </c>
      <c r="J55" s="51">
        <v>31163</v>
      </c>
      <c r="K55" s="52">
        <v>0</v>
      </c>
      <c r="N55" s="53"/>
    </row>
    <row r="56" spans="1:14" ht="12.95" customHeight="1" x14ac:dyDescent="0.15">
      <c r="A56" s="49" t="s">
        <v>414</v>
      </c>
      <c r="B56" s="50">
        <v>261380</v>
      </c>
      <c r="C56" s="51">
        <v>202873</v>
      </c>
      <c r="D56" s="51">
        <v>719</v>
      </c>
      <c r="E56" s="51">
        <v>10387</v>
      </c>
      <c r="F56" s="51">
        <v>41212</v>
      </c>
      <c r="G56" s="51">
        <v>1608</v>
      </c>
      <c r="H56" s="51">
        <v>23171</v>
      </c>
      <c r="I56" s="51">
        <v>16433</v>
      </c>
      <c r="J56" s="51">
        <v>6189</v>
      </c>
      <c r="K56" s="52">
        <v>0</v>
      </c>
      <c r="N56" s="53"/>
    </row>
    <row r="57" spans="1:14" ht="12.95" customHeight="1" x14ac:dyDescent="0.15">
      <c r="A57" s="49" t="s">
        <v>134</v>
      </c>
      <c r="B57" s="50">
        <v>401981</v>
      </c>
      <c r="C57" s="51">
        <v>342124</v>
      </c>
      <c r="D57" s="51">
        <v>1622</v>
      </c>
      <c r="E57" s="51">
        <v>12124</v>
      </c>
      <c r="F57" s="51">
        <v>39584</v>
      </c>
      <c r="G57" s="51">
        <v>1599</v>
      </c>
      <c r="H57" s="51">
        <v>22065</v>
      </c>
      <c r="I57" s="51">
        <v>15920</v>
      </c>
      <c r="J57" s="51">
        <v>6527</v>
      </c>
      <c r="K57" s="52">
        <v>0</v>
      </c>
      <c r="N57" s="53"/>
    </row>
    <row r="58" spans="1:14" ht="12.75" customHeight="1" x14ac:dyDescent="0.15">
      <c r="A58" s="49" t="s">
        <v>135</v>
      </c>
      <c r="B58" s="50">
        <v>349976</v>
      </c>
      <c r="C58" s="51">
        <v>317916</v>
      </c>
      <c r="D58" s="51">
        <v>1682</v>
      </c>
      <c r="E58" s="51">
        <v>7371</v>
      </c>
      <c r="F58" s="51">
        <v>19447</v>
      </c>
      <c r="G58" s="51">
        <v>847</v>
      </c>
      <c r="H58" s="51">
        <v>10762</v>
      </c>
      <c r="I58" s="51">
        <v>7838</v>
      </c>
      <c r="J58" s="51">
        <v>3560</v>
      </c>
      <c r="K58" s="52">
        <v>0</v>
      </c>
      <c r="N58" s="53"/>
    </row>
    <row r="59" spans="1:14" ht="12.75" customHeight="1" x14ac:dyDescent="0.15">
      <c r="A59" s="54" t="s">
        <v>124</v>
      </c>
      <c r="B59" s="50">
        <v>521668</v>
      </c>
      <c r="C59" s="51">
        <v>495451</v>
      </c>
      <c r="D59" s="51">
        <v>1937</v>
      </c>
      <c r="E59" s="51">
        <v>6641</v>
      </c>
      <c r="F59" s="51">
        <v>14378</v>
      </c>
      <c r="G59" s="51">
        <v>661</v>
      </c>
      <c r="H59" s="51">
        <v>7832</v>
      </c>
      <c r="I59" s="51">
        <v>5885</v>
      </c>
      <c r="J59" s="51">
        <v>3261</v>
      </c>
      <c r="K59" s="52">
        <v>0</v>
      </c>
      <c r="N59" s="53"/>
    </row>
    <row r="60" spans="1:14" ht="12.75" customHeight="1" x14ac:dyDescent="0.15">
      <c r="A60" s="359" t="s">
        <v>397</v>
      </c>
      <c r="B60" s="50">
        <v>458912</v>
      </c>
      <c r="C60" s="51">
        <v>446697</v>
      </c>
      <c r="D60" s="51">
        <v>941</v>
      </c>
      <c r="E60" s="51">
        <v>3695</v>
      </c>
      <c r="F60" s="51">
        <v>6078</v>
      </c>
      <c r="G60" s="51">
        <v>335</v>
      </c>
      <c r="H60" s="51">
        <v>3309</v>
      </c>
      <c r="I60" s="51">
        <v>2434</v>
      </c>
      <c r="J60" s="51">
        <v>1501</v>
      </c>
      <c r="K60" s="52">
        <v>0</v>
      </c>
      <c r="N60" s="53"/>
    </row>
    <row r="61" spans="1:14" ht="12.95" customHeight="1" x14ac:dyDescent="0.15">
      <c r="A61" s="360" t="s">
        <v>398</v>
      </c>
      <c r="B61" s="50">
        <v>83396</v>
      </c>
      <c r="C61" s="51">
        <v>81776</v>
      </c>
      <c r="D61" s="51">
        <v>137</v>
      </c>
      <c r="E61" s="51">
        <v>625</v>
      </c>
      <c r="F61" s="51">
        <v>691</v>
      </c>
      <c r="G61" s="51">
        <v>37</v>
      </c>
      <c r="H61" s="51">
        <v>365</v>
      </c>
      <c r="I61" s="51">
        <v>289</v>
      </c>
      <c r="J61" s="51">
        <v>167</v>
      </c>
      <c r="K61" s="52">
        <v>0</v>
      </c>
      <c r="N61" s="53"/>
    </row>
    <row r="62" spans="1:14" ht="12.95" customHeight="1" x14ac:dyDescent="0.15">
      <c r="A62" s="360" t="s">
        <v>399</v>
      </c>
      <c r="B62" s="50">
        <v>45051</v>
      </c>
      <c r="C62" s="51">
        <v>44209</v>
      </c>
      <c r="D62" s="51">
        <v>59</v>
      </c>
      <c r="E62" s="51">
        <v>337</v>
      </c>
      <c r="F62" s="51">
        <v>359</v>
      </c>
      <c r="G62" s="51">
        <v>18</v>
      </c>
      <c r="H62" s="51">
        <v>176</v>
      </c>
      <c r="I62" s="51">
        <v>165</v>
      </c>
      <c r="J62" s="51">
        <v>87</v>
      </c>
      <c r="K62" s="52">
        <v>0</v>
      </c>
      <c r="N62" s="53"/>
    </row>
    <row r="63" spans="1:14" ht="12.95" customHeight="1" x14ac:dyDescent="0.15">
      <c r="A63" s="360" t="s">
        <v>125</v>
      </c>
      <c r="B63" s="50">
        <v>44563</v>
      </c>
      <c r="C63" s="51">
        <v>43795</v>
      </c>
      <c r="D63" s="51">
        <v>37</v>
      </c>
      <c r="E63" s="51">
        <v>321</v>
      </c>
      <c r="F63" s="51">
        <v>332</v>
      </c>
      <c r="G63" s="51">
        <v>8</v>
      </c>
      <c r="H63" s="51">
        <v>174</v>
      </c>
      <c r="I63" s="51">
        <v>150</v>
      </c>
      <c r="J63" s="51">
        <v>78</v>
      </c>
      <c r="K63" s="52">
        <v>0</v>
      </c>
      <c r="N63" s="53"/>
    </row>
    <row r="64" spans="1:14" ht="12.95" customHeight="1" x14ac:dyDescent="0.15">
      <c r="A64" s="360" t="s">
        <v>126</v>
      </c>
      <c r="B64" s="50">
        <v>12449</v>
      </c>
      <c r="C64" s="51">
        <v>12288</v>
      </c>
      <c r="D64" s="51">
        <v>5</v>
      </c>
      <c r="E64" s="51">
        <v>76</v>
      </c>
      <c r="F64" s="51">
        <v>66</v>
      </c>
      <c r="G64" s="51">
        <v>4</v>
      </c>
      <c r="H64" s="51">
        <v>35</v>
      </c>
      <c r="I64" s="51">
        <v>27</v>
      </c>
      <c r="J64" s="51">
        <v>14</v>
      </c>
      <c r="K64" s="52">
        <v>0</v>
      </c>
      <c r="N64" s="53"/>
    </row>
    <row r="65" spans="1:14" ht="12.95" customHeight="1" x14ac:dyDescent="0.15">
      <c r="A65" s="360" t="s">
        <v>127</v>
      </c>
      <c r="B65" s="50">
        <v>4128</v>
      </c>
      <c r="C65" s="51">
        <v>4055</v>
      </c>
      <c r="D65" s="51">
        <v>2</v>
      </c>
      <c r="E65" s="51">
        <v>31</v>
      </c>
      <c r="F65" s="51">
        <v>33</v>
      </c>
      <c r="G65" s="51">
        <v>1</v>
      </c>
      <c r="H65" s="51">
        <v>18</v>
      </c>
      <c r="I65" s="51">
        <v>14</v>
      </c>
      <c r="J65" s="51">
        <v>7</v>
      </c>
      <c r="K65" s="52">
        <v>0</v>
      </c>
      <c r="N65" s="53"/>
    </row>
    <row r="66" spans="1:14" ht="12.95" customHeight="1" x14ac:dyDescent="0.15">
      <c r="A66" s="360" t="s">
        <v>128</v>
      </c>
      <c r="B66" s="50">
        <v>1463</v>
      </c>
      <c r="C66" s="51">
        <v>1432</v>
      </c>
      <c r="D66" s="51">
        <v>3</v>
      </c>
      <c r="E66" s="51">
        <v>18</v>
      </c>
      <c r="F66" s="51">
        <v>7</v>
      </c>
      <c r="G66" s="51">
        <v>0</v>
      </c>
      <c r="H66" s="51">
        <v>6</v>
      </c>
      <c r="I66" s="51">
        <v>1</v>
      </c>
      <c r="J66" s="51">
        <v>3</v>
      </c>
      <c r="K66" s="52">
        <v>0</v>
      </c>
      <c r="N66" s="53"/>
    </row>
    <row r="67" spans="1:14" ht="12.95" customHeight="1" x14ac:dyDescent="0.15">
      <c r="A67" s="360" t="s">
        <v>129</v>
      </c>
      <c r="B67" s="50">
        <v>628</v>
      </c>
      <c r="C67" s="51">
        <v>606</v>
      </c>
      <c r="D67" s="51">
        <v>0</v>
      </c>
      <c r="E67" s="51">
        <v>10</v>
      </c>
      <c r="F67" s="51">
        <v>7</v>
      </c>
      <c r="G67" s="51">
        <v>0</v>
      </c>
      <c r="H67" s="51">
        <v>5</v>
      </c>
      <c r="I67" s="51">
        <v>2</v>
      </c>
      <c r="J67" s="51">
        <v>5</v>
      </c>
      <c r="K67" s="52">
        <v>0</v>
      </c>
      <c r="N67" s="53"/>
    </row>
    <row r="68" spans="1:14" ht="12.95" customHeight="1" x14ac:dyDescent="0.15">
      <c r="A68" s="360" t="s">
        <v>130</v>
      </c>
      <c r="B68" s="50">
        <v>267</v>
      </c>
      <c r="C68" s="51">
        <v>256</v>
      </c>
      <c r="D68" s="51">
        <v>0</v>
      </c>
      <c r="E68" s="51">
        <v>5</v>
      </c>
      <c r="F68" s="51">
        <v>6</v>
      </c>
      <c r="G68" s="51">
        <v>0</v>
      </c>
      <c r="H68" s="51">
        <v>3</v>
      </c>
      <c r="I68" s="51">
        <v>3</v>
      </c>
      <c r="J68" s="51">
        <v>0</v>
      </c>
      <c r="K68" s="52">
        <v>0</v>
      </c>
      <c r="N68" s="53"/>
    </row>
    <row r="69" spans="1:14" ht="12.95" customHeight="1" x14ac:dyDescent="0.15">
      <c r="A69" s="360" t="s">
        <v>131</v>
      </c>
      <c r="B69" s="50">
        <v>391</v>
      </c>
      <c r="C69" s="51">
        <v>383</v>
      </c>
      <c r="D69" s="51">
        <v>0</v>
      </c>
      <c r="E69" s="51">
        <v>4</v>
      </c>
      <c r="F69" s="51">
        <v>2</v>
      </c>
      <c r="G69" s="51">
        <v>0</v>
      </c>
      <c r="H69" s="51">
        <v>1</v>
      </c>
      <c r="I69" s="51">
        <v>1</v>
      </c>
      <c r="J69" s="51">
        <v>2</v>
      </c>
      <c r="K69" s="52">
        <v>0</v>
      </c>
      <c r="N69" s="53"/>
    </row>
    <row r="70" spans="1:14" ht="12.95" customHeight="1" thickBot="1" x14ac:dyDescent="0.2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7"/>
    </row>
    <row r="71" spans="1:14" ht="12.95" customHeight="1" thickBot="1" x14ac:dyDescent="0.2">
      <c r="A71" s="58" t="s">
        <v>99</v>
      </c>
      <c r="B71" s="59">
        <v>4748522</v>
      </c>
      <c r="C71" s="60">
        <v>3225209</v>
      </c>
      <c r="D71" s="60">
        <v>8083</v>
      </c>
      <c r="E71" s="60">
        <v>119867</v>
      </c>
      <c r="F71" s="60">
        <v>838714</v>
      </c>
      <c r="G71" s="60">
        <v>38612</v>
      </c>
      <c r="H71" s="60">
        <v>454557</v>
      </c>
      <c r="I71" s="60">
        <v>345545</v>
      </c>
      <c r="J71" s="60">
        <v>555364</v>
      </c>
      <c r="K71" s="61">
        <v>1285</v>
      </c>
    </row>
    <row r="72" spans="1:14" ht="12.95" customHeight="1" x14ac:dyDescent="0.15">
      <c r="A72" s="173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</row>
    <row r="73" spans="1:14" ht="12.95" customHeight="1" x14ac:dyDescent="0.15">
      <c r="A73" s="173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</row>
    <row r="74" spans="1:14" ht="12.95" customHeight="1" x14ac:dyDescent="0.15">
      <c r="A74" s="173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</row>
    <row r="75" spans="1:14" ht="10.5" x14ac:dyDescent="0.15">
      <c r="A75" s="6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4" ht="10.5" x14ac:dyDescent="0.15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4" ht="69.75" customHeight="1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4" ht="10.5" x14ac:dyDescent="0.15">
      <c r="A78" s="62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4" ht="2.25" customHeight="1" x14ac:dyDescent="0.25">
      <c r="B79" s="34"/>
      <c r="C79" s="34"/>
      <c r="D79" s="34"/>
      <c r="E79" s="34"/>
      <c r="F79" s="40"/>
      <c r="G79" s="40"/>
      <c r="H79" s="34"/>
      <c r="I79" s="34"/>
    </row>
    <row r="80" spans="1:14" ht="52.5" hidden="1" customHeight="1" x14ac:dyDescent="0.25">
      <c r="B80" s="34"/>
      <c r="C80" s="34"/>
      <c r="D80" s="34"/>
      <c r="E80" s="34"/>
      <c r="F80" s="40"/>
      <c r="G80" s="40"/>
      <c r="H80" s="34"/>
      <c r="I80" s="34"/>
    </row>
    <row r="81" spans="1:14" ht="5.25" hidden="1" customHeight="1" x14ac:dyDescent="0.25">
      <c r="B81" s="34"/>
      <c r="C81" s="34"/>
      <c r="D81" s="34"/>
      <c r="E81" s="34"/>
      <c r="F81" s="40"/>
      <c r="G81" s="40"/>
      <c r="H81" s="34"/>
      <c r="I81" s="34"/>
    </row>
    <row r="82" spans="1:14" customFormat="1" ht="12.75" x14ac:dyDescent="0.2"/>
    <row r="83" spans="1:14" ht="13.5" customHeight="1" x14ac:dyDescent="0.2">
      <c r="A83" s="412" t="s">
        <v>416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</row>
    <row r="84" spans="1:14" customFormat="1" ht="12.75" x14ac:dyDescent="0.2"/>
    <row r="85" spans="1:14" customFormat="1" ht="12.75" x14ac:dyDescent="0.2">
      <c r="A85" s="35" t="s">
        <v>411</v>
      </c>
      <c r="F85" s="31"/>
      <c r="G85" s="31"/>
      <c r="H85" s="31"/>
      <c r="I85" s="31"/>
      <c r="J85" s="31"/>
      <c r="K85" s="31"/>
    </row>
    <row r="86" spans="1:14" ht="12.75" customHeight="1" x14ac:dyDescent="0.25">
      <c r="A86" s="32"/>
      <c r="B86" s="33"/>
      <c r="C86" s="33"/>
      <c r="D86" s="33"/>
      <c r="E86" s="33"/>
      <c r="J86" s="34"/>
    </row>
    <row r="87" spans="1:14" ht="16.5" x14ac:dyDescent="0.25">
      <c r="A87" s="35"/>
      <c r="B87" s="36"/>
      <c r="C87" s="36"/>
      <c r="D87" s="36"/>
      <c r="E87" s="36"/>
      <c r="F87" s="38"/>
      <c r="G87" s="39"/>
      <c r="H87" s="39"/>
      <c r="I87" s="37"/>
      <c r="J87" s="34"/>
    </row>
    <row r="88" spans="1:14" ht="16.5" x14ac:dyDescent="0.25">
      <c r="A88" s="35" t="s">
        <v>51</v>
      </c>
      <c r="B88" s="34"/>
      <c r="F88" s="38" t="s">
        <v>100</v>
      </c>
      <c r="G88" s="40"/>
      <c r="H88" s="34"/>
      <c r="I88" s="34"/>
    </row>
    <row r="89" spans="1:14" ht="32.25" customHeight="1" x14ac:dyDescent="0.15">
      <c r="A89" s="423" t="s">
        <v>428</v>
      </c>
      <c r="B89" s="420"/>
      <c r="C89" s="420"/>
      <c r="D89" s="420"/>
      <c r="E89" s="420"/>
      <c r="F89" s="420"/>
      <c r="G89" s="420"/>
      <c r="H89" s="420"/>
      <c r="I89" s="420"/>
      <c r="J89" s="420"/>
      <c r="K89" s="420"/>
      <c r="L89" s="420"/>
      <c r="M89" s="420"/>
      <c r="N89" s="420"/>
    </row>
    <row r="90" spans="1:14" ht="16.5" x14ac:dyDescent="0.25">
      <c r="A90" s="424" t="s">
        <v>423</v>
      </c>
      <c r="B90" s="424"/>
      <c r="C90" s="424"/>
      <c r="D90" s="424"/>
      <c r="E90" s="424"/>
      <c r="F90" s="424"/>
      <c r="G90" s="424"/>
      <c r="H90" s="424"/>
      <c r="I90" s="424"/>
      <c r="J90" s="424"/>
      <c r="K90" s="424"/>
      <c r="L90" s="424"/>
      <c r="M90" s="424"/>
    </row>
    <row r="91" spans="1:14" ht="16.5" thickBot="1" x14ac:dyDescent="0.3">
      <c r="B91" s="34"/>
      <c r="C91" s="34"/>
      <c r="D91" s="34"/>
      <c r="E91" s="34"/>
      <c r="F91" s="34"/>
      <c r="G91" s="34"/>
      <c r="H91" s="34"/>
      <c r="I91" s="34"/>
    </row>
    <row r="92" spans="1:14" s="43" customFormat="1" ht="26.25" customHeight="1" x14ac:dyDescent="0.2">
      <c r="A92" s="439" t="s">
        <v>53</v>
      </c>
      <c r="B92" s="427" t="s">
        <v>54</v>
      </c>
      <c r="C92" s="427" t="s">
        <v>55</v>
      </c>
      <c r="D92" s="427" t="s">
        <v>56</v>
      </c>
      <c r="E92" s="427" t="s">
        <v>57</v>
      </c>
      <c r="F92" s="427" t="s">
        <v>58</v>
      </c>
      <c r="G92" s="431" t="s">
        <v>403</v>
      </c>
      <c r="H92" s="432"/>
      <c r="I92" s="433"/>
      <c r="J92" s="427" t="s">
        <v>59</v>
      </c>
      <c r="K92" s="427" t="s">
        <v>122</v>
      </c>
    </row>
    <row r="93" spans="1:14" s="44" customFormat="1" x14ac:dyDescent="0.15">
      <c r="A93" s="440"/>
      <c r="B93" s="428"/>
      <c r="C93" s="428"/>
      <c r="D93" s="428"/>
      <c r="E93" s="428"/>
      <c r="F93" s="428"/>
      <c r="G93" s="434"/>
      <c r="H93" s="435"/>
      <c r="I93" s="436"/>
      <c r="J93" s="428"/>
      <c r="K93" s="428"/>
    </row>
    <row r="94" spans="1:14" ht="10.5" thickBot="1" x14ac:dyDescent="0.2">
      <c r="A94" s="440"/>
      <c r="B94" s="428"/>
      <c r="C94" s="428"/>
      <c r="D94" s="428"/>
      <c r="E94" s="428"/>
      <c r="F94" s="428"/>
      <c r="G94" s="434"/>
      <c r="H94" s="435"/>
      <c r="I94" s="436"/>
      <c r="J94" s="428"/>
      <c r="K94" s="428"/>
    </row>
    <row r="95" spans="1:14" ht="12.95" customHeight="1" x14ac:dyDescent="0.15">
      <c r="A95" s="45" t="s">
        <v>60</v>
      </c>
      <c r="B95" s="64">
        <v>0.03</v>
      </c>
      <c r="C95" s="65">
        <v>0.02</v>
      </c>
      <c r="D95" s="65">
        <v>0.01</v>
      </c>
      <c r="E95" s="65">
        <v>0.02</v>
      </c>
      <c r="F95" s="65">
        <v>0.01</v>
      </c>
      <c r="G95" s="65">
        <v>0.01</v>
      </c>
      <c r="H95" s="65">
        <v>0.01</v>
      </c>
      <c r="I95" s="65">
        <v>0.01</v>
      </c>
      <c r="J95" s="65">
        <v>0.08</v>
      </c>
      <c r="K95" s="66">
        <v>0.78</v>
      </c>
    </row>
    <row r="96" spans="1:14" ht="12.95" customHeight="1" x14ac:dyDescent="0.15">
      <c r="A96" s="49" t="s">
        <v>61</v>
      </c>
      <c r="B96" s="67">
        <v>0.01</v>
      </c>
      <c r="C96" s="68">
        <v>0</v>
      </c>
      <c r="D96" s="68">
        <v>0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0.02</v>
      </c>
      <c r="K96" s="69">
        <v>0</v>
      </c>
    </row>
    <row r="97" spans="1:11" ht="12.95" customHeight="1" x14ac:dyDescent="0.15">
      <c r="A97" s="49" t="s">
        <v>62</v>
      </c>
      <c r="B97" s="67">
        <v>0.01</v>
      </c>
      <c r="C97" s="68">
        <v>0.01</v>
      </c>
      <c r="D97" s="68">
        <v>0.01</v>
      </c>
      <c r="E97" s="68">
        <v>0.01</v>
      </c>
      <c r="F97" s="68">
        <v>0</v>
      </c>
      <c r="G97" s="68">
        <v>0.01</v>
      </c>
      <c r="H97" s="68">
        <v>0</v>
      </c>
      <c r="I97" s="68">
        <v>0</v>
      </c>
      <c r="J97" s="68">
        <v>0.02</v>
      </c>
      <c r="K97" s="69">
        <v>0</v>
      </c>
    </row>
    <row r="98" spans="1:11" ht="12.95" customHeight="1" x14ac:dyDescent="0.15">
      <c r="A98" s="49" t="s">
        <v>63</v>
      </c>
      <c r="B98" s="67">
        <v>0.01</v>
      </c>
      <c r="C98" s="68">
        <v>0.01</v>
      </c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0.02</v>
      </c>
      <c r="K98" s="69">
        <v>0</v>
      </c>
    </row>
    <row r="99" spans="1:11" ht="12.95" customHeight="1" x14ac:dyDescent="0.15">
      <c r="A99" s="49" t="s">
        <v>64</v>
      </c>
      <c r="B99" s="67">
        <v>0.01</v>
      </c>
      <c r="C99" s="68">
        <v>0.01</v>
      </c>
      <c r="D99" s="68">
        <v>0.04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0.02</v>
      </c>
      <c r="K99" s="69">
        <v>0</v>
      </c>
    </row>
    <row r="100" spans="1:11" ht="12.95" customHeight="1" x14ac:dyDescent="0.15">
      <c r="A100" s="49" t="s">
        <v>65</v>
      </c>
      <c r="B100" s="67">
        <v>0.01</v>
      </c>
      <c r="C100" s="68">
        <v>0.01</v>
      </c>
      <c r="D100" s="68">
        <v>0.02</v>
      </c>
      <c r="E100" s="68">
        <v>0</v>
      </c>
      <c r="F100" s="68">
        <v>0</v>
      </c>
      <c r="G100" s="68">
        <v>0.01</v>
      </c>
      <c r="H100" s="68">
        <v>0</v>
      </c>
      <c r="I100" s="68">
        <v>0</v>
      </c>
      <c r="J100" s="68">
        <v>0.05</v>
      </c>
      <c r="K100" s="69">
        <v>0</v>
      </c>
    </row>
    <row r="101" spans="1:11" ht="12.95" customHeight="1" x14ac:dyDescent="0.15">
      <c r="A101" s="49" t="s">
        <v>66</v>
      </c>
      <c r="B101" s="67">
        <v>0.01</v>
      </c>
      <c r="C101" s="68">
        <v>0.01</v>
      </c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0.05</v>
      </c>
      <c r="K101" s="69">
        <v>0.16</v>
      </c>
    </row>
    <row r="102" spans="1:11" ht="12.95" customHeight="1" x14ac:dyDescent="0.15">
      <c r="A102" s="49" t="s">
        <v>67</v>
      </c>
      <c r="B102" s="67">
        <v>0.01</v>
      </c>
      <c r="C102" s="68">
        <v>0.01</v>
      </c>
      <c r="D102" s="68">
        <v>0.01</v>
      </c>
      <c r="E102" s="68">
        <v>0.01</v>
      </c>
      <c r="F102" s="68">
        <v>0</v>
      </c>
      <c r="G102" s="68">
        <v>0</v>
      </c>
      <c r="H102" s="68">
        <v>0</v>
      </c>
      <c r="I102" s="68">
        <v>0</v>
      </c>
      <c r="J102" s="68">
        <v>0.06</v>
      </c>
      <c r="K102" s="69">
        <v>0</v>
      </c>
    </row>
    <row r="103" spans="1:11" ht="12.95" customHeight="1" x14ac:dyDescent="0.15">
      <c r="A103" s="49" t="s">
        <v>68</v>
      </c>
      <c r="B103" s="67">
        <v>0.01</v>
      </c>
      <c r="C103" s="68">
        <v>0.01</v>
      </c>
      <c r="D103" s="68">
        <v>0.01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0.06</v>
      </c>
      <c r="K103" s="69">
        <v>0</v>
      </c>
    </row>
    <row r="104" spans="1:11" ht="12.95" customHeight="1" x14ac:dyDescent="0.15">
      <c r="A104" s="49" t="s">
        <v>69</v>
      </c>
      <c r="B104" s="67">
        <v>0.02</v>
      </c>
      <c r="C104" s="68">
        <v>0.01</v>
      </c>
      <c r="D104" s="68">
        <v>0.02</v>
      </c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68">
        <v>0.09</v>
      </c>
      <c r="K104" s="69">
        <v>0</v>
      </c>
    </row>
    <row r="105" spans="1:11" ht="12.95" customHeight="1" x14ac:dyDescent="0.15">
      <c r="A105" s="49" t="s">
        <v>70</v>
      </c>
      <c r="B105" s="67">
        <v>0.03</v>
      </c>
      <c r="C105" s="68">
        <v>0.01</v>
      </c>
      <c r="D105" s="68">
        <v>0</v>
      </c>
      <c r="E105" s="68">
        <v>0</v>
      </c>
      <c r="F105" s="68">
        <v>0.01</v>
      </c>
      <c r="G105" s="68">
        <v>0</v>
      </c>
      <c r="H105" s="68">
        <v>0</v>
      </c>
      <c r="I105" s="68">
        <v>0.01</v>
      </c>
      <c r="J105" s="68">
        <v>0.17</v>
      </c>
      <c r="K105" s="69">
        <v>0</v>
      </c>
    </row>
    <row r="106" spans="1:11" ht="12.95" customHeight="1" x14ac:dyDescent="0.15">
      <c r="A106" s="49" t="s">
        <v>71</v>
      </c>
      <c r="B106" s="67">
        <v>0.03</v>
      </c>
      <c r="C106" s="68">
        <v>0.01</v>
      </c>
      <c r="D106" s="68">
        <v>0</v>
      </c>
      <c r="E106" s="68">
        <v>0.01</v>
      </c>
      <c r="F106" s="68">
        <v>0</v>
      </c>
      <c r="G106" s="68">
        <v>0</v>
      </c>
      <c r="H106" s="68">
        <v>0</v>
      </c>
      <c r="I106" s="68">
        <v>0</v>
      </c>
      <c r="J106" s="68">
        <v>0.17</v>
      </c>
      <c r="K106" s="69">
        <v>0</v>
      </c>
    </row>
    <row r="107" spans="1:11" ht="12.95" customHeight="1" x14ac:dyDescent="0.15">
      <c r="A107" s="49" t="s">
        <v>72</v>
      </c>
      <c r="B107" s="67">
        <v>0.04</v>
      </c>
      <c r="C107" s="68">
        <v>0.01</v>
      </c>
      <c r="D107" s="68">
        <v>0.01</v>
      </c>
      <c r="E107" s="68">
        <v>0</v>
      </c>
      <c r="F107" s="68">
        <v>0</v>
      </c>
      <c r="G107" s="68">
        <v>0</v>
      </c>
      <c r="H107" s="68">
        <v>0</v>
      </c>
      <c r="I107" s="68">
        <v>0</v>
      </c>
      <c r="J107" s="68">
        <v>0.24</v>
      </c>
      <c r="K107" s="69">
        <v>0</v>
      </c>
    </row>
    <row r="108" spans="1:11" ht="12.95" customHeight="1" x14ac:dyDescent="0.15">
      <c r="A108" s="49" t="s">
        <v>73</v>
      </c>
      <c r="B108" s="67">
        <v>0.1</v>
      </c>
      <c r="C108" s="68">
        <v>0.06</v>
      </c>
      <c r="D108" s="68">
        <v>0.01</v>
      </c>
      <c r="E108" s="68">
        <v>0.01</v>
      </c>
      <c r="F108" s="68">
        <v>0.01</v>
      </c>
      <c r="G108" s="68">
        <v>0.01</v>
      </c>
      <c r="H108" s="68">
        <v>0.01</v>
      </c>
      <c r="I108" s="68">
        <v>0.01</v>
      </c>
      <c r="J108" s="68">
        <v>0.53</v>
      </c>
      <c r="K108" s="69">
        <v>0</v>
      </c>
    </row>
    <row r="109" spans="1:11" ht="12.95" customHeight="1" x14ac:dyDescent="0.15">
      <c r="A109" s="49" t="s">
        <v>74</v>
      </c>
      <c r="B109" s="67">
        <v>0.1</v>
      </c>
      <c r="C109" s="68">
        <v>0.04</v>
      </c>
      <c r="D109" s="68">
        <v>0.05</v>
      </c>
      <c r="E109" s="68">
        <v>0</v>
      </c>
      <c r="F109" s="68">
        <v>0.01</v>
      </c>
      <c r="G109" s="68">
        <v>0.01</v>
      </c>
      <c r="H109" s="68">
        <v>0.01</v>
      </c>
      <c r="I109" s="68">
        <v>0.01</v>
      </c>
      <c r="J109" s="68">
        <v>0.57999999999999996</v>
      </c>
      <c r="K109" s="69">
        <v>0.08</v>
      </c>
    </row>
    <row r="110" spans="1:11" ht="12.95" customHeight="1" x14ac:dyDescent="0.15">
      <c r="A110" s="49" t="s">
        <v>75</v>
      </c>
      <c r="B110" s="67">
        <v>0.16</v>
      </c>
      <c r="C110" s="68">
        <v>7.0000000000000007E-2</v>
      </c>
      <c r="D110" s="68">
        <v>0.01</v>
      </c>
      <c r="E110" s="68">
        <v>0.01</v>
      </c>
      <c r="F110" s="68">
        <v>0.01</v>
      </c>
      <c r="G110" s="68">
        <v>0.01</v>
      </c>
      <c r="H110" s="68">
        <v>0.01</v>
      </c>
      <c r="I110" s="68">
        <v>0.01</v>
      </c>
      <c r="J110" s="68">
        <v>0.98</v>
      </c>
      <c r="K110" s="69">
        <v>0.16</v>
      </c>
    </row>
    <row r="111" spans="1:11" ht="12.95" customHeight="1" x14ac:dyDescent="0.15">
      <c r="A111" s="49" t="s">
        <v>76</v>
      </c>
      <c r="B111" s="67">
        <v>0.13</v>
      </c>
      <c r="C111" s="68">
        <v>0.06</v>
      </c>
      <c r="D111" s="68">
        <v>0.01</v>
      </c>
      <c r="E111" s="68">
        <v>0.01</v>
      </c>
      <c r="F111" s="68">
        <v>0.02</v>
      </c>
      <c r="G111" s="68">
        <v>0.01</v>
      </c>
      <c r="H111" s="68">
        <v>0.02</v>
      </c>
      <c r="I111" s="68">
        <v>0.02</v>
      </c>
      <c r="J111" s="68">
        <v>0.76</v>
      </c>
      <c r="K111" s="69">
        <v>0.47</v>
      </c>
    </row>
    <row r="112" spans="1:11" ht="12.95" customHeight="1" x14ac:dyDescent="0.15">
      <c r="A112" s="49" t="s">
        <v>77</v>
      </c>
      <c r="B112" s="67">
        <v>0.15</v>
      </c>
      <c r="C112" s="68">
        <v>7.0000000000000007E-2</v>
      </c>
      <c r="D112" s="68">
        <v>0</v>
      </c>
      <c r="E112" s="68">
        <v>0.01</v>
      </c>
      <c r="F112" s="68">
        <v>0.02</v>
      </c>
      <c r="G112" s="68">
        <v>0.03</v>
      </c>
      <c r="H112" s="68">
        <v>0.02</v>
      </c>
      <c r="I112" s="68">
        <v>0.02</v>
      </c>
      <c r="J112" s="68">
        <v>0.83</v>
      </c>
      <c r="K112" s="69">
        <v>0</v>
      </c>
    </row>
    <row r="113" spans="1:11" ht="12.95" customHeight="1" x14ac:dyDescent="0.15">
      <c r="A113" s="49" t="s">
        <v>78</v>
      </c>
      <c r="B113" s="67">
        <v>0.18</v>
      </c>
      <c r="C113" s="68">
        <v>0.1</v>
      </c>
      <c r="D113" s="68">
        <v>0.01</v>
      </c>
      <c r="E113" s="68">
        <v>0.02</v>
      </c>
      <c r="F113" s="68">
        <v>0.02</v>
      </c>
      <c r="G113" s="68">
        <v>0.02</v>
      </c>
      <c r="H113" s="68">
        <v>0.02</v>
      </c>
      <c r="I113" s="68">
        <v>0.03</v>
      </c>
      <c r="J113" s="68">
        <v>0.96</v>
      </c>
      <c r="K113" s="69">
        <v>0.39</v>
      </c>
    </row>
    <row r="114" spans="1:11" ht="12.95" customHeight="1" x14ac:dyDescent="0.15">
      <c r="A114" s="49" t="s">
        <v>79</v>
      </c>
      <c r="B114" s="67">
        <v>0.24</v>
      </c>
      <c r="C114" s="68">
        <v>0.15</v>
      </c>
      <c r="D114" s="68">
        <v>0.01</v>
      </c>
      <c r="E114" s="68">
        <v>0.01</v>
      </c>
      <c r="F114" s="68">
        <v>0.03</v>
      </c>
      <c r="G114" s="68">
        <v>0.02</v>
      </c>
      <c r="H114" s="68">
        <v>0.03</v>
      </c>
      <c r="I114" s="68">
        <v>0.04</v>
      </c>
      <c r="J114" s="68">
        <v>1.06</v>
      </c>
      <c r="K114" s="69">
        <v>0.23</v>
      </c>
    </row>
    <row r="115" spans="1:11" ht="12.95" customHeight="1" x14ac:dyDescent="0.15">
      <c r="A115" s="49" t="s">
        <v>80</v>
      </c>
      <c r="B115" s="67">
        <v>0.26</v>
      </c>
      <c r="C115" s="68">
        <v>0.16</v>
      </c>
      <c r="D115" s="68">
        <v>0.01</v>
      </c>
      <c r="E115" s="68">
        <v>0.02</v>
      </c>
      <c r="F115" s="68">
        <v>0.05</v>
      </c>
      <c r="G115" s="68">
        <v>0.03</v>
      </c>
      <c r="H115" s="68">
        <v>0.04</v>
      </c>
      <c r="I115" s="68">
        <v>0.06</v>
      </c>
      <c r="J115" s="68">
        <v>1.18</v>
      </c>
      <c r="K115" s="69">
        <v>24.9</v>
      </c>
    </row>
    <row r="116" spans="1:11" ht="12.95" customHeight="1" x14ac:dyDescent="0.15">
      <c r="A116" s="49" t="s">
        <v>81</v>
      </c>
      <c r="B116" s="67">
        <v>0.33</v>
      </c>
      <c r="C116" s="68">
        <v>0.24</v>
      </c>
      <c r="D116" s="68">
        <v>0.02</v>
      </c>
      <c r="E116" s="68">
        <v>0.02</v>
      </c>
      <c r="F116" s="68">
        <v>0.05</v>
      </c>
      <c r="G116" s="68">
        <v>0.04</v>
      </c>
      <c r="H116" s="68">
        <v>0.05</v>
      </c>
      <c r="I116" s="68">
        <v>0.06</v>
      </c>
      <c r="J116" s="68">
        <v>1.34</v>
      </c>
      <c r="K116" s="69">
        <v>9.42</v>
      </c>
    </row>
    <row r="117" spans="1:11" ht="12.95" customHeight="1" x14ac:dyDescent="0.15">
      <c r="A117" s="49" t="s">
        <v>82</v>
      </c>
      <c r="B117" s="67">
        <v>0.38</v>
      </c>
      <c r="C117" s="68">
        <v>0.26</v>
      </c>
      <c r="D117" s="68">
        <v>0.04</v>
      </c>
      <c r="E117" s="68">
        <v>0.03</v>
      </c>
      <c r="F117" s="68">
        <v>7.0000000000000007E-2</v>
      </c>
      <c r="G117" s="68">
        <v>0.03</v>
      </c>
      <c r="H117" s="68">
        <v>0.05</v>
      </c>
      <c r="I117" s="68">
        <v>0.1</v>
      </c>
      <c r="J117" s="68">
        <v>1.53</v>
      </c>
      <c r="K117" s="69">
        <v>41.48</v>
      </c>
    </row>
    <row r="118" spans="1:11" ht="12.95" customHeight="1" x14ac:dyDescent="0.15">
      <c r="A118" s="49" t="s">
        <v>83</v>
      </c>
      <c r="B118" s="67">
        <v>0.42</v>
      </c>
      <c r="C118" s="68">
        <v>0.3</v>
      </c>
      <c r="D118" s="68">
        <v>0.04</v>
      </c>
      <c r="E118" s="68">
        <v>0.02</v>
      </c>
      <c r="F118" s="68">
        <v>0.09</v>
      </c>
      <c r="G118" s="68">
        <v>0.05</v>
      </c>
      <c r="H118" s="68">
        <v>0.06</v>
      </c>
      <c r="I118" s="68">
        <v>0.13</v>
      </c>
      <c r="J118" s="68">
        <v>1.67</v>
      </c>
      <c r="K118" s="69">
        <v>18.600000000000001</v>
      </c>
    </row>
    <row r="119" spans="1:11" ht="12.95" customHeight="1" x14ac:dyDescent="0.15">
      <c r="A119" s="49" t="s">
        <v>84</v>
      </c>
      <c r="B119" s="67">
        <v>0.47</v>
      </c>
      <c r="C119" s="68">
        <v>0.35</v>
      </c>
      <c r="D119" s="68">
        <v>0.01</v>
      </c>
      <c r="E119" s="68">
        <v>0.02</v>
      </c>
      <c r="F119" s="68">
        <v>0.12</v>
      </c>
      <c r="G119" s="68">
        <v>7.0000000000000007E-2</v>
      </c>
      <c r="H119" s="68">
        <v>7.0000000000000007E-2</v>
      </c>
      <c r="I119" s="68">
        <v>0.18</v>
      </c>
      <c r="J119" s="68">
        <v>1.84</v>
      </c>
      <c r="K119" s="69">
        <v>0.7</v>
      </c>
    </row>
    <row r="120" spans="1:11" ht="12.95" customHeight="1" x14ac:dyDescent="0.15">
      <c r="A120" s="49" t="s">
        <v>85</v>
      </c>
      <c r="B120" s="67">
        <v>0.5</v>
      </c>
      <c r="C120" s="68">
        <v>0.33</v>
      </c>
      <c r="D120" s="68">
        <v>0.01</v>
      </c>
      <c r="E120" s="68">
        <v>0.02</v>
      </c>
      <c r="F120" s="68">
        <v>0.16</v>
      </c>
      <c r="G120" s="68">
        <v>7.0000000000000007E-2</v>
      </c>
      <c r="H120" s="68">
        <v>0.09</v>
      </c>
      <c r="I120" s="68">
        <v>0.27</v>
      </c>
      <c r="J120" s="68">
        <v>2.09</v>
      </c>
      <c r="K120" s="69">
        <v>0</v>
      </c>
    </row>
    <row r="121" spans="1:11" ht="12.95" customHeight="1" x14ac:dyDescent="0.15">
      <c r="A121" s="49" t="s">
        <v>86</v>
      </c>
      <c r="B121" s="67">
        <v>0.56999999999999995</v>
      </c>
      <c r="C121" s="68">
        <v>0.38</v>
      </c>
      <c r="D121" s="68">
        <v>0.04</v>
      </c>
      <c r="E121" s="68">
        <v>0.02</v>
      </c>
      <c r="F121" s="68">
        <v>0.23</v>
      </c>
      <c r="G121" s="68">
        <v>7.0000000000000007E-2</v>
      </c>
      <c r="H121" s="68">
        <v>0.13</v>
      </c>
      <c r="I121" s="68">
        <v>0.38</v>
      </c>
      <c r="J121" s="68">
        <v>2.36</v>
      </c>
      <c r="K121" s="69">
        <v>0.31</v>
      </c>
    </row>
    <row r="122" spans="1:11" ht="12.95" customHeight="1" x14ac:dyDescent="0.15">
      <c r="A122" s="49" t="s">
        <v>87</v>
      </c>
      <c r="B122" s="67">
        <v>0.62</v>
      </c>
      <c r="C122" s="68">
        <v>0.38</v>
      </c>
      <c r="D122" s="68">
        <v>0.01</v>
      </c>
      <c r="E122" s="68">
        <v>0.03</v>
      </c>
      <c r="F122" s="68">
        <v>0.3</v>
      </c>
      <c r="G122" s="68">
        <v>0.12</v>
      </c>
      <c r="H122" s="68">
        <v>0.16</v>
      </c>
      <c r="I122" s="68">
        <v>0.49</v>
      </c>
      <c r="J122" s="68">
        <v>2.61</v>
      </c>
      <c r="K122" s="69">
        <v>0.16</v>
      </c>
    </row>
    <row r="123" spans="1:11" ht="12.95" customHeight="1" x14ac:dyDescent="0.15">
      <c r="A123" s="49" t="s">
        <v>88</v>
      </c>
      <c r="B123" s="67">
        <v>0.65</v>
      </c>
      <c r="C123" s="68">
        <v>0.38</v>
      </c>
      <c r="D123" s="68">
        <v>0.04</v>
      </c>
      <c r="E123" s="68">
        <v>0.05</v>
      </c>
      <c r="F123" s="68">
        <v>0.37</v>
      </c>
      <c r="G123" s="68">
        <v>0.15</v>
      </c>
      <c r="H123" s="68">
        <v>0.18</v>
      </c>
      <c r="I123" s="68">
        <v>0.64</v>
      </c>
      <c r="J123" s="68">
        <v>2.77</v>
      </c>
      <c r="K123" s="69">
        <v>0.31</v>
      </c>
    </row>
    <row r="124" spans="1:11" ht="12.95" customHeight="1" x14ac:dyDescent="0.15">
      <c r="A124" s="49" t="s">
        <v>89</v>
      </c>
      <c r="B124" s="67">
        <v>0.71</v>
      </c>
      <c r="C124" s="68">
        <v>0.4</v>
      </c>
      <c r="D124" s="68">
        <v>0.02</v>
      </c>
      <c r="E124" s="68">
        <v>0.05</v>
      </c>
      <c r="F124" s="68">
        <v>0.46</v>
      </c>
      <c r="G124" s="68">
        <v>0.13</v>
      </c>
      <c r="H124" s="68">
        <v>0.25</v>
      </c>
      <c r="I124" s="68">
        <v>0.77</v>
      </c>
      <c r="J124" s="68">
        <v>3.03</v>
      </c>
      <c r="K124" s="69">
        <v>0.39</v>
      </c>
    </row>
    <row r="125" spans="1:11" ht="12.95" customHeight="1" x14ac:dyDescent="0.15">
      <c r="A125" s="49" t="s">
        <v>90</v>
      </c>
      <c r="B125" s="67">
        <v>0.74</v>
      </c>
      <c r="C125" s="68">
        <v>0.39</v>
      </c>
      <c r="D125" s="68">
        <v>0.02</v>
      </c>
      <c r="E125" s="68">
        <v>0.06</v>
      </c>
      <c r="F125" s="68">
        <v>0.54</v>
      </c>
      <c r="G125" s="68">
        <v>0.15</v>
      </c>
      <c r="H125" s="68">
        <v>0.3</v>
      </c>
      <c r="I125" s="68">
        <v>0.9</v>
      </c>
      <c r="J125" s="68">
        <v>3.19</v>
      </c>
      <c r="K125" s="69">
        <v>0.23</v>
      </c>
    </row>
    <row r="126" spans="1:11" ht="12.95" customHeight="1" x14ac:dyDescent="0.15">
      <c r="A126" s="49" t="s">
        <v>91</v>
      </c>
      <c r="B126" s="67">
        <v>0.76</v>
      </c>
      <c r="C126" s="68">
        <v>0.42</v>
      </c>
      <c r="D126" s="68">
        <v>0.06</v>
      </c>
      <c r="E126" s="68">
        <v>0.11</v>
      </c>
      <c r="F126" s="68">
        <v>0.61</v>
      </c>
      <c r="G126" s="68">
        <v>0.21</v>
      </c>
      <c r="H126" s="68">
        <v>0.33</v>
      </c>
      <c r="I126" s="68">
        <v>1.02</v>
      </c>
      <c r="J126" s="68">
        <v>3.17</v>
      </c>
      <c r="K126" s="69">
        <v>0.39</v>
      </c>
    </row>
    <row r="127" spans="1:11" ht="12.95" customHeight="1" x14ac:dyDescent="0.15">
      <c r="A127" s="49" t="s">
        <v>92</v>
      </c>
      <c r="B127" s="67">
        <v>0.77</v>
      </c>
      <c r="C127" s="68">
        <v>0.42</v>
      </c>
      <c r="D127" s="68">
        <v>0</v>
      </c>
      <c r="E127" s="68">
        <v>0.15</v>
      </c>
      <c r="F127" s="68">
        <v>0.67</v>
      </c>
      <c r="G127" s="68">
        <v>0.26</v>
      </c>
      <c r="H127" s="68">
        <v>0.42</v>
      </c>
      <c r="I127" s="68">
        <v>1.05</v>
      </c>
      <c r="J127" s="68">
        <v>3.13</v>
      </c>
      <c r="K127" s="69">
        <v>0.16</v>
      </c>
    </row>
    <row r="128" spans="1:11" ht="12.95" customHeight="1" x14ac:dyDescent="0.15">
      <c r="A128" s="49" t="s">
        <v>93</v>
      </c>
      <c r="B128" s="67">
        <v>2</v>
      </c>
      <c r="C128" s="68">
        <v>1.1399999999999999</v>
      </c>
      <c r="D128" s="68">
        <v>0.16</v>
      </c>
      <c r="E128" s="68">
        <v>0.57999999999999996</v>
      </c>
      <c r="F128" s="68">
        <v>1.94</v>
      </c>
      <c r="G128" s="68">
        <v>0.9</v>
      </c>
      <c r="H128" s="68">
        <v>1.31</v>
      </c>
      <c r="I128" s="68">
        <v>2.88</v>
      </c>
      <c r="J128" s="68">
        <v>7.43</v>
      </c>
      <c r="K128" s="69">
        <v>0.16</v>
      </c>
    </row>
    <row r="129" spans="1:11" ht="12.95" customHeight="1" x14ac:dyDescent="0.15">
      <c r="A129" s="49" t="s">
        <v>94</v>
      </c>
      <c r="B129" s="67">
        <v>2.15</v>
      </c>
      <c r="C129" s="68">
        <v>1.25</v>
      </c>
      <c r="D129" s="68">
        <v>0.16</v>
      </c>
      <c r="E129" s="68">
        <v>1</v>
      </c>
      <c r="F129" s="68">
        <v>2.67</v>
      </c>
      <c r="G129" s="68">
        <v>1.37</v>
      </c>
      <c r="H129" s="68">
        <v>2.34</v>
      </c>
      <c r="I129" s="68">
        <v>3.25</v>
      </c>
      <c r="J129" s="68">
        <v>6.88</v>
      </c>
      <c r="K129" s="69">
        <v>0.16</v>
      </c>
    </row>
    <row r="130" spans="1:11" ht="12.95" customHeight="1" x14ac:dyDescent="0.15">
      <c r="A130" s="49" t="s">
        <v>95</v>
      </c>
      <c r="B130" s="67">
        <v>2.38</v>
      </c>
      <c r="C130" s="68">
        <v>1.36</v>
      </c>
      <c r="D130" s="68">
        <v>0.12</v>
      </c>
      <c r="E130" s="68">
        <v>1.58</v>
      </c>
      <c r="F130" s="68">
        <v>3.79</v>
      </c>
      <c r="G130" s="68">
        <v>3.03</v>
      </c>
      <c r="H130" s="68">
        <v>3.91</v>
      </c>
      <c r="I130" s="68">
        <v>3.73</v>
      </c>
      <c r="J130" s="68">
        <v>6.39</v>
      </c>
      <c r="K130" s="69">
        <v>0.16</v>
      </c>
    </row>
    <row r="131" spans="1:11" ht="12.95" customHeight="1" x14ac:dyDescent="0.15">
      <c r="A131" s="49" t="s">
        <v>96</v>
      </c>
      <c r="B131" s="67">
        <v>2.54</v>
      </c>
      <c r="C131" s="68">
        <v>1.47</v>
      </c>
      <c r="D131" s="68">
        <v>0.11</v>
      </c>
      <c r="E131" s="68">
        <v>2.21</v>
      </c>
      <c r="F131" s="68">
        <v>4.5199999999999996</v>
      </c>
      <c r="G131" s="68">
        <v>4.63</v>
      </c>
      <c r="H131" s="68">
        <v>4.75</v>
      </c>
      <c r="I131" s="68">
        <v>4.21</v>
      </c>
      <c r="J131" s="68">
        <v>5.82</v>
      </c>
      <c r="K131" s="69">
        <v>0.16</v>
      </c>
    </row>
    <row r="132" spans="1:11" ht="12.95" customHeight="1" x14ac:dyDescent="0.15">
      <c r="A132" s="49" t="s">
        <v>97</v>
      </c>
      <c r="B132" s="67">
        <v>5.66</v>
      </c>
      <c r="C132" s="68">
        <v>3.6</v>
      </c>
      <c r="D132" s="68">
        <v>0.37</v>
      </c>
      <c r="E132" s="68">
        <v>6.57</v>
      </c>
      <c r="F132" s="68">
        <v>10.65</v>
      </c>
      <c r="G132" s="68">
        <v>15.02</v>
      </c>
      <c r="H132" s="68">
        <v>10.93</v>
      </c>
      <c r="I132" s="68">
        <v>9.8000000000000007</v>
      </c>
      <c r="J132" s="68">
        <v>9.9700000000000006</v>
      </c>
      <c r="K132" s="69">
        <v>0</v>
      </c>
    </row>
    <row r="133" spans="1:11" ht="12.95" customHeight="1" x14ac:dyDescent="0.15">
      <c r="A133" s="49" t="s">
        <v>98</v>
      </c>
      <c r="B133" s="67">
        <v>5.65</v>
      </c>
      <c r="C133" s="68">
        <v>3.55</v>
      </c>
      <c r="D133" s="68">
        <v>0.4</v>
      </c>
      <c r="E133" s="68">
        <v>7.87</v>
      </c>
      <c r="F133" s="68">
        <v>12.1</v>
      </c>
      <c r="G133" s="68">
        <v>16.52</v>
      </c>
      <c r="H133" s="68">
        <v>12.15</v>
      </c>
      <c r="I133" s="68">
        <v>11.54</v>
      </c>
      <c r="J133" s="68">
        <v>7.71</v>
      </c>
      <c r="K133" s="69">
        <v>0</v>
      </c>
    </row>
    <row r="134" spans="1:11" ht="12.95" customHeight="1" x14ac:dyDescent="0.15">
      <c r="A134" s="49" t="s">
        <v>133</v>
      </c>
      <c r="B134" s="67">
        <v>11.02</v>
      </c>
      <c r="C134" s="68">
        <v>7.55</v>
      </c>
      <c r="D134" s="68">
        <v>1.78</v>
      </c>
      <c r="E134" s="68">
        <v>18.96</v>
      </c>
      <c r="F134" s="68">
        <v>24.21</v>
      </c>
      <c r="G134" s="68">
        <v>25.19</v>
      </c>
      <c r="H134" s="68">
        <v>24.9</v>
      </c>
      <c r="I134" s="68">
        <v>23.19</v>
      </c>
      <c r="J134" s="68">
        <v>9.7100000000000009</v>
      </c>
      <c r="K134" s="69">
        <v>0.08</v>
      </c>
    </row>
    <row r="135" spans="1:11" ht="12.95" customHeight="1" x14ac:dyDescent="0.15">
      <c r="A135" s="49" t="s">
        <v>413</v>
      </c>
      <c r="B135" s="67">
        <v>14.1</v>
      </c>
      <c r="C135" s="68">
        <v>13.19</v>
      </c>
      <c r="D135" s="68">
        <v>7.92</v>
      </c>
      <c r="E135" s="68">
        <v>25.77</v>
      </c>
      <c r="F135" s="68">
        <v>21.67</v>
      </c>
      <c r="G135" s="68">
        <v>18.57</v>
      </c>
      <c r="H135" s="68">
        <v>22.5</v>
      </c>
      <c r="I135" s="68">
        <v>20.93</v>
      </c>
      <c r="J135" s="68">
        <v>5.61</v>
      </c>
      <c r="K135" s="69">
        <v>0</v>
      </c>
    </row>
    <row r="136" spans="1:11" ht="12.95" customHeight="1" x14ac:dyDescent="0.15">
      <c r="A136" s="49" t="s">
        <v>414</v>
      </c>
      <c r="B136" s="67">
        <v>5.5</v>
      </c>
      <c r="C136" s="68">
        <v>6.29</v>
      </c>
      <c r="D136" s="68">
        <v>8.9</v>
      </c>
      <c r="E136" s="68">
        <v>8.67</v>
      </c>
      <c r="F136" s="68">
        <v>4.91</v>
      </c>
      <c r="G136" s="68">
        <v>4.16</v>
      </c>
      <c r="H136" s="68">
        <v>5.0999999999999996</v>
      </c>
      <c r="I136" s="68">
        <v>4.76</v>
      </c>
      <c r="J136" s="68">
        <v>1.1100000000000001</v>
      </c>
      <c r="K136" s="69">
        <v>0</v>
      </c>
    </row>
    <row r="137" spans="1:11" ht="12.95" customHeight="1" x14ac:dyDescent="0.15">
      <c r="A137" s="49" t="s">
        <v>134</v>
      </c>
      <c r="B137" s="67">
        <v>8.4700000000000006</v>
      </c>
      <c r="C137" s="68">
        <v>10.61</v>
      </c>
      <c r="D137" s="68">
        <v>20.07</v>
      </c>
      <c r="E137" s="68">
        <v>10.11</v>
      </c>
      <c r="F137" s="68">
        <v>4.72</v>
      </c>
      <c r="G137" s="68">
        <v>4.1399999999999997</v>
      </c>
      <c r="H137" s="68">
        <v>4.8499999999999996</v>
      </c>
      <c r="I137" s="68">
        <v>4.6100000000000003</v>
      </c>
      <c r="J137" s="68">
        <v>1.18</v>
      </c>
      <c r="K137" s="69">
        <v>0</v>
      </c>
    </row>
    <row r="138" spans="1:11" ht="12.95" customHeight="1" x14ac:dyDescent="0.15">
      <c r="A138" s="49" t="s">
        <v>135</v>
      </c>
      <c r="B138" s="67">
        <v>7.37</v>
      </c>
      <c r="C138" s="68">
        <v>9.86</v>
      </c>
      <c r="D138" s="68">
        <v>20.81</v>
      </c>
      <c r="E138" s="68">
        <v>6.15</v>
      </c>
      <c r="F138" s="68">
        <v>2.3199999999999998</v>
      </c>
      <c r="G138" s="68">
        <v>2.19</v>
      </c>
      <c r="H138" s="68">
        <v>2.37</v>
      </c>
      <c r="I138" s="68">
        <v>2.27</v>
      </c>
      <c r="J138" s="68">
        <v>0.64</v>
      </c>
      <c r="K138" s="69">
        <v>0</v>
      </c>
    </row>
    <row r="139" spans="1:11" ht="12.95" customHeight="1" x14ac:dyDescent="0.15">
      <c r="A139" s="54" t="s">
        <v>124</v>
      </c>
      <c r="B139" s="67">
        <v>10.99</v>
      </c>
      <c r="C139" s="68">
        <v>15.36</v>
      </c>
      <c r="D139" s="68">
        <v>23.96</v>
      </c>
      <c r="E139" s="68">
        <v>5.54</v>
      </c>
      <c r="F139" s="68">
        <v>1.71</v>
      </c>
      <c r="G139" s="68">
        <v>1.71</v>
      </c>
      <c r="H139" s="68">
        <v>1.72</v>
      </c>
      <c r="I139" s="68">
        <v>1.7</v>
      </c>
      <c r="J139" s="68">
        <v>0.59</v>
      </c>
      <c r="K139" s="69">
        <v>0</v>
      </c>
    </row>
    <row r="140" spans="1:11" ht="12.95" customHeight="1" x14ac:dyDescent="0.15">
      <c r="A140" s="359" t="s">
        <v>397</v>
      </c>
      <c r="B140" s="67">
        <v>9.66</v>
      </c>
      <c r="C140" s="68">
        <v>13.85</v>
      </c>
      <c r="D140" s="68">
        <v>11.64</v>
      </c>
      <c r="E140" s="68">
        <v>3.08</v>
      </c>
      <c r="F140" s="68">
        <v>0.72</v>
      </c>
      <c r="G140" s="68">
        <v>0.87</v>
      </c>
      <c r="H140" s="68">
        <v>0.73</v>
      </c>
      <c r="I140" s="68">
        <v>0.7</v>
      </c>
      <c r="J140" s="68">
        <v>0.27</v>
      </c>
      <c r="K140" s="69">
        <v>0</v>
      </c>
    </row>
    <row r="141" spans="1:11" ht="12.95" customHeight="1" x14ac:dyDescent="0.15">
      <c r="A141" s="360" t="s">
        <v>398</v>
      </c>
      <c r="B141" s="67">
        <v>1.76</v>
      </c>
      <c r="C141" s="68">
        <v>2.54</v>
      </c>
      <c r="D141" s="68">
        <v>1.69</v>
      </c>
      <c r="E141" s="68">
        <v>0.52</v>
      </c>
      <c r="F141" s="68">
        <v>0.08</v>
      </c>
      <c r="G141" s="68">
        <v>0.1</v>
      </c>
      <c r="H141" s="68">
        <v>0.08</v>
      </c>
      <c r="I141" s="68">
        <v>0.08</v>
      </c>
      <c r="J141" s="68">
        <v>0.03</v>
      </c>
      <c r="K141" s="69">
        <v>0</v>
      </c>
    </row>
    <row r="142" spans="1:11" ht="12.95" customHeight="1" x14ac:dyDescent="0.15">
      <c r="A142" s="360" t="s">
        <v>399</v>
      </c>
      <c r="B142" s="67">
        <v>0.95</v>
      </c>
      <c r="C142" s="68">
        <v>1.37</v>
      </c>
      <c r="D142" s="68">
        <v>0.73</v>
      </c>
      <c r="E142" s="68">
        <v>0.28000000000000003</v>
      </c>
      <c r="F142" s="68">
        <v>0.04</v>
      </c>
      <c r="G142" s="68">
        <v>0.05</v>
      </c>
      <c r="H142" s="68">
        <v>0.04</v>
      </c>
      <c r="I142" s="68">
        <v>0.05</v>
      </c>
      <c r="J142" s="68">
        <v>0.02</v>
      </c>
      <c r="K142" s="69">
        <v>0</v>
      </c>
    </row>
    <row r="143" spans="1:11" ht="12.95" customHeight="1" x14ac:dyDescent="0.15">
      <c r="A143" s="360" t="s">
        <v>125</v>
      </c>
      <c r="B143" s="67">
        <v>0.94</v>
      </c>
      <c r="C143" s="68">
        <v>1.36</v>
      </c>
      <c r="D143" s="68">
        <v>0.46</v>
      </c>
      <c r="E143" s="68">
        <v>0.27</v>
      </c>
      <c r="F143" s="68">
        <v>0.04</v>
      </c>
      <c r="G143" s="68">
        <v>0.02</v>
      </c>
      <c r="H143" s="68">
        <v>0.04</v>
      </c>
      <c r="I143" s="68">
        <v>0.04</v>
      </c>
      <c r="J143" s="68">
        <v>0.01</v>
      </c>
      <c r="K143" s="69">
        <v>0</v>
      </c>
    </row>
    <row r="144" spans="1:11" ht="12.95" customHeight="1" x14ac:dyDescent="0.15">
      <c r="A144" s="360" t="s">
        <v>126</v>
      </c>
      <c r="B144" s="67">
        <v>0.26</v>
      </c>
      <c r="C144" s="68">
        <v>0.38</v>
      </c>
      <c r="D144" s="68">
        <v>0.06</v>
      </c>
      <c r="E144" s="68">
        <v>0.06</v>
      </c>
      <c r="F144" s="68">
        <v>0.01</v>
      </c>
      <c r="G144" s="68">
        <v>0.01</v>
      </c>
      <c r="H144" s="68">
        <v>0.01</v>
      </c>
      <c r="I144" s="68">
        <v>0.01</v>
      </c>
      <c r="J144" s="68">
        <v>0</v>
      </c>
      <c r="K144" s="69">
        <v>0</v>
      </c>
    </row>
    <row r="145" spans="1:13" ht="12.95" customHeight="1" x14ac:dyDescent="0.15">
      <c r="A145" s="360" t="s">
        <v>127</v>
      </c>
      <c r="B145" s="67">
        <v>0.09</v>
      </c>
      <c r="C145" s="68">
        <v>0.13</v>
      </c>
      <c r="D145" s="68">
        <v>0.02</v>
      </c>
      <c r="E145" s="68">
        <v>0.03</v>
      </c>
      <c r="F145" s="68">
        <v>0</v>
      </c>
      <c r="G145" s="68">
        <v>0</v>
      </c>
      <c r="H145" s="68">
        <v>0</v>
      </c>
      <c r="I145" s="68">
        <v>0</v>
      </c>
      <c r="J145" s="68">
        <v>0</v>
      </c>
      <c r="K145" s="69">
        <v>0</v>
      </c>
    </row>
    <row r="146" spans="1:13" ht="12.95" customHeight="1" x14ac:dyDescent="0.15">
      <c r="A146" s="360" t="s">
        <v>128</v>
      </c>
      <c r="B146" s="67">
        <v>0.03</v>
      </c>
      <c r="C146" s="68">
        <v>0.04</v>
      </c>
      <c r="D146" s="68">
        <v>0.04</v>
      </c>
      <c r="E146" s="68">
        <v>0.02</v>
      </c>
      <c r="F146" s="68">
        <v>0</v>
      </c>
      <c r="G146" s="68">
        <v>0</v>
      </c>
      <c r="H146" s="68">
        <v>0</v>
      </c>
      <c r="I146" s="68">
        <v>0</v>
      </c>
      <c r="J146" s="68">
        <v>0</v>
      </c>
      <c r="K146" s="69">
        <v>0</v>
      </c>
    </row>
    <row r="147" spans="1:13" ht="12.95" customHeight="1" x14ac:dyDescent="0.15">
      <c r="A147" s="360" t="s">
        <v>129</v>
      </c>
      <c r="B147" s="67">
        <v>0.01</v>
      </c>
      <c r="C147" s="68">
        <v>0.02</v>
      </c>
      <c r="D147" s="68">
        <v>0</v>
      </c>
      <c r="E147" s="68">
        <v>0.01</v>
      </c>
      <c r="F147" s="68">
        <v>0</v>
      </c>
      <c r="G147" s="68">
        <v>0</v>
      </c>
      <c r="H147" s="68">
        <v>0</v>
      </c>
      <c r="I147" s="68">
        <v>0</v>
      </c>
      <c r="J147" s="68">
        <v>0</v>
      </c>
      <c r="K147" s="69">
        <v>0</v>
      </c>
    </row>
    <row r="148" spans="1:13" ht="12.95" customHeight="1" x14ac:dyDescent="0.15">
      <c r="A148" s="360" t="s">
        <v>130</v>
      </c>
      <c r="B148" s="67">
        <v>0.01</v>
      </c>
      <c r="C148" s="68">
        <v>0.01</v>
      </c>
      <c r="D148" s="68">
        <v>0</v>
      </c>
      <c r="E148" s="68">
        <v>0</v>
      </c>
      <c r="F148" s="68">
        <v>0</v>
      </c>
      <c r="G148" s="68">
        <v>0</v>
      </c>
      <c r="H148" s="68">
        <v>0</v>
      </c>
      <c r="I148" s="68">
        <v>0</v>
      </c>
      <c r="J148" s="68">
        <v>0</v>
      </c>
      <c r="K148" s="69">
        <v>0</v>
      </c>
    </row>
    <row r="149" spans="1:13" ht="12.95" customHeight="1" x14ac:dyDescent="0.15">
      <c r="A149" s="360" t="s">
        <v>131</v>
      </c>
      <c r="B149" s="67">
        <v>0.01</v>
      </c>
      <c r="C149" s="68">
        <v>0.01</v>
      </c>
      <c r="D149" s="68">
        <v>0</v>
      </c>
      <c r="E149" s="68">
        <v>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9">
        <v>0</v>
      </c>
    </row>
    <row r="150" spans="1:13" ht="12.95" customHeight="1" thickBot="1" x14ac:dyDescent="0.2">
      <c r="A150" s="70"/>
      <c r="B150" s="71"/>
      <c r="C150" s="72"/>
      <c r="D150" s="72"/>
      <c r="E150" s="72"/>
      <c r="F150" s="72"/>
      <c r="G150" s="72"/>
      <c r="H150" s="72"/>
      <c r="I150" s="72"/>
      <c r="J150" s="72"/>
      <c r="K150" s="73"/>
    </row>
    <row r="151" spans="1:13" ht="12.95" customHeight="1" thickBot="1" x14ac:dyDescent="0.2">
      <c r="A151" s="74" t="s">
        <v>99</v>
      </c>
      <c r="B151" s="75">
        <v>100</v>
      </c>
      <c r="C151" s="76">
        <v>100</v>
      </c>
      <c r="D151" s="76">
        <v>100</v>
      </c>
      <c r="E151" s="76">
        <v>100</v>
      </c>
      <c r="F151" s="76">
        <v>100</v>
      </c>
      <c r="G151" s="76">
        <v>100</v>
      </c>
      <c r="H151" s="76">
        <v>100</v>
      </c>
      <c r="I151" s="76">
        <v>100</v>
      </c>
      <c r="J151" s="111">
        <v>100</v>
      </c>
      <c r="K151" s="77">
        <v>100</v>
      </c>
    </row>
    <row r="152" spans="1:13" ht="12.95" customHeight="1" x14ac:dyDescent="0.15">
      <c r="A152" s="78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</row>
    <row r="153" spans="1:13" ht="12.95" customHeight="1" x14ac:dyDescent="0.15">
      <c r="A153" s="78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</row>
    <row r="154" spans="1:13" ht="12.95" customHeight="1" x14ac:dyDescent="0.15">
      <c r="A154" s="78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</row>
    <row r="155" spans="1:13" ht="12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</row>
    <row r="156" spans="1:13" ht="12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</row>
    <row r="157" spans="1:13" ht="2.2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</row>
    <row r="158" spans="1:13" ht="92.2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</row>
    <row r="159" spans="1:13" ht="13.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</row>
    <row r="160" spans="1:13" ht="13.5" customHeight="1" x14ac:dyDescent="0.2">
      <c r="A160" s="412" t="s">
        <v>416</v>
      </c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</row>
    <row r="161" spans="1:13" customFormat="1" ht="12.75" x14ac:dyDescent="0.2"/>
    <row r="162" spans="1:13" customFormat="1" ht="12.75" x14ac:dyDescent="0.2">
      <c r="A162" s="35" t="s">
        <v>411</v>
      </c>
      <c r="F162" s="31"/>
      <c r="G162" s="31"/>
      <c r="H162" s="31"/>
      <c r="I162" s="31"/>
      <c r="J162" s="31"/>
      <c r="K162" s="31"/>
    </row>
    <row r="163" spans="1:13" customFormat="1" ht="12.75" x14ac:dyDescent="0.2">
      <c r="F163" s="31"/>
      <c r="G163" s="31"/>
      <c r="H163" s="31"/>
      <c r="I163" s="31"/>
      <c r="J163" s="31"/>
      <c r="K163" s="31"/>
    </row>
    <row r="164" spans="1:13" customFormat="1" ht="12.75" x14ac:dyDescent="0.2">
      <c r="F164" s="30"/>
      <c r="G164" s="30"/>
      <c r="H164" s="30"/>
      <c r="I164" s="31"/>
      <c r="J164" s="31"/>
      <c r="K164" s="31"/>
    </row>
    <row r="165" spans="1:13" ht="12.75" customHeight="1" x14ac:dyDescent="0.25">
      <c r="A165" s="32"/>
      <c r="B165" s="33"/>
      <c r="C165" s="33"/>
      <c r="D165" s="33"/>
      <c r="E165" s="33"/>
      <c r="J165" s="34"/>
    </row>
    <row r="166" spans="1:13" ht="16.5" x14ac:dyDescent="0.25">
      <c r="C166" s="36"/>
      <c r="D166" s="36"/>
      <c r="E166" s="36"/>
      <c r="F166" s="38"/>
      <c r="G166" s="39"/>
      <c r="H166" s="39"/>
      <c r="I166" s="37"/>
      <c r="J166" s="34"/>
    </row>
    <row r="167" spans="1:13" x14ac:dyDescent="0.15">
      <c r="A167" s="35" t="s">
        <v>101</v>
      </c>
    </row>
    <row r="168" spans="1:13" ht="16.5" x14ac:dyDescent="0.25">
      <c r="B168" s="34"/>
      <c r="C168" s="34"/>
      <c r="D168" s="34"/>
      <c r="E168" s="34"/>
      <c r="F168" s="38" t="s">
        <v>427</v>
      </c>
      <c r="G168" s="40"/>
      <c r="H168" s="34"/>
    </row>
    <row r="169" spans="1:13" x14ac:dyDescent="0.15">
      <c r="A169" s="423" t="s">
        <v>426</v>
      </c>
      <c r="B169" s="420"/>
      <c r="C169" s="420"/>
      <c r="D169" s="420"/>
      <c r="E169" s="420"/>
      <c r="F169" s="420"/>
      <c r="G169" s="420"/>
      <c r="H169" s="420"/>
      <c r="I169" s="420"/>
      <c r="J169" s="420"/>
      <c r="K169" s="420"/>
      <c r="L169" s="420"/>
      <c r="M169" s="420"/>
    </row>
    <row r="170" spans="1:13" ht="21.75" customHeight="1" x14ac:dyDescent="0.15">
      <c r="A170" s="420"/>
      <c r="B170" s="420"/>
      <c r="C170" s="420"/>
      <c r="D170" s="420"/>
      <c r="E170" s="420"/>
      <c r="F170" s="420"/>
      <c r="G170" s="420"/>
      <c r="H170" s="420"/>
      <c r="I170" s="420"/>
      <c r="J170" s="420"/>
      <c r="K170" s="420"/>
      <c r="L170" s="420"/>
      <c r="M170" s="420"/>
    </row>
    <row r="171" spans="1:13" ht="16.5" x14ac:dyDescent="0.25">
      <c r="A171" s="437" t="s">
        <v>423</v>
      </c>
      <c r="B171" s="438"/>
      <c r="C171" s="438"/>
      <c r="D171" s="438"/>
      <c r="E171" s="438"/>
      <c r="F171" s="438"/>
      <c r="G171" s="438"/>
      <c r="H171" s="438"/>
      <c r="I171" s="438"/>
      <c r="J171" s="438"/>
      <c r="K171" s="438"/>
      <c r="L171" s="438"/>
      <c r="M171" s="438"/>
    </row>
    <row r="172" spans="1:13" ht="16.5" x14ac:dyDescent="0.25">
      <c r="B172" s="34"/>
      <c r="C172" s="34"/>
      <c r="D172" s="34"/>
      <c r="E172" s="34"/>
      <c r="F172" s="40"/>
      <c r="G172" s="40"/>
      <c r="H172" s="34"/>
    </row>
    <row r="173" spans="1:13" ht="16.5" x14ac:dyDescent="0.25">
      <c r="B173" s="34"/>
      <c r="C173" s="34"/>
      <c r="D173" s="34"/>
      <c r="E173" s="34"/>
      <c r="F173" s="40"/>
      <c r="G173" s="40"/>
      <c r="H173" s="34"/>
    </row>
    <row r="174" spans="1:13" s="44" customFormat="1" ht="10.5" thickBot="1" x14ac:dyDescent="0.2">
      <c r="A174" s="78"/>
    </row>
    <row r="175" spans="1:13" s="43" customFormat="1" ht="26.25" customHeight="1" x14ac:dyDescent="0.2">
      <c r="A175" s="439" t="s">
        <v>53</v>
      </c>
      <c r="B175" s="427" t="s">
        <v>54</v>
      </c>
      <c r="C175" s="427" t="s">
        <v>55</v>
      </c>
      <c r="D175" s="427" t="s">
        <v>56</v>
      </c>
      <c r="E175" s="427" t="s">
        <v>57</v>
      </c>
      <c r="F175" s="427" t="s">
        <v>58</v>
      </c>
      <c r="G175" s="431" t="s">
        <v>403</v>
      </c>
      <c r="H175" s="432"/>
      <c r="I175" s="433"/>
      <c r="J175" s="427" t="s">
        <v>59</v>
      </c>
      <c r="K175" s="427" t="s">
        <v>122</v>
      </c>
    </row>
    <row r="176" spans="1:13" s="44" customFormat="1" x14ac:dyDescent="0.15">
      <c r="A176" s="440"/>
      <c r="B176" s="428"/>
      <c r="C176" s="428"/>
      <c r="D176" s="428"/>
      <c r="E176" s="428"/>
      <c r="F176" s="428"/>
      <c r="G176" s="434"/>
      <c r="H176" s="435"/>
      <c r="I176" s="436"/>
      <c r="J176" s="428"/>
      <c r="K176" s="428"/>
    </row>
    <row r="177" spans="1:11" ht="10.5" thickBot="1" x14ac:dyDescent="0.2">
      <c r="A177" s="440"/>
      <c r="B177" s="428"/>
      <c r="C177" s="428"/>
      <c r="D177" s="428"/>
      <c r="E177" s="428"/>
      <c r="F177" s="428"/>
      <c r="G177" s="434"/>
      <c r="H177" s="435"/>
      <c r="I177" s="436"/>
      <c r="J177" s="428"/>
      <c r="K177" s="428"/>
    </row>
    <row r="178" spans="1:11" ht="12.95" customHeight="1" x14ac:dyDescent="0.15">
      <c r="A178" s="45" t="s">
        <v>60</v>
      </c>
      <c r="B178" s="46">
        <v>27</v>
      </c>
      <c r="C178" s="47">
        <v>26</v>
      </c>
      <c r="D178" s="47">
        <v>24</v>
      </c>
      <c r="E178" s="47">
        <v>25</v>
      </c>
      <c r="F178" s="47">
        <v>27</v>
      </c>
      <c r="G178" s="47">
        <v>26</v>
      </c>
      <c r="H178" s="47">
        <v>27</v>
      </c>
      <c r="I178" s="47">
        <v>27</v>
      </c>
      <c r="J178" s="47">
        <v>29</v>
      </c>
      <c r="K178" s="48">
        <v>20</v>
      </c>
    </row>
    <row r="179" spans="1:11" ht="12.95" customHeight="1" x14ac:dyDescent="0.15">
      <c r="A179" s="49" t="s">
        <v>61</v>
      </c>
      <c r="B179" s="50">
        <v>43</v>
      </c>
      <c r="C179" s="51">
        <v>43</v>
      </c>
      <c r="D179" s="51">
        <v>0</v>
      </c>
      <c r="E179" s="51">
        <v>44</v>
      </c>
      <c r="F179" s="51">
        <v>43</v>
      </c>
      <c r="G179" s="51">
        <v>0</v>
      </c>
      <c r="H179" s="51">
        <v>43</v>
      </c>
      <c r="I179" s="51">
        <v>43</v>
      </c>
      <c r="J179" s="51">
        <v>43</v>
      </c>
      <c r="K179" s="52">
        <v>0</v>
      </c>
    </row>
    <row r="180" spans="1:11" ht="12.95" customHeight="1" x14ac:dyDescent="0.15">
      <c r="A180" s="49" t="s">
        <v>62</v>
      </c>
      <c r="B180" s="50">
        <v>48</v>
      </c>
      <c r="C180" s="51">
        <v>48</v>
      </c>
      <c r="D180" s="51">
        <v>48</v>
      </c>
      <c r="E180" s="51">
        <v>48</v>
      </c>
      <c r="F180" s="51">
        <v>49</v>
      </c>
      <c r="G180" s="51">
        <v>49</v>
      </c>
      <c r="H180" s="51">
        <v>49</v>
      </c>
      <c r="I180" s="51">
        <v>48</v>
      </c>
      <c r="J180" s="51">
        <v>48</v>
      </c>
      <c r="K180" s="52">
        <v>0</v>
      </c>
    </row>
    <row r="181" spans="1:11" ht="12.95" customHeight="1" x14ac:dyDescent="0.15">
      <c r="A181" s="49" t="s">
        <v>63</v>
      </c>
      <c r="B181" s="50">
        <v>53</v>
      </c>
      <c r="C181" s="51">
        <v>53</v>
      </c>
      <c r="D181" s="51">
        <v>0</v>
      </c>
      <c r="E181" s="51">
        <v>53</v>
      </c>
      <c r="F181" s="51">
        <v>53</v>
      </c>
      <c r="G181" s="51">
        <v>0</v>
      </c>
      <c r="H181" s="51">
        <v>53</v>
      </c>
      <c r="I181" s="51">
        <v>54</v>
      </c>
      <c r="J181" s="51">
        <v>53</v>
      </c>
      <c r="K181" s="52">
        <v>0</v>
      </c>
    </row>
    <row r="182" spans="1:11" ht="12.95" customHeight="1" x14ac:dyDescent="0.15">
      <c r="A182" s="49" t="s">
        <v>64</v>
      </c>
      <c r="B182" s="50">
        <v>58</v>
      </c>
      <c r="C182" s="51">
        <v>58</v>
      </c>
      <c r="D182" s="51">
        <v>58</v>
      </c>
      <c r="E182" s="51">
        <v>57</v>
      </c>
      <c r="F182" s="51">
        <v>58</v>
      </c>
      <c r="G182" s="51">
        <v>59</v>
      </c>
      <c r="H182" s="51">
        <v>57</v>
      </c>
      <c r="I182" s="51">
        <v>59</v>
      </c>
      <c r="J182" s="51">
        <v>58</v>
      </c>
      <c r="K182" s="52">
        <v>0</v>
      </c>
    </row>
    <row r="183" spans="1:11" ht="12.95" customHeight="1" x14ac:dyDescent="0.15">
      <c r="A183" s="49" t="s">
        <v>65</v>
      </c>
      <c r="B183" s="50">
        <v>63</v>
      </c>
      <c r="C183" s="51">
        <v>63</v>
      </c>
      <c r="D183" s="51">
        <v>63</v>
      </c>
      <c r="E183" s="51">
        <v>64</v>
      </c>
      <c r="F183" s="51">
        <v>64</v>
      </c>
      <c r="G183" s="51">
        <v>65</v>
      </c>
      <c r="H183" s="51">
        <v>63</v>
      </c>
      <c r="I183" s="51">
        <v>64</v>
      </c>
      <c r="J183" s="51">
        <v>64</v>
      </c>
      <c r="K183" s="52">
        <v>0</v>
      </c>
    </row>
    <row r="184" spans="1:11" ht="12.95" customHeight="1" x14ac:dyDescent="0.15">
      <c r="A184" s="49" t="s">
        <v>66</v>
      </c>
      <c r="B184" s="50">
        <v>68</v>
      </c>
      <c r="C184" s="51">
        <v>68</v>
      </c>
      <c r="D184" s="51">
        <v>0</v>
      </c>
      <c r="E184" s="51">
        <v>69</v>
      </c>
      <c r="F184" s="51">
        <v>68</v>
      </c>
      <c r="G184" s="51">
        <v>0</v>
      </c>
      <c r="H184" s="51">
        <v>68</v>
      </c>
      <c r="I184" s="51">
        <v>68</v>
      </c>
      <c r="J184" s="51">
        <v>68</v>
      </c>
      <c r="K184" s="52">
        <v>68</v>
      </c>
    </row>
    <row r="185" spans="1:11" ht="12.95" customHeight="1" x14ac:dyDescent="0.15">
      <c r="A185" s="49" t="s">
        <v>67</v>
      </c>
      <c r="B185" s="50">
        <v>73</v>
      </c>
      <c r="C185" s="51">
        <v>73</v>
      </c>
      <c r="D185" s="51">
        <v>73</v>
      </c>
      <c r="E185" s="51">
        <v>73</v>
      </c>
      <c r="F185" s="51">
        <v>73</v>
      </c>
      <c r="G185" s="51">
        <v>0</v>
      </c>
      <c r="H185" s="51">
        <v>72</v>
      </c>
      <c r="I185" s="51">
        <v>73</v>
      </c>
      <c r="J185" s="51">
        <v>73</v>
      </c>
      <c r="K185" s="52">
        <v>0</v>
      </c>
    </row>
    <row r="186" spans="1:11" ht="12.95" customHeight="1" x14ac:dyDescent="0.15">
      <c r="A186" s="49" t="s">
        <v>68</v>
      </c>
      <c r="B186" s="50">
        <v>78</v>
      </c>
      <c r="C186" s="51">
        <v>78</v>
      </c>
      <c r="D186" s="51">
        <v>76</v>
      </c>
      <c r="E186" s="51">
        <v>77</v>
      </c>
      <c r="F186" s="51">
        <v>78</v>
      </c>
      <c r="G186" s="51">
        <v>0</v>
      </c>
      <c r="H186" s="51">
        <v>78</v>
      </c>
      <c r="I186" s="51">
        <v>78</v>
      </c>
      <c r="J186" s="51">
        <v>78</v>
      </c>
      <c r="K186" s="52">
        <v>0</v>
      </c>
    </row>
    <row r="187" spans="1:11" ht="12.95" customHeight="1" x14ac:dyDescent="0.15">
      <c r="A187" s="49" t="s">
        <v>69</v>
      </c>
      <c r="B187" s="50">
        <v>83</v>
      </c>
      <c r="C187" s="51">
        <v>83</v>
      </c>
      <c r="D187" s="51">
        <v>83</v>
      </c>
      <c r="E187" s="51">
        <v>83</v>
      </c>
      <c r="F187" s="51">
        <v>83</v>
      </c>
      <c r="G187" s="51">
        <v>82</v>
      </c>
      <c r="H187" s="51">
        <v>83</v>
      </c>
      <c r="I187" s="51">
        <v>82</v>
      </c>
      <c r="J187" s="51">
        <v>83</v>
      </c>
      <c r="K187" s="52">
        <v>0</v>
      </c>
    </row>
    <row r="188" spans="1:11" ht="12.95" customHeight="1" x14ac:dyDescent="0.15">
      <c r="A188" s="49" t="s">
        <v>70</v>
      </c>
      <c r="B188" s="50">
        <v>88</v>
      </c>
      <c r="C188" s="51">
        <v>88</v>
      </c>
      <c r="D188" s="51">
        <v>0</v>
      </c>
      <c r="E188" s="51">
        <v>90</v>
      </c>
      <c r="F188" s="51">
        <v>88</v>
      </c>
      <c r="G188" s="51">
        <v>90</v>
      </c>
      <c r="H188" s="51">
        <v>88</v>
      </c>
      <c r="I188" s="51">
        <v>87</v>
      </c>
      <c r="J188" s="51">
        <v>88</v>
      </c>
      <c r="K188" s="52">
        <v>0</v>
      </c>
    </row>
    <row r="189" spans="1:11" ht="12.95" customHeight="1" x14ac:dyDescent="0.15">
      <c r="A189" s="49" t="s">
        <v>71</v>
      </c>
      <c r="B189" s="50">
        <v>93</v>
      </c>
      <c r="C189" s="51">
        <v>93</v>
      </c>
      <c r="D189" s="51">
        <v>0</v>
      </c>
      <c r="E189" s="51">
        <v>94</v>
      </c>
      <c r="F189" s="51">
        <v>93</v>
      </c>
      <c r="G189" s="51">
        <v>0</v>
      </c>
      <c r="H189" s="51">
        <v>93</v>
      </c>
      <c r="I189" s="51">
        <v>93</v>
      </c>
      <c r="J189" s="51">
        <v>93</v>
      </c>
      <c r="K189" s="52">
        <v>0</v>
      </c>
    </row>
    <row r="190" spans="1:11" ht="12.95" customHeight="1" x14ac:dyDescent="0.15">
      <c r="A190" s="49" t="s">
        <v>72</v>
      </c>
      <c r="B190" s="50">
        <v>98</v>
      </c>
      <c r="C190" s="51">
        <v>98</v>
      </c>
      <c r="D190" s="51">
        <v>97</v>
      </c>
      <c r="E190" s="51">
        <v>99</v>
      </c>
      <c r="F190" s="51">
        <v>98</v>
      </c>
      <c r="G190" s="51">
        <v>100</v>
      </c>
      <c r="H190" s="51">
        <v>98</v>
      </c>
      <c r="I190" s="51">
        <v>99</v>
      </c>
      <c r="J190" s="51">
        <v>98</v>
      </c>
      <c r="K190" s="52">
        <v>0</v>
      </c>
    </row>
    <row r="191" spans="1:11" ht="12.95" customHeight="1" x14ac:dyDescent="0.15">
      <c r="A191" s="49" t="s">
        <v>73</v>
      </c>
      <c r="B191" s="50">
        <v>106</v>
      </c>
      <c r="C191" s="51">
        <v>106</v>
      </c>
      <c r="D191" s="51">
        <v>110</v>
      </c>
      <c r="E191" s="51">
        <v>106</v>
      </c>
      <c r="F191" s="51">
        <v>106</v>
      </c>
      <c r="G191" s="51">
        <v>105</v>
      </c>
      <c r="H191" s="51">
        <v>106</v>
      </c>
      <c r="I191" s="51">
        <v>106</v>
      </c>
      <c r="J191" s="51">
        <v>106</v>
      </c>
      <c r="K191" s="52">
        <v>0</v>
      </c>
    </row>
    <row r="192" spans="1:11" ht="12.95" customHeight="1" x14ac:dyDescent="0.15">
      <c r="A192" s="49" t="s">
        <v>74</v>
      </c>
      <c r="B192" s="50">
        <v>115</v>
      </c>
      <c r="C192" s="51">
        <v>115</v>
      </c>
      <c r="D192" s="51">
        <v>114</v>
      </c>
      <c r="E192" s="51">
        <v>116</v>
      </c>
      <c r="F192" s="51">
        <v>115</v>
      </c>
      <c r="G192" s="51">
        <v>112</v>
      </c>
      <c r="H192" s="51">
        <v>116</v>
      </c>
      <c r="I192" s="51">
        <v>115</v>
      </c>
      <c r="J192" s="51">
        <v>116</v>
      </c>
      <c r="K192" s="52">
        <v>114</v>
      </c>
    </row>
    <row r="193" spans="1:11" ht="12.95" customHeight="1" x14ac:dyDescent="0.15">
      <c r="A193" s="49" t="s">
        <v>75</v>
      </c>
      <c r="B193" s="50">
        <v>126</v>
      </c>
      <c r="C193" s="51">
        <v>127</v>
      </c>
      <c r="D193" s="51">
        <v>126</v>
      </c>
      <c r="E193" s="51">
        <v>126</v>
      </c>
      <c r="F193" s="51">
        <v>126</v>
      </c>
      <c r="G193" s="51">
        <v>124</v>
      </c>
      <c r="H193" s="51">
        <v>127</v>
      </c>
      <c r="I193" s="51">
        <v>126</v>
      </c>
      <c r="J193" s="51">
        <v>126</v>
      </c>
      <c r="K193" s="52">
        <v>126</v>
      </c>
    </row>
    <row r="194" spans="1:11" ht="12.95" customHeight="1" x14ac:dyDescent="0.15">
      <c r="A194" s="49" t="s">
        <v>76</v>
      </c>
      <c r="B194" s="50">
        <v>136</v>
      </c>
      <c r="C194" s="51">
        <v>136</v>
      </c>
      <c r="D194" s="51">
        <v>140</v>
      </c>
      <c r="E194" s="51">
        <v>137</v>
      </c>
      <c r="F194" s="51">
        <v>136</v>
      </c>
      <c r="G194" s="51">
        <v>135</v>
      </c>
      <c r="H194" s="51">
        <v>136</v>
      </c>
      <c r="I194" s="51">
        <v>136</v>
      </c>
      <c r="J194" s="51">
        <v>135</v>
      </c>
      <c r="K194" s="52">
        <v>134</v>
      </c>
    </row>
    <row r="195" spans="1:11" ht="12.95" customHeight="1" x14ac:dyDescent="0.15">
      <c r="A195" s="49" t="s">
        <v>77</v>
      </c>
      <c r="B195" s="50">
        <v>146</v>
      </c>
      <c r="C195" s="51">
        <v>146</v>
      </c>
      <c r="D195" s="51">
        <v>0</v>
      </c>
      <c r="E195" s="51">
        <v>146</v>
      </c>
      <c r="F195" s="51">
        <v>146</v>
      </c>
      <c r="G195" s="51">
        <v>147</v>
      </c>
      <c r="H195" s="51">
        <v>146</v>
      </c>
      <c r="I195" s="51">
        <v>146</v>
      </c>
      <c r="J195" s="51">
        <v>146</v>
      </c>
      <c r="K195" s="52">
        <v>0</v>
      </c>
    </row>
    <row r="196" spans="1:11" ht="12.95" customHeight="1" x14ac:dyDescent="0.15">
      <c r="A196" s="49" t="s">
        <v>78</v>
      </c>
      <c r="B196" s="50">
        <v>156</v>
      </c>
      <c r="C196" s="51">
        <v>156</v>
      </c>
      <c r="D196" s="51">
        <v>158</v>
      </c>
      <c r="E196" s="51">
        <v>155</v>
      </c>
      <c r="F196" s="51">
        <v>156</v>
      </c>
      <c r="G196" s="51">
        <v>156</v>
      </c>
      <c r="H196" s="51">
        <v>156</v>
      </c>
      <c r="I196" s="51">
        <v>156</v>
      </c>
      <c r="J196" s="51">
        <v>156</v>
      </c>
      <c r="K196" s="52">
        <v>154</v>
      </c>
    </row>
    <row r="197" spans="1:11" ht="12.95" customHeight="1" x14ac:dyDescent="0.15">
      <c r="A197" s="49" t="s">
        <v>79</v>
      </c>
      <c r="B197" s="50">
        <v>166</v>
      </c>
      <c r="C197" s="51">
        <v>166</v>
      </c>
      <c r="D197" s="51">
        <v>162</v>
      </c>
      <c r="E197" s="51">
        <v>166</v>
      </c>
      <c r="F197" s="51">
        <v>166</v>
      </c>
      <c r="G197" s="51">
        <v>165</v>
      </c>
      <c r="H197" s="51">
        <v>166</v>
      </c>
      <c r="I197" s="51">
        <v>166</v>
      </c>
      <c r="J197" s="51">
        <v>166</v>
      </c>
      <c r="K197" s="52">
        <v>163</v>
      </c>
    </row>
    <row r="198" spans="1:11" ht="12.95" customHeight="1" x14ac:dyDescent="0.15">
      <c r="A198" s="49" t="s">
        <v>80</v>
      </c>
      <c r="B198" s="50">
        <v>176</v>
      </c>
      <c r="C198" s="51">
        <v>176</v>
      </c>
      <c r="D198" s="51">
        <v>173</v>
      </c>
      <c r="E198" s="51">
        <v>175</v>
      </c>
      <c r="F198" s="51">
        <v>176</v>
      </c>
      <c r="G198" s="51">
        <v>176</v>
      </c>
      <c r="H198" s="51">
        <v>175</v>
      </c>
      <c r="I198" s="51">
        <v>176</v>
      </c>
      <c r="J198" s="51">
        <v>176</v>
      </c>
      <c r="K198" s="52">
        <v>176</v>
      </c>
    </row>
    <row r="199" spans="1:11" ht="12.95" customHeight="1" x14ac:dyDescent="0.15">
      <c r="A199" s="49" t="s">
        <v>81</v>
      </c>
      <c r="B199" s="50">
        <v>186</v>
      </c>
      <c r="C199" s="51">
        <v>185</v>
      </c>
      <c r="D199" s="51">
        <v>187</v>
      </c>
      <c r="E199" s="51">
        <v>186</v>
      </c>
      <c r="F199" s="51">
        <v>186</v>
      </c>
      <c r="G199" s="51">
        <v>186</v>
      </c>
      <c r="H199" s="51">
        <v>186</v>
      </c>
      <c r="I199" s="51">
        <v>186</v>
      </c>
      <c r="J199" s="51">
        <v>186</v>
      </c>
      <c r="K199" s="52">
        <v>188</v>
      </c>
    </row>
    <row r="200" spans="1:11" ht="12.95" customHeight="1" x14ac:dyDescent="0.15">
      <c r="A200" s="49" t="s">
        <v>82</v>
      </c>
      <c r="B200" s="50">
        <v>196</v>
      </c>
      <c r="C200" s="51">
        <v>196</v>
      </c>
      <c r="D200" s="51">
        <v>195</v>
      </c>
      <c r="E200" s="51">
        <v>196</v>
      </c>
      <c r="F200" s="51">
        <v>196</v>
      </c>
      <c r="G200" s="51">
        <v>195</v>
      </c>
      <c r="H200" s="51">
        <v>196</v>
      </c>
      <c r="I200" s="51">
        <v>196</v>
      </c>
      <c r="J200" s="51">
        <v>196</v>
      </c>
      <c r="K200" s="52">
        <v>197</v>
      </c>
    </row>
    <row r="201" spans="1:11" ht="12.95" customHeight="1" x14ac:dyDescent="0.15">
      <c r="A201" s="49" t="s">
        <v>83</v>
      </c>
      <c r="B201" s="50">
        <v>205</v>
      </c>
      <c r="C201" s="51">
        <v>205</v>
      </c>
      <c r="D201" s="51">
        <v>203</v>
      </c>
      <c r="E201" s="51">
        <v>205</v>
      </c>
      <c r="F201" s="51">
        <v>206</v>
      </c>
      <c r="G201" s="51">
        <v>207</v>
      </c>
      <c r="H201" s="51">
        <v>206</v>
      </c>
      <c r="I201" s="51">
        <v>206</v>
      </c>
      <c r="J201" s="51">
        <v>206</v>
      </c>
      <c r="K201" s="52">
        <v>204</v>
      </c>
    </row>
    <row r="202" spans="1:11" ht="12.95" customHeight="1" x14ac:dyDescent="0.15">
      <c r="A202" s="49" t="s">
        <v>84</v>
      </c>
      <c r="B202" s="50">
        <v>216</v>
      </c>
      <c r="C202" s="51">
        <v>216</v>
      </c>
      <c r="D202" s="51">
        <v>218</v>
      </c>
      <c r="E202" s="51">
        <v>215</v>
      </c>
      <c r="F202" s="51">
        <v>216</v>
      </c>
      <c r="G202" s="51">
        <v>215</v>
      </c>
      <c r="H202" s="51">
        <v>215</v>
      </c>
      <c r="I202" s="51">
        <v>216</v>
      </c>
      <c r="J202" s="51">
        <v>216</v>
      </c>
      <c r="K202" s="52">
        <v>213</v>
      </c>
    </row>
    <row r="203" spans="1:11" ht="12.95" customHeight="1" x14ac:dyDescent="0.15">
      <c r="A203" s="49" t="s">
        <v>85</v>
      </c>
      <c r="B203" s="50">
        <v>226</v>
      </c>
      <c r="C203" s="51">
        <v>226</v>
      </c>
      <c r="D203" s="51">
        <v>221</v>
      </c>
      <c r="E203" s="51">
        <v>225</v>
      </c>
      <c r="F203" s="51">
        <v>226</v>
      </c>
      <c r="G203" s="51">
        <v>226</v>
      </c>
      <c r="H203" s="51">
        <v>226</v>
      </c>
      <c r="I203" s="51">
        <v>226</v>
      </c>
      <c r="J203" s="51">
        <v>226</v>
      </c>
      <c r="K203" s="52">
        <v>0</v>
      </c>
    </row>
    <row r="204" spans="1:11" ht="12.95" customHeight="1" x14ac:dyDescent="0.15">
      <c r="A204" s="49" t="s">
        <v>86</v>
      </c>
      <c r="B204" s="50">
        <v>235</v>
      </c>
      <c r="C204" s="51">
        <v>235</v>
      </c>
      <c r="D204" s="51">
        <v>235</v>
      </c>
      <c r="E204" s="51">
        <v>235</v>
      </c>
      <c r="F204" s="51">
        <v>236</v>
      </c>
      <c r="G204" s="51">
        <v>236</v>
      </c>
      <c r="H204" s="51">
        <v>236</v>
      </c>
      <c r="I204" s="51">
        <v>236</v>
      </c>
      <c r="J204" s="51">
        <v>236</v>
      </c>
      <c r="K204" s="52">
        <v>235</v>
      </c>
    </row>
    <row r="205" spans="1:11" ht="12.95" customHeight="1" x14ac:dyDescent="0.15">
      <c r="A205" s="49" t="s">
        <v>87</v>
      </c>
      <c r="B205" s="50">
        <v>246</v>
      </c>
      <c r="C205" s="51">
        <v>246</v>
      </c>
      <c r="D205" s="51">
        <v>242</v>
      </c>
      <c r="E205" s="51">
        <v>245</v>
      </c>
      <c r="F205" s="51">
        <v>246</v>
      </c>
      <c r="G205" s="51">
        <v>245</v>
      </c>
      <c r="H205" s="51">
        <v>246</v>
      </c>
      <c r="I205" s="51">
        <v>246</v>
      </c>
      <c r="J205" s="51">
        <v>246</v>
      </c>
      <c r="K205" s="52">
        <v>248</v>
      </c>
    </row>
    <row r="206" spans="1:11" ht="12.95" customHeight="1" x14ac:dyDescent="0.15">
      <c r="A206" s="49" t="s">
        <v>88</v>
      </c>
      <c r="B206" s="50">
        <v>256</v>
      </c>
      <c r="C206" s="51">
        <v>255</v>
      </c>
      <c r="D206" s="51">
        <v>256</v>
      </c>
      <c r="E206" s="51">
        <v>256</v>
      </c>
      <c r="F206" s="51">
        <v>256</v>
      </c>
      <c r="G206" s="51">
        <v>256</v>
      </c>
      <c r="H206" s="51">
        <v>256</v>
      </c>
      <c r="I206" s="51">
        <v>256</v>
      </c>
      <c r="J206" s="51">
        <v>256</v>
      </c>
      <c r="K206" s="52">
        <v>256</v>
      </c>
    </row>
    <row r="207" spans="1:11" ht="12.95" customHeight="1" x14ac:dyDescent="0.15">
      <c r="A207" s="49" t="s">
        <v>89</v>
      </c>
      <c r="B207" s="50">
        <v>266</v>
      </c>
      <c r="C207" s="51">
        <v>266</v>
      </c>
      <c r="D207" s="51">
        <v>264</v>
      </c>
      <c r="E207" s="51">
        <v>266</v>
      </c>
      <c r="F207" s="51">
        <v>266</v>
      </c>
      <c r="G207" s="51">
        <v>265</v>
      </c>
      <c r="H207" s="51">
        <v>266</v>
      </c>
      <c r="I207" s="51">
        <v>266</v>
      </c>
      <c r="J207" s="51">
        <v>265</v>
      </c>
      <c r="K207" s="52">
        <v>266</v>
      </c>
    </row>
    <row r="208" spans="1:11" ht="12.95" customHeight="1" x14ac:dyDescent="0.15">
      <c r="A208" s="49" t="s">
        <v>90</v>
      </c>
      <c r="B208" s="50">
        <v>276</v>
      </c>
      <c r="C208" s="51">
        <v>276</v>
      </c>
      <c r="D208" s="51">
        <v>276</v>
      </c>
      <c r="E208" s="51">
        <v>276</v>
      </c>
      <c r="F208" s="51">
        <v>276</v>
      </c>
      <c r="G208" s="51">
        <v>275</v>
      </c>
      <c r="H208" s="51">
        <v>275</v>
      </c>
      <c r="I208" s="51">
        <v>276</v>
      </c>
      <c r="J208" s="51">
        <v>276</v>
      </c>
      <c r="K208" s="52">
        <v>276</v>
      </c>
    </row>
    <row r="209" spans="1:11" ht="12.95" customHeight="1" x14ac:dyDescent="0.15">
      <c r="A209" s="49" t="s">
        <v>91</v>
      </c>
      <c r="B209" s="50">
        <v>286</v>
      </c>
      <c r="C209" s="51">
        <v>286</v>
      </c>
      <c r="D209" s="51">
        <v>286</v>
      </c>
      <c r="E209" s="51">
        <v>286</v>
      </c>
      <c r="F209" s="51">
        <v>286</v>
      </c>
      <c r="G209" s="51">
        <v>285</v>
      </c>
      <c r="H209" s="51">
        <v>286</v>
      </c>
      <c r="I209" s="51">
        <v>286</v>
      </c>
      <c r="J209" s="51">
        <v>285</v>
      </c>
      <c r="K209" s="52">
        <v>286</v>
      </c>
    </row>
    <row r="210" spans="1:11" ht="12.95" customHeight="1" x14ac:dyDescent="0.15">
      <c r="A210" s="49" t="s">
        <v>92</v>
      </c>
      <c r="B210" s="50">
        <v>296</v>
      </c>
      <c r="C210" s="51">
        <v>296</v>
      </c>
      <c r="D210" s="51">
        <v>0</v>
      </c>
      <c r="E210" s="51">
        <v>296</v>
      </c>
      <c r="F210" s="51">
        <v>296</v>
      </c>
      <c r="G210" s="51">
        <v>296</v>
      </c>
      <c r="H210" s="51">
        <v>296</v>
      </c>
      <c r="I210" s="51">
        <v>296</v>
      </c>
      <c r="J210" s="51">
        <v>295</v>
      </c>
      <c r="K210" s="52">
        <v>295</v>
      </c>
    </row>
    <row r="211" spans="1:11" ht="12.95" customHeight="1" x14ac:dyDescent="0.15">
      <c r="A211" s="49" t="s">
        <v>93</v>
      </c>
      <c r="B211" s="50">
        <v>313</v>
      </c>
      <c r="C211" s="51">
        <v>313</v>
      </c>
      <c r="D211" s="51">
        <v>312</v>
      </c>
      <c r="E211" s="51">
        <v>314</v>
      </c>
      <c r="F211" s="51">
        <v>314</v>
      </c>
      <c r="G211" s="51">
        <v>314</v>
      </c>
      <c r="H211" s="51">
        <v>314</v>
      </c>
      <c r="I211" s="51">
        <v>313</v>
      </c>
      <c r="J211" s="51">
        <v>313</v>
      </c>
      <c r="K211" s="52">
        <v>308</v>
      </c>
    </row>
    <row r="212" spans="1:11" ht="12.95" customHeight="1" x14ac:dyDescent="0.15">
      <c r="A212" s="49" t="s">
        <v>94</v>
      </c>
      <c r="B212" s="50">
        <v>338</v>
      </c>
      <c r="C212" s="51">
        <v>338</v>
      </c>
      <c r="D212" s="51">
        <v>335</v>
      </c>
      <c r="E212" s="51">
        <v>339</v>
      </c>
      <c r="F212" s="51">
        <v>339</v>
      </c>
      <c r="G212" s="51">
        <v>339</v>
      </c>
      <c r="H212" s="51">
        <v>340</v>
      </c>
      <c r="I212" s="51">
        <v>338</v>
      </c>
      <c r="J212" s="51">
        <v>338</v>
      </c>
      <c r="K212" s="52">
        <v>340</v>
      </c>
    </row>
    <row r="213" spans="1:11" ht="12.95" customHeight="1" x14ac:dyDescent="0.15">
      <c r="A213" s="49" t="s">
        <v>95</v>
      </c>
      <c r="B213" s="50">
        <v>363</v>
      </c>
      <c r="C213" s="51">
        <v>363</v>
      </c>
      <c r="D213" s="51">
        <v>366</v>
      </c>
      <c r="E213" s="51">
        <v>364</v>
      </c>
      <c r="F213" s="51">
        <v>363</v>
      </c>
      <c r="G213" s="51">
        <v>364</v>
      </c>
      <c r="H213" s="51">
        <v>364</v>
      </c>
      <c r="I213" s="51">
        <v>363</v>
      </c>
      <c r="J213" s="51">
        <v>363</v>
      </c>
      <c r="K213" s="52">
        <v>367</v>
      </c>
    </row>
    <row r="214" spans="1:11" ht="12.95" customHeight="1" x14ac:dyDescent="0.15">
      <c r="A214" s="49" t="s">
        <v>96</v>
      </c>
      <c r="B214" s="50">
        <v>388</v>
      </c>
      <c r="C214" s="51">
        <v>388</v>
      </c>
      <c r="D214" s="51">
        <v>390</v>
      </c>
      <c r="E214" s="51">
        <v>389</v>
      </c>
      <c r="F214" s="51">
        <v>388</v>
      </c>
      <c r="G214" s="51">
        <v>389</v>
      </c>
      <c r="H214" s="51">
        <v>388</v>
      </c>
      <c r="I214" s="51">
        <v>388</v>
      </c>
      <c r="J214" s="51">
        <v>388</v>
      </c>
      <c r="K214" s="52">
        <v>394</v>
      </c>
    </row>
    <row r="215" spans="1:11" ht="12.95" customHeight="1" x14ac:dyDescent="0.15">
      <c r="A215" s="49" t="s">
        <v>97</v>
      </c>
      <c r="B215" s="50">
        <v>426</v>
      </c>
      <c r="C215" s="51">
        <v>426</v>
      </c>
      <c r="D215" s="51">
        <v>427</v>
      </c>
      <c r="E215" s="51">
        <v>427</v>
      </c>
      <c r="F215" s="51">
        <v>426</v>
      </c>
      <c r="G215" s="51">
        <v>427</v>
      </c>
      <c r="H215" s="51">
        <v>426</v>
      </c>
      <c r="I215" s="51">
        <v>426</v>
      </c>
      <c r="J215" s="51">
        <v>425</v>
      </c>
      <c r="K215" s="52">
        <v>0</v>
      </c>
    </row>
    <row r="216" spans="1:11" ht="12.95" customHeight="1" x14ac:dyDescent="0.15">
      <c r="A216" s="49" t="s">
        <v>98</v>
      </c>
      <c r="B216" s="50">
        <v>475</v>
      </c>
      <c r="C216" s="51">
        <v>475</v>
      </c>
      <c r="D216" s="51">
        <v>474</v>
      </c>
      <c r="E216" s="51">
        <v>476</v>
      </c>
      <c r="F216" s="51">
        <v>476</v>
      </c>
      <c r="G216" s="51">
        <v>475</v>
      </c>
      <c r="H216" s="51">
        <v>476</v>
      </c>
      <c r="I216" s="51">
        <v>476</v>
      </c>
      <c r="J216" s="51">
        <v>474</v>
      </c>
      <c r="K216" s="52">
        <v>0</v>
      </c>
    </row>
    <row r="217" spans="1:11" ht="12.95" customHeight="1" x14ac:dyDescent="0.15">
      <c r="A217" s="49" t="s">
        <v>133</v>
      </c>
      <c r="B217" s="50">
        <v>550</v>
      </c>
      <c r="C217" s="51">
        <v>552</v>
      </c>
      <c r="D217" s="51">
        <v>557</v>
      </c>
      <c r="E217" s="51">
        <v>551</v>
      </c>
      <c r="F217" s="51">
        <v>549</v>
      </c>
      <c r="G217" s="51">
        <v>547</v>
      </c>
      <c r="H217" s="51">
        <v>549</v>
      </c>
      <c r="I217" s="51">
        <v>549</v>
      </c>
      <c r="J217" s="51">
        <v>545</v>
      </c>
      <c r="K217" s="52">
        <v>521</v>
      </c>
    </row>
    <row r="218" spans="1:11" ht="12.95" customHeight="1" x14ac:dyDescent="0.15">
      <c r="A218" s="49" t="s">
        <v>413</v>
      </c>
      <c r="B218" s="50">
        <v>669</v>
      </c>
      <c r="C218" s="51">
        <v>673</v>
      </c>
      <c r="D218" s="51">
        <v>693</v>
      </c>
      <c r="E218" s="51">
        <v>668</v>
      </c>
      <c r="F218" s="51">
        <v>662</v>
      </c>
      <c r="G218" s="51">
        <v>661</v>
      </c>
      <c r="H218" s="51">
        <v>662</v>
      </c>
      <c r="I218" s="51">
        <v>662</v>
      </c>
      <c r="J218" s="51">
        <v>658</v>
      </c>
      <c r="K218" s="52">
        <v>0</v>
      </c>
    </row>
    <row r="219" spans="1:11" ht="12.95" customHeight="1" x14ac:dyDescent="0.15">
      <c r="A219" s="49" t="s">
        <v>414</v>
      </c>
      <c r="B219" s="50">
        <v>770</v>
      </c>
      <c r="C219" s="51">
        <v>771</v>
      </c>
      <c r="D219" s="51">
        <v>773</v>
      </c>
      <c r="E219" s="51">
        <v>769</v>
      </c>
      <c r="F219" s="51">
        <v>769</v>
      </c>
      <c r="G219" s="51">
        <v>769</v>
      </c>
      <c r="H219" s="51">
        <v>769</v>
      </c>
      <c r="I219" s="51">
        <v>769</v>
      </c>
      <c r="J219" s="51">
        <v>769</v>
      </c>
      <c r="K219" s="52">
        <v>0</v>
      </c>
    </row>
    <row r="220" spans="1:11" ht="12.95" customHeight="1" x14ac:dyDescent="0.15">
      <c r="A220" s="49" t="s">
        <v>134</v>
      </c>
      <c r="B220" s="50">
        <v>850</v>
      </c>
      <c r="C220" s="51">
        <v>850</v>
      </c>
      <c r="D220" s="51">
        <v>852</v>
      </c>
      <c r="E220" s="51">
        <v>846</v>
      </c>
      <c r="F220" s="51">
        <v>845</v>
      </c>
      <c r="G220" s="51">
        <v>846</v>
      </c>
      <c r="H220" s="51">
        <v>845</v>
      </c>
      <c r="I220" s="51">
        <v>844</v>
      </c>
      <c r="J220" s="51">
        <v>846</v>
      </c>
      <c r="K220" s="52">
        <v>0</v>
      </c>
    </row>
    <row r="221" spans="1:11" ht="12.95" customHeight="1" x14ac:dyDescent="0.15">
      <c r="A221" s="49" t="s">
        <v>135</v>
      </c>
      <c r="B221" s="50">
        <v>949</v>
      </c>
      <c r="C221" s="51">
        <v>949</v>
      </c>
      <c r="D221" s="51">
        <v>950</v>
      </c>
      <c r="E221" s="51">
        <v>947</v>
      </c>
      <c r="F221" s="51">
        <v>944</v>
      </c>
      <c r="G221" s="51">
        <v>945</v>
      </c>
      <c r="H221" s="51">
        <v>944</v>
      </c>
      <c r="I221" s="51">
        <v>945</v>
      </c>
      <c r="J221" s="51">
        <v>946</v>
      </c>
      <c r="K221" s="52">
        <v>0</v>
      </c>
    </row>
    <row r="222" spans="1:11" ht="12.95" customHeight="1" x14ac:dyDescent="0.15">
      <c r="A222" s="54" t="s">
        <v>124</v>
      </c>
      <c r="B222" s="50">
        <v>1093</v>
      </c>
      <c r="C222" s="51">
        <v>1094</v>
      </c>
      <c r="D222" s="51">
        <v>1085</v>
      </c>
      <c r="E222" s="51">
        <v>1082</v>
      </c>
      <c r="F222" s="51">
        <v>1079</v>
      </c>
      <c r="G222" s="51">
        <v>1083</v>
      </c>
      <c r="H222" s="51">
        <v>1078</v>
      </c>
      <c r="I222" s="51">
        <v>1079</v>
      </c>
      <c r="J222" s="51">
        <v>1082</v>
      </c>
      <c r="K222" s="52">
        <v>0</v>
      </c>
    </row>
    <row r="223" spans="1:11" ht="12.95" customHeight="1" x14ac:dyDescent="0.15">
      <c r="A223" s="359" t="s">
        <v>397</v>
      </c>
      <c r="B223" s="50">
        <v>1359</v>
      </c>
      <c r="C223" s="51">
        <v>1359</v>
      </c>
      <c r="D223" s="51">
        <v>1337</v>
      </c>
      <c r="E223" s="51">
        <v>1354</v>
      </c>
      <c r="F223" s="51">
        <v>1337</v>
      </c>
      <c r="G223" s="51">
        <v>1337</v>
      </c>
      <c r="H223" s="51">
        <v>1337</v>
      </c>
      <c r="I223" s="51">
        <v>1337</v>
      </c>
      <c r="J223" s="51">
        <v>1337</v>
      </c>
      <c r="K223" s="52">
        <v>0</v>
      </c>
    </row>
    <row r="224" spans="1:11" ht="12.95" customHeight="1" x14ac:dyDescent="0.15">
      <c r="A224" s="360" t="s">
        <v>398</v>
      </c>
      <c r="B224" s="50">
        <v>1690</v>
      </c>
      <c r="C224" s="51">
        <v>1690</v>
      </c>
      <c r="D224" s="51">
        <v>1691</v>
      </c>
      <c r="E224" s="51">
        <v>1690</v>
      </c>
      <c r="F224" s="51">
        <v>1688</v>
      </c>
      <c r="G224" s="51">
        <v>1688</v>
      </c>
      <c r="H224" s="51">
        <v>1684</v>
      </c>
      <c r="I224" s="51">
        <v>1692</v>
      </c>
      <c r="J224" s="51">
        <v>1694</v>
      </c>
      <c r="K224" s="52">
        <v>0</v>
      </c>
    </row>
    <row r="225" spans="1:13" ht="12.95" customHeight="1" x14ac:dyDescent="0.15">
      <c r="A225" s="360" t="s">
        <v>399</v>
      </c>
      <c r="B225" s="50">
        <v>1890</v>
      </c>
      <c r="C225" s="51">
        <v>1890</v>
      </c>
      <c r="D225" s="51">
        <v>1886</v>
      </c>
      <c r="E225" s="51">
        <v>1891</v>
      </c>
      <c r="F225" s="51">
        <v>1893</v>
      </c>
      <c r="G225" s="51">
        <v>1889</v>
      </c>
      <c r="H225" s="51">
        <v>1893</v>
      </c>
      <c r="I225" s="51">
        <v>1893</v>
      </c>
      <c r="J225" s="51">
        <v>1888</v>
      </c>
      <c r="K225" s="52">
        <v>0</v>
      </c>
    </row>
    <row r="226" spans="1:13" ht="12.95" customHeight="1" x14ac:dyDescent="0.15">
      <c r="A226" s="360" t="s">
        <v>125</v>
      </c>
      <c r="B226" s="50">
        <v>2196</v>
      </c>
      <c r="C226" s="51">
        <v>2196</v>
      </c>
      <c r="D226" s="51">
        <v>2139</v>
      </c>
      <c r="E226" s="51">
        <v>2179</v>
      </c>
      <c r="F226" s="51">
        <v>2187</v>
      </c>
      <c r="G226" s="51">
        <v>2168</v>
      </c>
      <c r="H226" s="51">
        <v>2187</v>
      </c>
      <c r="I226" s="51">
        <v>2187</v>
      </c>
      <c r="J226" s="51">
        <v>2194</v>
      </c>
      <c r="K226" s="52">
        <v>0</v>
      </c>
    </row>
    <row r="227" spans="1:13" ht="12.95" customHeight="1" x14ac:dyDescent="0.15">
      <c r="A227" s="360" t="s">
        <v>126</v>
      </c>
      <c r="B227" s="50">
        <v>2704</v>
      </c>
      <c r="C227" s="51">
        <v>2704</v>
      </c>
      <c r="D227" s="51">
        <v>2653</v>
      </c>
      <c r="E227" s="51">
        <v>2702</v>
      </c>
      <c r="F227" s="51">
        <v>2716</v>
      </c>
      <c r="G227" s="51">
        <v>2746</v>
      </c>
      <c r="H227" s="51">
        <v>2700</v>
      </c>
      <c r="I227" s="51">
        <v>2732</v>
      </c>
      <c r="J227" s="51">
        <v>2648</v>
      </c>
      <c r="K227" s="52">
        <v>0</v>
      </c>
    </row>
    <row r="228" spans="1:13" ht="12.95" customHeight="1" x14ac:dyDescent="0.15">
      <c r="A228" s="360" t="s">
        <v>127</v>
      </c>
      <c r="B228" s="50">
        <v>3202</v>
      </c>
      <c r="C228" s="51">
        <v>3202</v>
      </c>
      <c r="D228" s="51">
        <v>3271</v>
      </c>
      <c r="E228" s="51">
        <v>3185</v>
      </c>
      <c r="F228" s="51">
        <v>3224</v>
      </c>
      <c r="G228" s="51">
        <v>3199</v>
      </c>
      <c r="H228" s="51">
        <v>3271</v>
      </c>
      <c r="I228" s="51">
        <v>3166</v>
      </c>
      <c r="J228" s="51">
        <v>3230</v>
      </c>
      <c r="K228" s="52">
        <v>0</v>
      </c>
    </row>
    <row r="229" spans="1:13" ht="12.95" customHeight="1" x14ac:dyDescent="0.15">
      <c r="A229" s="360" t="s">
        <v>128</v>
      </c>
      <c r="B229" s="50">
        <v>3716</v>
      </c>
      <c r="C229" s="51">
        <v>3716</v>
      </c>
      <c r="D229" s="51">
        <v>3795</v>
      </c>
      <c r="E229" s="51">
        <v>3735</v>
      </c>
      <c r="F229" s="51">
        <v>3674</v>
      </c>
      <c r="G229" s="51">
        <v>0</v>
      </c>
      <c r="H229" s="51">
        <v>3703</v>
      </c>
      <c r="I229" s="51">
        <v>3505</v>
      </c>
      <c r="J229" s="51">
        <v>3826</v>
      </c>
      <c r="K229" s="52">
        <v>0</v>
      </c>
    </row>
    <row r="230" spans="1:13" ht="12.95" customHeight="1" x14ac:dyDescent="0.15">
      <c r="A230" s="360" t="s">
        <v>129</v>
      </c>
      <c r="B230" s="50">
        <v>4216</v>
      </c>
      <c r="C230" s="51">
        <v>4214</v>
      </c>
      <c r="D230" s="51">
        <v>0</v>
      </c>
      <c r="E230" s="51">
        <v>4249</v>
      </c>
      <c r="F230" s="51">
        <v>4290</v>
      </c>
      <c r="G230" s="51">
        <v>0</v>
      </c>
      <c r="H230" s="51">
        <v>4229</v>
      </c>
      <c r="I230" s="51">
        <v>4445</v>
      </c>
      <c r="J230" s="51">
        <v>4249</v>
      </c>
      <c r="K230" s="52">
        <v>0</v>
      </c>
    </row>
    <row r="231" spans="1:13" ht="12.95" customHeight="1" x14ac:dyDescent="0.15">
      <c r="A231" s="360" t="s">
        <v>130</v>
      </c>
      <c r="B231" s="50">
        <v>4719</v>
      </c>
      <c r="C231" s="51">
        <v>4715</v>
      </c>
      <c r="D231" s="51">
        <v>0</v>
      </c>
      <c r="E231" s="51">
        <v>4887</v>
      </c>
      <c r="F231" s="51">
        <v>4779</v>
      </c>
      <c r="G231" s="51">
        <v>0</v>
      </c>
      <c r="H231" s="51">
        <v>4676</v>
      </c>
      <c r="I231" s="51">
        <v>4882</v>
      </c>
      <c r="J231" s="51">
        <v>0</v>
      </c>
      <c r="K231" s="52">
        <v>0</v>
      </c>
    </row>
    <row r="232" spans="1:13" ht="12.95" customHeight="1" x14ac:dyDescent="0.15">
      <c r="A232" s="360" t="s">
        <v>131</v>
      </c>
      <c r="B232" s="50">
        <v>6341</v>
      </c>
      <c r="C232" s="51">
        <v>6343</v>
      </c>
      <c r="D232" s="51">
        <v>0</v>
      </c>
      <c r="E232" s="51">
        <v>6423</v>
      </c>
      <c r="F232" s="51">
        <v>5334</v>
      </c>
      <c r="G232" s="51">
        <v>0</v>
      </c>
      <c r="H232" s="51">
        <v>5377</v>
      </c>
      <c r="I232" s="51">
        <v>5290</v>
      </c>
      <c r="J232" s="51">
        <v>6805</v>
      </c>
      <c r="K232" s="52">
        <v>0</v>
      </c>
    </row>
    <row r="233" spans="1:13" ht="12.95" customHeight="1" thickBot="1" x14ac:dyDescent="0.2">
      <c r="A233" s="70"/>
      <c r="B233" s="55"/>
      <c r="C233" s="56"/>
      <c r="D233" s="56"/>
      <c r="E233" s="56"/>
      <c r="F233" s="56"/>
      <c r="G233" s="56"/>
      <c r="H233" s="56"/>
      <c r="I233" s="56"/>
      <c r="J233" s="56"/>
      <c r="K233" s="57"/>
    </row>
    <row r="234" spans="1:13" ht="12.95" customHeight="1" thickBot="1" x14ac:dyDescent="0.2">
      <c r="A234" s="74" t="s">
        <v>99</v>
      </c>
      <c r="B234" s="55">
        <v>773.55190183387583</v>
      </c>
      <c r="C234" s="56">
        <v>897.62151010988748</v>
      </c>
      <c r="D234" s="56">
        <v>980.13274774217496</v>
      </c>
      <c r="E234" s="56">
        <v>699.28788574002851</v>
      </c>
      <c r="F234" s="56">
        <v>566.99339941863377</v>
      </c>
      <c r="G234" s="56">
        <v>564.48730964467006</v>
      </c>
      <c r="H234" s="56">
        <v>574.80249341666718</v>
      </c>
      <c r="I234" s="56">
        <v>557.00074085864355</v>
      </c>
      <c r="J234" s="56">
        <v>379.344689248853</v>
      </c>
      <c r="K234" s="57">
        <v>192.69338521400778</v>
      </c>
    </row>
    <row r="235" spans="1:13" ht="108.75" customHeight="1" x14ac:dyDescent="0.15">
      <c r="G235" s="30" t="s">
        <v>136</v>
      </c>
      <c r="J235" s="30" t="s">
        <v>18</v>
      </c>
      <c r="L235" s="30" t="s">
        <v>18</v>
      </c>
      <c r="M235" s="30" t="s">
        <v>18</v>
      </c>
    </row>
  </sheetData>
  <mergeCells count="33">
    <mergeCell ref="A175:A177"/>
    <mergeCell ref="B175:B177"/>
    <mergeCell ref="C175:C177"/>
    <mergeCell ref="D175:D177"/>
    <mergeCell ref="K175:K177"/>
    <mergeCell ref="E175:E177"/>
    <mergeCell ref="F175:F177"/>
    <mergeCell ref="G175:I177"/>
    <mergeCell ref="J175:J177"/>
    <mergeCell ref="A171:M171"/>
    <mergeCell ref="J92:J94"/>
    <mergeCell ref="A92:A94"/>
    <mergeCell ref="B92:B94"/>
    <mergeCell ref="C92:C94"/>
    <mergeCell ref="A169:M170"/>
    <mergeCell ref="G92:I94"/>
    <mergeCell ref="K92:K94"/>
    <mergeCell ref="D92:D94"/>
    <mergeCell ref="E92:E94"/>
    <mergeCell ref="F92:F94"/>
    <mergeCell ref="J12:J14"/>
    <mergeCell ref="D12:D14"/>
    <mergeCell ref="A12:A14"/>
    <mergeCell ref="A90:M90"/>
    <mergeCell ref="G12:I14"/>
    <mergeCell ref="A8:M8"/>
    <mergeCell ref="E12:E14"/>
    <mergeCell ref="F12:F14"/>
    <mergeCell ref="A89:N89"/>
    <mergeCell ref="A9:M9"/>
    <mergeCell ref="B12:B14"/>
    <mergeCell ref="C12:C14"/>
    <mergeCell ref="K12:K14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rowBreaks count="2" manualBreakCount="2">
    <brk id="76" max="16383" man="1"/>
    <brk id="157" max="11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AG222"/>
  <sheetViews>
    <sheetView topLeftCell="A184" zoomScaleNormal="100" workbookViewId="0">
      <selection activeCell="B165" sqref="B165:H221"/>
    </sheetView>
  </sheetViews>
  <sheetFormatPr defaultRowHeight="12.75" x14ac:dyDescent="0.2"/>
  <cols>
    <col min="1" max="1" width="12.28515625" customWidth="1"/>
  </cols>
  <sheetData>
    <row r="1" spans="1:11" x14ac:dyDescent="0.2">
      <c r="F1" s="31"/>
      <c r="G1" s="31"/>
      <c r="H1" s="31"/>
      <c r="I1" s="31"/>
      <c r="J1" s="31"/>
      <c r="K1" s="31"/>
    </row>
    <row r="2" spans="1:11" x14ac:dyDescent="0.2">
      <c r="F2" s="31"/>
      <c r="G2" s="31"/>
      <c r="H2" s="31"/>
      <c r="I2" s="31"/>
      <c r="J2" s="31"/>
      <c r="K2" s="31"/>
    </row>
    <row r="3" spans="1:11" x14ac:dyDescent="0.2">
      <c r="A3" s="31" t="s">
        <v>416</v>
      </c>
      <c r="F3" s="30"/>
      <c r="G3" s="30"/>
      <c r="H3" s="30"/>
      <c r="I3" s="31"/>
      <c r="J3" s="31"/>
      <c r="K3" s="31"/>
    </row>
    <row r="4" spans="1:11" s="30" customFormat="1" ht="12.75" customHeight="1" x14ac:dyDescent="0.25">
      <c r="A4" s="32"/>
      <c r="B4" s="33"/>
      <c r="C4" s="33"/>
      <c r="D4" s="33"/>
      <c r="E4" s="33"/>
      <c r="J4" s="34"/>
    </row>
    <row r="5" spans="1:11" s="30" customFormat="1" ht="16.5" x14ac:dyDescent="0.25">
      <c r="A5" s="35" t="s">
        <v>417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30" customFormat="1" ht="12.75" customHeight="1" x14ac:dyDescent="0.25">
      <c r="A6" s="35"/>
      <c r="B6" s="33"/>
      <c r="C6" s="33"/>
      <c r="D6" s="33"/>
      <c r="E6" s="33"/>
      <c r="J6" s="34"/>
    </row>
    <row r="7" spans="1:11" s="30" customFormat="1" ht="16.5" x14ac:dyDescent="0.25">
      <c r="B7" s="36"/>
      <c r="C7" s="36"/>
      <c r="D7" s="36"/>
      <c r="E7" s="36"/>
      <c r="F7" s="38"/>
      <c r="G7" s="39"/>
      <c r="H7" s="39"/>
      <c r="I7" s="37"/>
      <c r="J7" s="34"/>
    </row>
    <row r="8" spans="1:11" x14ac:dyDescent="0.2">
      <c r="A8" s="35" t="s">
        <v>51</v>
      </c>
    </row>
    <row r="9" spans="1:11" ht="16.5" x14ac:dyDescent="0.25">
      <c r="A9" s="442" t="s">
        <v>137</v>
      </c>
      <c r="B9" s="442"/>
      <c r="C9" s="442"/>
      <c r="D9" s="442"/>
      <c r="E9" s="442"/>
      <c r="F9" s="442"/>
      <c r="G9" s="442"/>
      <c r="H9" s="442"/>
      <c r="I9" s="442"/>
      <c r="J9" s="442"/>
    </row>
    <row r="10" spans="1:11" ht="33.75" customHeight="1" x14ac:dyDescent="0.25">
      <c r="A10" s="443" t="s">
        <v>402</v>
      </c>
      <c r="B10" s="443"/>
      <c r="C10" s="443"/>
      <c r="D10" s="443"/>
      <c r="E10" s="443"/>
      <c r="F10" s="443"/>
      <c r="G10" s="443"/>
      <c r="H10" s="443"/>
      <c r="I10" s="443"/>
      <c r="J10" s="443"/>
    </row>
    <row r="11" spans="1:11" s="112" customFormat="1" ht="16.5" x14ac:dyDescent="0.25">
      <c r="A11" s="444" t="s">
        <v>422</v>
      </c>
      <c r="B11" s="444"/>
      <c r="C11" s="444"/>
      <c r="D11" s="444"/>
      <c r="E11" s="444"/>
      <c r="F11" s="444"/>
      <c r="G11" s="444"/>
      <c r="H11" s="444"/>
      <c r="I11" s="444"/>
      <c r="J11" s="444"/>
    </row>
    <row r="12" spans="1:11" ht="13.5" thickBot="1" x14ac:dyDescent="0.25"/>
    <row r="13" spans="1:11" s="83" customFormat="1" ht="26.25" customHeight="1" x14ac:dyDescent="0.2">
      <c r="A13" s="446" t="s">
        <v>53</v>
      </c>
      <c r="B13" s="446" t="s">
        <v>54</v>
      </c>
      <c r="C13" s="446" t="s">
        <v>55</v>
      </c>
      <c r="D13" s="446" t="s">
        <v>58</v>
      </c>
      <c r="E13" s="449" t="s">
        <v>102</v>
      </c>
      <c r="F13" s="450"/>
      <c r="G13" s="451"/>
      <c r="H13" s="446" t="s">
        <v>59</v>
      </c>
    </row>
    <row r="14" spans="1:11" s="24" customFormat="1" x14ac:dyDescent="0.2">
      <c r="A14" s="447"/>
      <c r="B14" s="447"/>
      <c r="C14" s="447"/>
      <c r="D14" s="447"/>
      <c r="E14" s="452"/>
      <c r="F14" s="453"/>
      <c r="G14" s="454"/>
      <c r="H14" s="447"/>
    </row>
    <row r="15" spans="1:11" ht="13.5" thickBot="1" x14ac:dyDescent="0.25">
      <c r="A15" s="447"/>
      <c r="B15" s="448"/>
      <c r="C15" s="448"/>
      <c r="D15" s="448"/>
      <c r="E15" s="455"/>
      <c r="F15" s="456"/>
      <c r="G15" s="457"/>
      <c r="H15" s="448"/>
    </row>
    <row r="16" spans="1:11" x14ac:dyDescent="0.2">
      <c r="A16" s="45" t="s">
        <v>60</v>
      </c>
      <c r="B16" s="175">
        <v>2</v>
      </c>
      <c r="C16" s="176">
        <v>1</v>
      </c>
      <c r="D16" s="176">
        <v>0</v>
      </c>
      <c r="E16" s="176">
        <v>0</v>
      </c>
      <c r="F16" s="176">
        <v>0</v>
      </c>
      <c r="G16" s="176">
        <v>0</v>
      </c>
      <c r="H16" s="177">
        <v>1</v>
      </c>
    </row>
    <row r="17" spans="1:9" x14ac:dyDescent="0.2">
      <c r="A17" s="49" t="s">
        <v>61</v>
      </c>
      <c r="B17" s="178">
        <v>2</v>
      </c>
      <c r="C17" s="179">
        <v>1</v>
      </c>
      <c r="D17" s="179">
        <v>0</v>
      </c>
      <c r="E17" s="179">
        <v>0</v>
      </c>
      <c r="F17" s="179">
        <v>0</v>
      </c>
      <c r="G17" s="179">
        <v>0</v>
      </c>
      <c r="H17" s="180">
        <v>1</v>
      </c>
    </row>
    <row r="18" spans="1:9" x14ac:dyDescent="0.2">
      <c r="A18" s="49" t="s">
        <v>62</v>
      </c>
      <c r="B18" s="178">
        <v>48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  <c r="H18" s="180">
        <v>48</v>
      </c>
    </row>
    <row r="19" spans="1:9" x14ac:dyDescent="0.2">
      <c r="A19" s="49" t="s">
        <v>63</v>
      </c>
      <c r="B19" s="178">
        <v>1092</v>
      </c>
      <c r="C19" s="179">
        <v>12</v>
      </c>
      <c r="D19" s="179">
        <v>2</v>
      </c>
      <c r="E19" s="179">
        <v>0</v>
      </c>
      <c r="F19" s="179">
        <v>2</v>
      </c>
      <c r="G19" s="179">
        <v>0</v>
      </c>
      <c r="H19" s="180">
        <v>1078</v>
      </c>
    </row>
    <row r="20" spans="1:9" x14ac:dyDescent="0.2">
      <c r="A20" s="49" t="s">
        <v>64</v>
      </c>
      <c r="B20" s="178">
        <v>334</v>
      </c>
      <c r="C20" s="179">
        <v>14</v>
      </c>
      <c r="D20" s="179">
        <v>2</v>
      </c>
      <c r="E20" s="179">
        <v>0</v>
      </c>
      <c r="F20" s="179">
        <v>2</v>
      </c>
      <c r="G20" s="179">
        <v>0</v>
      </c>
      <c r="H20" s="180">
        <v>318</v>
      </c>
    </row>
    <row r="21" spans="1:9" x14ac:dyDescent="0.2">
      <c r="A21" s="49" t="s">
        <v>65</v>
      </c>
      <c r="B21" s="178">
        <v>195</v>
      </c>
      <c r="C21" s="179">
        <v>41</v>
      </c>
      <c r="D21" s="179">
        <v>1</v>
      </c>
      <c r="E21" s="179">
        <v>0</v>
      </c>
      <c r="F21" s="179">
        <v>1</v>
      </c>
      <c r="G21" s="179">
        <v>0</v>
      </c>
      <c r="H21" s="180">
        <v>153</v>
      </c>
    </row>
    <row r="22" spans="1:9" x14ac:dyDescent="0.2">
      <c r="A22" s="49" t="s">
        <v>66</v>
      </c>
      <c r="B22" s="178">
        <v>499</v>
      </c>
      <c r="C22" s="179">
        <v>211</v>
      </c>
      <c r="D22" s="179">
        <v>27</v>
      </c>
      <c r="E22" s="179">
        <v>1</v>
      </c>
      <c r="F22" s="179">
        <v>26</v>
      </c>
      <c r="G22" s="179">
        <v>0</v>
      </c>
      <c r="H22" s="180">
        <v>261</v>
      </c>
    </row>
    <row r="23" spans="1:9" x14ac:dyDescent="0.2">
      <c r="A23" s="49" t="s">
        <v>67</v>
      </c>
      <c r="B23" s="178">
        <v>1594</v>
      </c>
      <c r="C23" s="179">
        <v>251</v>
      </c>
      <c r="D23" s="179">
        <v>145</v>
      </c>
      <c r="E23" s="179">
        <v>3</v>
      </c>
      <c r="F23" s="179">
        <v>142</v>
      </c>
      <c r="G23" s="179">
        <v>0</v>
      </c>
      <c r="H23" s="180">
        <v>1198</v>
      </c>
    </row>
    <row r="24" spans="1:9" x14ac:dyDescent="0.2">
      <c r="A24" s="49" t="s">
        <v>68</v>
      </c>
      <c r="B24" s="178">
        <v>744</v>
      </c>
      <c r="C24" s="179">
        <v>51</v>
      </c>
      <c r="D24" s="179">
        <v>28</v>
      </c>
      <c r="E24" s="179">
        <v>24</v>
      </c>
      <c r="F24" s="179">
        <v>4</v>
      </c>
      <c r="G24" s="179">
        <v>0</v>
      </c>
      <c r="H24" s="180">
        <v>665</v>
      </c>
    </row>
    <row r="25" spans="1:9" x14ac:dyDescent="0.2">
      <c r="A25" s="49" t="s">
        <v>69</v>
      </c>
      <c r="B25" s="178">
        <v>1303</v>
      </c>
      <c r="C25" s="179">
        <v>116</v>
      </c>
      <c r="D25" s="179">
        <v>17</v>
      </c>
      <c r="E25" s="179">
        <v>0</v>
      </c>
      <c r="F25" s="179">
        <v>17</v>
      </c>
      <c r="G25" s="179">
        <v>0</v>
      </c>
      <c r="H25" s="180">
        <v>1170</v>
      </c>
    </row>
    <row r="26" spans="1:9" x14ac:dyDescent="0.2">
      <c r="A26" s="49" t="s">
        <v>70</v>
      </c>
      <c r="B26" s="178">
        <v>1936</v>
      </c>
      <c r="C26" s="179">
        <v>99</v>
      </c>
      <c r="D26" s="179">
        <v>5</v>
      </c>
      <c r="E26" s="179">
        <v>2</v>
      </c>
      <c r="F26" s="179">
        <v>3</v>
      </c>
      <c r="G26" s="179">
        <v>0</v>
      </c>
      <c r="H26" s="180">
        <v>1832</v>
      </c>
    </row>
    <row r="27" spans="1:9" x14ac:dyDescent="0.2">
      <c r="A27" s="49" t="s">
        <v>71</v>
      </c>
      <c r="B27" s="178">
        <v>3941</v>
      </c>
      <c r="C27" s="179">
        <v>245</v>
      </c>
      <c r="D27" s="179">
        <v>14</v>
      </c>
      <c r="E27" s="179">
        <v>2</v>
      </c>
      <c r="F27" s="179">
        <v>12</v>
      </c>
      <c r="G27" s="179">
        <v>0</v>
      </c>
      <c r="H27" s="180">
        <v>3682</v>
      </c>
      <c r="I27" s="84"/>
    </row>
    <row r="28" spans="1:9" x14ac:dyDescent="0.2">
      <c r="A28" s="49" t="s">
        <v>72</v>
      </c>
      <c r="B28" s="178">
        <v>2314</v>
      </c>
      <c r="C28" s="179">
        <v>189</v>
      </c>
      <c r="D28" s="179">
        <v>15</v>
      </c>
      <c r="E28" s="179">
        <v>2</v>
      </c>
      <c r="F28" s="179">
        <v>13</v>
      </c>
      <c r="G28" s="179">
        <v>0</v>
      </c>
      <c r="H28" s="180">
        <v>2110</v>
      </c>
    </row>
    <row r="29" spans="1:9" x14ac:dyDescent="0.2">
      <c r="A29" s="49" t="s">
        <v>73</v>
      </c>
      <c r="B29" s="178">
        <v>10012</v>
      </c>
      <c r="C29" s="179">
        <v>4110</v>
      </c>
      <c r="D29" s="179">
        <v>106</v>
      </c>
      <c r="E29" s="179">
        <v>3</v>
      </c>
      <c r="F29" s="179">
        <v>103</v>
      </c>
      <c r="G29" s="179">
        <v>0</v>
      </c>
      <c r="H29" s="180">
        <v>5796</v>
      </c>
    </row>
    <row r="30" spans="1:9" x14ac:dyDescent="0.2">
      <c r="A30" s="49" t="s">
        <v>74</v>
      </c>
      <c r="B30" s="178">
        <v>6336</v>
      </c>
      <c r="C30" s="179">
        <v>1423</v>
      </c>
      <c r="D30" s="179">
        <v>69</v>
      </c>
      <c r="E30" s="179">
        <v>8</v>
      </c>
      <c r="F30" s="179">
        <v>61</v>
      </c>
      <c r="G30" s="179">
        <v>0</v>
      </c>
      <c r="H30" s="180">
        <v>4844</v>
      </c>
    </row>
    <row r="31" spans="1:9" x14ac:dyDescent="0.2">
      <c r="A31" s="49" t="s">
        <v>75</v>
      </c>
      <c r="B31" s="178">
        <v>8222</v>
      </c>
      <c r="C31" s="179">
        <v>4231</v>
      </c>
      <c r="D31" s="179">
        <v>207</v>
      </c>
      <c r="E31" s="179">
        <v>12</v>
      </c>
      <c r="F31" s="179">
        <v>195</v>
      </c>
      <c r="G31" s="179">
        <v>0</v>
      </c>
      <c r="H31" s="180">
        <v>3784</v>
      </c>
    </row>
    <row r="32" spans="1:9" x14ac:dyDescent="0.2">
      <c r="A32" s="49" t="s">
        <v>76</v>
      </c>
      <c r="B32" s="178">
        <v>14141</v>
      </c>
      <c r="C32" s="179">
        <v>9229</v>
      </c>
      <c r="D32" s="179">
        <v>195</v>
      </c>
      <c r="E32" s="179">
        <v>11</v>
      </c>
      <c r="F32" s="179">
        <v>184</v>
      </c>
      <c r="G32" s="179">
        <v>0</v>
      </c>
      <c r="H32" s="180">
        <v>4717</v>
      </c>
    </row>
    <row r="33" spans="1:8" x14ac:dyDescent="0.2">
      <c r="A33" s="49" t="s">
        <v>77</v>
      </c>
      <c r="B33" s="178">
        <v>15297</v>
      </c>
      <c r="C33" s="179">
        <v>7311</v>
      </c>
      <c r="D33" s="179">
        <v>4147</v>
      </c>
      <c r="E33" s="179">
        <v>96</v>
      </c>
      <c r="F33" s="179">
        <v>4051</v>
      </c>
      <c r="G33" s="179">
        <v>0</v>
      </c>
      <c r="H33" s="180">
        <v>3839</v>
      </c>
    </row>
    <row r="34" spans="1:8" x14ac:dyDescent="0.2">
      <c r="A34" s="49" t="s">
        <v>78</v>
      </c>
      <c r="B34" s="178">
        <v>9047</v>
      </c>
      <c r="C34" s="179">
        <v>2992</v>
      </c>
      <c r="D34" s="179">
        <v>1086</v>
      </c>
      <c r="E34" s="179">
        <v>876</v>
      </c>
      <c r="F34" s="179">
        <v>210</v>
      </c>
      <c r="G34" s="179">
        <v>0</v>
      </c>
      <c r="H34" s="180">
        <v>4969</v>
      </c>
    </row>
    <row r="35" spans="1:8" x14ac:dyDescent="0.2">
      <c r="A35" s="49" t="s">
        <v>79</v>
      </c>
      <c r="B35" s="178">
        <v>8826</v>
      </c>
      <c r="C35" s="179">
        <v>4315</v>
      </c>
      <c r="D35" s="179">
        <v>272</v>
      </c>
      <c r="E35" s="179">
        <v>3</v>
      </c>
      <c r="F35" s="179">
        <v>269</v>
      </c>
      <c r="G35" s="179">
        <v>0</v>
      </c>
      <c r="H35" s="180">
        <v>4239</v>
      </c>
    </row>
    <row r="36" spans="1:8" x14ac:dyDescent="0.2">
      <c r="A36" s="49" t="s">
        <v>80</v>
      </c>
      <c r="B36" s="178">
        <v>14180</v>
      </c>
      <c r="C36" s="179">
        <v>9470</v>
      </c>
      <c r="D36" s="179">
        <v>238</v>
      </c>
      <c r="E36" s="179">
        <v>7</v>
      </c>
      <c r="F36" s="179">
        <v>231</v>
      </c>
      <c r="G36" s="179">
        <v>0</v>
      </c>
      <c r="H36" s="180">
        <v>4472</v>
      </c>
    </row>
    <row r="37" spans="1:8" x14ac:dyDescent="0.2">
      <c r="A37" s="49" t="s">
        <v>81</v>
      </c>
      <c r="B37" s="178">
        <v>13691</v>
      </c>
      <c r="C37" s="179">
        <v>9120</v>
      </c>
      <c r="D37" s="179">
        <v>199</v>
      </c>
      <c r="E37" s="179">
        <v>8</v>
      </c>
      <c r="F37" s="179">
        <v>191</v>
      </c>
      <c r="G37" s="179">
        <v>0</v>
      </c>
      <c r="H37" s="180">
        <v>4372</v>
      </c>
    </row>
    <row r="38" spans="1:8" x14ac:dyDescent="0.2">
      <c r="A38" s="49" t="s">
        <v>82</v>
      </c>
      <c r="B38" s="178">
        <v>15491</v>
      </c>
      <c r="C38" s="179">
        <v>11043</v>
      </c>
      <c r="D38" s="179">
        <v>299</v>
      </c>
      <c r="E38" s="179">
        <v>9</v>
      </c>
      <c r="F38" s="179">
        <v>290</v>
      </c>
      <c r="G38" s="179">
        <v>0</v>
      </c>
      <c r="H38" s="180">
        <v>4149</v>
      </c>
    </row>
    <row r="39" spans="1:8" x14ac:dyDescent="0.2">
      <c r="A39" s="49" t="s">
        <v>83</v>
      </c>
      <c r="B39" s="178">
        <v>13866</v>
      </c>
      <c r="C39" s="179">
        <v>10245</v>
      </c>
      <c r="D39" s="179">
        <v>296</v>
      </c>
      <c r="E39" s="179">
        <v>13</v>
      </c>
      <c r="F39" s="179">
        <v>283</v>
      </c>
      <c r="G39" s="179">
        <v>0</v>
      </c>
      <c r="H39" s="180">
        <v>3325</v>
      </c>
    </row>
    <row r="40" spans="1:8" x14ac:dyDescent="0.2">
      <c r="A40" s="49" t="s">
        <v>84</v>
      </c>
      <c r="B40" s="178">
        <v>12117</v>
      </c>
      <c r="C40" s="179">
        <v>9812</v>
      </c>
      <c r="D40" s="179">
        <v>218</v>
      </c>
      <c r="E40" s="179">
        <v>11</v>
      </c>
      <c r="F40" s="179">
        <v>207</v>
      </c>
      <c r="G40" s="179">
        <v>0</v>
      </c>
      <c r="H40" s="180">
        <v>2087</v>
      </c>
    </row>
    <row r="41" spans="1:8" x14ac:dyDescent="0.2">
      <c r="A41" s="49" t="s">
        <v>85</v>
      </c>
      <c r="B41" s="178">
        <v>12779</v>
      </c>
      <c r="C41" s="179">
        <v>11299</v>
      </c>
      <c r="D41" s="179">
        <v>317</v>
      </c>
      <c r="E41" s="179">
        <v>9</v>
      </c>
      <c r="F41" s="179">
        <v>308</v>
      </c>
      <c r="G41" s="179">
        <v>0</v>
      </c>
      <c r="H41" s="180">
        <v>1163</v>
      </c>
    </row>
    <row r="42" spans="1:8" x14ac:dyDescent="0.2">
      <c r="A42" s="49" t="s">
        <v>86</v>
      </c>
      <c r="B42" s="178">
        <v>14068</v>
      </c>
      <c r="C42" s="179">
        <v>13357</v>
      </c>
      <c r="D42" s="179">
        <v>235</v>
      </c>
      <c r="E42" s="179">
        <v>7</v>
      </c>
      <c r="F42" s="179">
        <v>228</v>
      </c>
      <c r="G42" s="179">
        <v>0</v>
      </c>
      <c r="H42" s="180">
        <v>476</v>
      </c>
    </row>
    <row r="43" spans="1:8" x14ac:dyDescent="0.2">
      <c r="A43" s="49" t="s">
        <v>87</v>
      </c>
      <c r="B43" s="178">
        <v>8985</v>
      </c>
      <c r="C43" s="179">
        <v>8435</v>
      </c>
      <c r="D43" s="179">
        <v>313</v>
      </c>
      <c r="E43" s="179">
        <v>6</v>
      </c>
      <c r="F43" s="179">
        <v>307</v>
      </c>
      <c r="G43" s="179">
        <v>0</v>
      </c>
      <c r="H43" s="180">
        <v>237</v>
      </c>
    </row>
    <row r="44" spans="1:8" x14ac:dyDescent="0.2">
      <c r="A44" s="49" t="s">
        <v>88</v>
      </c>
      <c r="B44" s="178">
        <v>13171</v>
      </c>
      <c r="C44" s="179">
        <v>12770</v>
      </c>
      <c r="D44" s="179">
        <v>301</v>
      </c>
      <c r="E44" s="179">
        <v>6</v>
      </c>
      <c r="F44" s="179">
        <v>295</v>
      </c>
      <c r="G44" s="179">
        <v>0</v>
      </c>
      <c r="H44" s="180">
        <v>100</v>
      </c>
    </row>
    <row r="45" spans="1:8" x14ac:dyDescent="0.2">
      <c r="A45" s="49" t="s">
        <v>89</v>
      </c>
      <c r="B45" s="178">
        <v>17412</v>
      </c>
      <c r="C45" s="179">
        <v>17041</v>
      </c>
      <c r="D45" s="179">
        <v>341</v>
      </c>
      <c r="E45" s="179">
        <v>16</v>
      </c>
      <c r="F45" s="179">
        <v>325</v>
      </c>
      <c r="G45" s="179">
        <v>0</v>
      </c>
      <c r="H45" s="180">
        <v>30</v>
      </c>
    </row>
    <row r="46" spans="1:8" x14ac:dyDescent="0.2">
      <c r="A46" s="49" t="s">
        <v>90</v>
      </c>
      <c r="B46" s="178">
        <v>11792</v>
      </c>
      <c r="C46" s="179">
        <v>11415</v>
      </c>
      <c r="D46" s="179">
        <v>364</v>
      </c>
      <c r="E46" s="179">
        <v>6</v>
      </c>
      <c r="F46" s="179">
        <v>358</v>
      </c>
      <c r="G46" s="179">
        <v>0</v>
      </c>
      <c r="H46" s="180">
        <v>13</v>
      </c>
    </row>
    <row r="47" spans="1:8" x14ac:dyDescent="0.2">
      <c r="A47" s="49" t="s">
        <v>91</v>
      </c>
      <c r="B47" s="178">
        <v>15199</v>
      </c>
      <c r="C47" s="179">
        <v>14989</v>
      </c>
      <c r="D47" s="179">
        <v>200</v>
      </c>
      <c r="E47" s="179">
        <v>3</v>
      </c>
      <c r="F47" s="179">
        <v>197</v>
      </c>
      <c r="G47" s="179">
        <v>0</v>
      </c>
      <c r="H47" s="180">
        <v>10</v>
      </c>
    </row>
    <row r="48" spans="1:8" x14ac:dyDescent="0.2">
      <c r="A48" s="49" t="s">
        <v>92</v>
      </c>
      <c r="B48" s="178">
        <v>20141</v>
      </c>
      <c r="C48" s="179">
        <v>19863</v>
      </c>
      <c r="D48" s="179">
        <v>270</v>
      </c>
      <c r="E48" s="179">
        <v>5</v>
      </c>
      <c r="F48" s="179">
        <v>265</v>
      </c>
      <c r="G48" s="179">
        <v>0</v>
      </c>
      <c r="H48" s="180">
        <v>8</v>
      </c>
    </row>
    <row r="49" spans="1:8" x14ac:dyDescent="0.2">
      <c r="A49" s="49" t="s">
        <v>93</v>
      </c>
      <c r="B49" s="178">
        <v>66008</v>
      </c>
      <c r="C49" s="179">
        <v>64776</v>
      </c>
      <c r="D49" s="179">
        <v>1216</v>
      </c>
      <c r="E49" s="179">
        <v>15</v>
      </c>
      <c r="F49" s="179">
        <v>1201</v>
      </c>
      <c r="G49" s="179">
        <v>0</v>
      </c>
      <c r="H49" s="180">
        <v>16</v>
      </c>
    </row>
    <row r="50" spans="1:8" x14ac:dyDescent="0.2">
      <c r="A50" s="49" t="s">
        <v>94</v>
      </c>
      <c r="B50" s="178">
        <v>61806</v>
      </c>
      <c r="C50" s="179">
        <v>60799</v>
      </c>
      <c r="D50" s="179">
        <v>1000</v>
      </c>
      <c r="E50" s="179">
        <v>24</v>
      </c>
      <c r="F50" s="179">
        <v>976</v>
      </c>
      <c r="G50" s="179">
        <v>0</v>
      </c>
      <c r="H50" s="180">
        <v>7</v>
      </c>
    </row>
    <row r="51" spans="1:8" x14ac:dyDescent="0.2">
      <c r="A51" s="49" t="s">
        <v>95</v>
      </c>
      <c r="B51" s="178">
        <v>70802</v>
      </c>
      <c r="C51" s="179">
        <v>70307</v>
      </c>
      <c r="D51" s="179">
        <v>487</v>
      </c>
      <c r="E51" s="179">
        <v>35</v>
      </c>
      <c r="F51" s="179">
        <v>452</v>
      </c>
      <c r="G51" s="179">
        <v>0</v>
      </c>
      <c r="H51" s="180">
        <v>8</v>
      </c>
    </row>
    <row r="52" spans="1:8" x14ac:dyDescent="0.2">
      <c r="A52" s="49" t="s">
        <v>96</v>
      </c>
      <c r="B52" s="178">
        <v>119276</v>
      </c>
      <c r="C52" s="179">
        <v>118821</v>
      </c>
      <c r="D52" s="179">
        <v>442</v>
      </c>
      <c r="E52" s="179">
        <v>41</v>
      </c>
      <c r="F52" s="179">
        <v>401</v>
      </c>
      <c r="G52" s="179">
        <v>0</v>
      </c>
      <c r="H52" s="180">
        <v>13</v>
      </c>
    </row>
    <row r="53" spans="1:8" x14ac:dyDescent="0.2">
      <c r="A53" s="49" t="s">
        <v>97</v>
      </c>
      <c r="B53" s="178">
        <v>75904</v>
      </c>
      <c r="C53" s="179">
        <v>75577</v>
      </c>
      <c r="D53" s="179">
        <v>320</v>
      </c>
      <c r="E53" s="179">
        <v>18</v>
      </c>
      <c r="F53" s="179">
        <v>302</v>
      </c>
      <c r="G53" s="179">
        <v>0</v>
      </c>
      <c r="H53" s="180">
        <v>7</v>
      </c>
    </row>
    <row r="54" spans="1:8" x14ac:dyDescent="0.2">
      <c r="A54" s="49" t="s">
        <v>98</v>
      </c>
      <c r="B54" s="178">
        <v>23856</v>
      </c>
      <c r="C54" s="179">
        <v>23808</v>
      </c>
      <c r="D54" s="179">
        <v>46</v>
      </c>
      <c r="E54" s="179">
        <v>6</v>
      </c>
      <c r="F54" s="179">
        <v>40</v>
      </c>
      <c r="G54" s="179">
        <v>0</v>
      </c>
      <c r="H54" s="180">
        <v>2</v>
      </c>
    </row>
    <row r="55" spans="1:8" x14ac:dyDescent="0.2">
      <c r="A55" s="49" t="s">
        <v>133</v>
      </c>
      <c r="B55" s="178">
        <v>6286</v>
      </c>
      <c r="C55" s="179">
        <v>6262</v>
      </c>
      <c r="D55" s="179">
        <v>24</v>
      </c>
      <c r="E55" s="179">
        <v>8</v>
      </c>
      <c r="F55" s="179">
        <v>16</v>
      </c>
      <c r="G55" s="179">
        <v>0</v>
      </c>
      <c r="H55" s="180">
        <v>0</v>
      </c>
    </row>
    <row r="56" spans="1:8" x14ac:dyDescent="0.2">
      <c r="A56" s="49" t="s">
        <v>413</v>
      </c>
      <c r="B56" s="178">
        <v>493</v>
      </c>
      <c r="C56" s="179">
        <v>492</v>
      </c>
      <c r="D56" s="179">
        <v>1</v>
      </c>
      <c r="E56" s="179">
        <v>0</v>
      </c>
      <c r="F56" s="179">
        <v>1</v>
      </c>
      <c r="G56" s="179">
        <v>0</v>
      </c>
      <c r="H56" s="180">
        <v>0</v>
      </c>
    </row>
    <row r="57" spans="1:8" x14ac:dyDescent="0.2">
      <c r="A57" s="49" t="s">
        <v>414</v>
      </c>
      <c r="B57" s="178">
        <v>23</v>
      </c>
      <c r="C57" s="179">
        <v>22</v>
      </c>
      <c r="D57" s="179">
        <v>1</v>
      </c>
      <c r="E57" s="179">
        <v>0</v>
      </c>
      <c r="F57" s="179">
        <v>1</v>
      </c>
      <c r="G57" s="179">
        <v>0</v>
      </c>
      <c r="H57" s="180">
        <v>0</v>
      </c>
    </row>
    <row r="58" spans="1:8" x14ac:dyDescent="0.2">
      <c r="A58" s="49" t="s">
        <v>134</v>
      </c>
      <c r="B58" s="178">
        <v>20</v>
      </c>
      <c r="C58" s="179">
        <v>20</v>
      </c>
      <c r="D58" s="179">
        <v>0</v>
      </c>
      <c r="E58" s="179">
        <v>0</v>
      </c>
      <c r="F58" s="179">
        <v>0</v>
      </c>
      <c r="G58" s="179">
        <v>0</v>
      </c>
      <c r="H58" s="180">
        <v>0</v>
      </c>
    </row>
    <row r="59" spans="1:8" x14ac:dyDescent="0.2">
      <c r="A59" s="49" t="s">
        <v>135</v>
      </c>
      <c r="B59" s="178">
        <v>5</v>
      </c>
      <c r="C59" s="179">
        <v>5</v>
      </c>
      <c r="D59" s="179">
        <v>0</v>
      </c>
      <c r="E59" s="179">
        <v>0</v>
      </c>
      <c r="F59" s="179">
        <v>0</v>
      </c>
      <c r="G59" s="179">
        <v>0</v>
      </c>
      <c r="H59" s="180">
        <v>0</v>
      </c>
    </row>
    <row r="60" spans="1:8" x14ac:dyDescent="0.2">
      <c r="A60" s="54" t="s">
        <v>124</v>
      </c>
      <c r="B60" s="178">
        <v>3</v>
      </c>
      <c r="C60" s="179">
        <v>3</v>
      </c>
      <c r="D60" s="179">
        <v>0</v>
      </c>
      <c r="E60" s="179">
        <v>0</v>
      </c>
      <c r="F60" s="179">
        <v>0</v>
      </c>
      <c r="G60" s="179">
        <v>0</v>
      </c>
      <c r="H60" s="180">
        <v>0</v>
      </c>
    </row>
    <row r="61" spans="1:8" x14ac:dyDescent="0.2">
      <c r="A61" s="359" t="s">
        <v>397</v>
      </c>
      <c r="B61" s="356">
        <v>2</v>
      </c>
      <c r="C61" s="179">
        <v>2</v>
      </c>
      <c r="D61" s="179">
        <v>0</v>
      </c>
      <c r="E61" s="179">
        <v>0</v>
      </c>
      <c r="F61" s="179">
        <v>0</v>
      </c>
      <c r="G61" s="179">
        <v>0</v>
      </c>
      <c r="H61" s="180">
        <v>0</v>
      </c>
    </row>
    <row r="62" spans="1:8" x14ac:dyDescent="0.2">
      <c r="A62" s="360" t="s">
        <v>398</v>
      </c>
      <c r="B62" s="356">
        <v>0</v>
      </c>
      <c r="C62" s="179">
        <v>0</v>
      </c>
      <c r="D62" s="179">
        <v>0</v>
      </c>
      <c r="E62" s="179">
        <v>0</v>
      </c>
      <c r="F62" s="179">
        <v>0</v>
      </c>
      <c r="G62" s="179">
        <v>0</v>
      </c>
      <c r="H62" s="180">
        <v>0</v>
      </c>
    </row>
    <row r="63" spans="1:8" x14ac:dyDescent="0.2">
      <c r="A63" s="360" t="s">
        <v>399</v>
      </c>
      <c r="B63" s="356">
        <v>0</v>
      </c>
      <c r="C63" s="179">
        <v>0</v>
      </c>
      <c r="D63" s="179">
        <v>0</v>
      </c>
      <c r="E63" s="179">
        <v>0</v>
      </c>
      <c r="F63" s="179">
        <v>0</v>
      </c>
      <c r="G63" s="179">
        <v>0</v>
      </c>
      <c r="H63" s="180">
        <v>0</v>
      </c>
    </row>
    <row r="64" spans="1:8" x14ac:dyDescent="0.2">
      <c r="A64" s="360" t="s">
        <v>125</v>
      </c>
      <c r="B64" s="356">
        <v>0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  <c r="H64" s="180">
        <v>0</v>
      </c>
    </row>
    <row r="65" spans="1:33" x14ac:dyDescent="0.2">
      <c r="A65" s="360" t="s">
        <v>126</v>
      </c>
      <c r="B65" s="356">
        <v>0</v>
      </c>
      <c r="C65" s="179">
        <v>0</v>
      </c>
      <c r="D65" s="179">
        <v>0</v>
      </c>
      <c r="E65" s="179">
        <v>0</v>
      </c>
      <c r="F65" s="179">
        <v>0</v>
      </c>
      <c r="G65" s="179">
        <v>0</v>
      </c>
      <c r="H65" s="180">
        <v>0</v>
      </c>
    </row>
    <row r="66" spans="1:33" x14ac:dyDescent="0.2">
      <c r="A66" s="360" t="s">
        <v>127</v>
      </c>
      <c r="B66" s="356">
        <v>0</v>
      </c>
      <c r="C66" s="179">
        <v>0</v>
      </c>
      <c r="D66" s="179">
        <v>0</v>
      </c>
      <c r="E66" s="179">
        <v>0</v>
      </c>
      <c r="F66" s="179">
        <v>0</v>
      </c>
      <c r="G66" s="179">
        <v>0</v>
      </c>
      <c r="H66" s="180">
        <v>0</v>
      </c>
    </row>
    <row r="67" spans="1:33" x14ac:dyDescent="0.2">
      <c r="A67" s="360" t="s">
        <v>128</v>
      </c>
      <c r="B67" s="356">
        <v>0</v>
      </c>
      <c r="C67" s="179">
        <v>0</v>
      </c>
      <c r="D67" s="179">
        <v>0</v>
      </c>
      <c r="E67" s="179">
        <v>0</v>
      </c>
      <c r="F67" s="179">
        <v>0</v>
      </c>
      <c r="G67" s="179">
        <v>0</v>
      </c>
      <c r="H67" s="180">
        <v>0</v>
      </c>
    </row>
    <row r="68" spans="1:33" x14ac:dyDescent="0.2">
      <c r="A68" s="360" t="s">
        <v>129</v>
      </c>
      <c r="B68" s="356">
        <v>0</v>
      </c>
      <c r="C68" s="179">
        <v>0</v>
      </c>
      <c r="D68" s="179">
        <v>0</v>
      </c>
      <c r="E68" s="179">
        <v>0</v>
      </c>
      <c r="F68" s="179">
        <v>0</v>
      </c>
      <c r="G68" s="179">
        <v>0</v>
      </c>
      <c r="H68" s="180">
        <v>0</v>
      </c>
    </row>
    <row r="69" spans="1:33" x14ac:dyDescent="0.2">
      <c r="A69" s="360" t="s">
        <v>130</v>
      </c>
      <c r="B69" s="356">
        <v>0</v>
      </c>
      <c r="C69" s="179">
        <v>0</v>
      </c>
      <c r="D69" s="179">
        <v>0</v>
      </c>
      <c r="E69" s="179">
        <v>0</v>
      </c>
      <c r="F69" s="179">
        <v>0</v>
      </c>
      <c r="G69" s="179">
        <v>0</v>
      </c>
      <c r="H69" s="180">
        <v>0</v>
      </c>
    </row>
    <row r="70" spans="1:33" ht="13.5" customHeight="1" x14ac:dyDescent="0.2">
      <c r="A70" s="360" t="s">
        <v>131</v>
      </c>
      <c r="B70" s="356">
        <v>0</v>
      </c>
      <c r="C70" s="179">
        <v>0</v>
      </c>
      <c r="D70" s="179">
        <v>0</v>
      </c>
      <c r="E70" s="179">
        <v>0</v>
      </c>
      <c r="F70" s="179">
        <v>0</v>
      </c>
      <c r="G70" s="179">
        <v>0</v>
      </c>
      <c r="H70" s="180">
        <v>0</v>
      </c>
    </row>
    <row r="71" spans="1:33" ht="13.5" customHeight="1" thickBot="1" x14ac:dyDescent="0.25">
      <c r="A71" s="360"/>
      <c r="B71" s="357"/>
      <c r="C71" s="354"/>
      <c r="D71" s="354"/>
      <c r="E71" s="354"/>
      <c r="F71" s="354"/>
      <c r="G71" s="354"/>
      <c r="H71" s="355"/>
    </row>
    <row r="72" spans="1:33" ht="13.5" customHeight="1" thickBot="1" x14ac:dyDescent="0.25">
      <c r="A72" s="361" t="s">
        <v>99</v>
      </c>
      <c r="B72" s="358">
        <v>693261</v>
      </c>
      <c r="C72" s="183">
        <v>614595</v>
      </c>
      <c r="D72" s="183">
        <v>13466</v>
      </c>
      <c r="E72" s="183">
        <v>1296</v>
      </c>
      <c r="F72" s="183">
        <v>12170</v>
      </c>
      <c r="G72" s="183">
        <v>0</v>
      </c>
      <c r="H72" s="184">
        <v>65200</v>
      </c>
    </row>
    <row r="73" spans="1:33" ht="60" customHeight="1" x14ac:dyDescent="0.2">
      <c r="A73" s="88"/>
      <c r="B73" s="84"/>
      <c r="C73" s="84"/>
      <c r="D73" s="84"/>
      <c r="E73" s="84"/>
      <c r="F73" s="84"/>
      <c r="G73" s="84"/>
      <c r="H73" s="84"/>
      <c r="I73" s="84"/>
      <c r="J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x14ac:dyDescent="0.2">
      <c r="A74" s="88"/>
      <c r="B74" s="84"/>
      <c r="C74" s="84"/>
      <c r="D74" s="84"/>
      <c r="E74" s="84"/>
      <c r="F74" s="84"/>
      <c r="G74" s="84"/>
      <c r="H74" s="84"/>
      <c r="I74" s="84"/>
      <c r="J74" s="84"/>
    </row>
    <row r="76" spans="1:33" x14ac:dyDescent="0.2">
      <c r="F76" s="31"/>
      <c r="G76" s="31"/>
      <c r="H76" s="31"/>
      <c r="I76" s="31"/>
      <c r="J76" s="31"/>
      <c r="K76" s="31"/>
    </row>
    <row r="77" spans="1:33" x14ac:dyDescent="0.2">
      <c r="F77" s="31"/>
      <c r="G77" s="31"/>
      <c r="H77" s="31"/>
      <c r="I77" s="31"/>
      <c r="J77" s="31"/>
      <c r="K77" s="31"/>
    </row>
    <row r="78" spans="1:33" x14ac:dyDescent="0.2">
      <c r="A78" s="31" t="s">
        <v>416</v>
      </c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E79" s="33"/>
      <c r="J79" s="34"/>
    </row>
    <row r="80" spans="1:33" s="30" customFormat="1" ht="16.5" x14ac:dyDescent="0.25">
      <c r="A80" s="35" t="s">
        <v>417</v>
      </c>
      <c r="B80" s="36"/>
      <c r="C80" s="36"/>
      <c r="D80" s="36"/>
      <c r="E80" s="36"/>
      <c r="F80" s="38"/>
      <c r="G80" s="39"/>
      <c r="H80" s="39"/>
      <c r="I80" s="37"/>
      <c r="J80" s="34"/>
    </row>
    <row r="81" spans="1:10" ht="16.5" customHeight="1" x14ac:dyDescent="0.25">
      <c r="A81" s="35" t="s">
        <v>103</v>
      </c>
      <c r="B81" s="80"/>
      <c r="C81" s="80"/>
      <c r="D81" s="80"/>
      <c r="E81" s="80"/>
      <c r="F81" s="82" t="s">
        <v>138</v>
      </c>
      <c r="G81" s="80"/>
      <c r="H81" s="80"/>
      <c r="I81" s="80"/>
    </row>
    <row r="82" spans="1:10" ht="39.75" customHeight="1" x14ac:dyDescent="0.25">
      <c r="A82" s="458" t="s">
        <v>388</v>
      </c>
      <c r="B82" s="414"/>
      <c r="C82" s="414"/>
      <c r="D82" s="414"/>
      <c r="E82" s="414"/>
      <c r="F82" s="414"/>
      <c r="G82" s="414"/>
      <c r="H82" s="414"/>
      <c r="I82" s="414"/>
      <c r="J82" s="414"/>
    </row>
    <row r="83" spans="1:10" ht="16.5" x14ac:dyDescent="0.25">
      <c r="A83" s="441" t="s">
        <v>423</v>
      </c>
      <c r="B83" s="442"/>
      <c r="C83" s="442"/>
      <c r="D83" s="442"/>
      <c r="E83" s="442"/>
      <c r="F83" s="442"/>
      <c r="G83" s="442"/>
      <c r="H83" s="442"/>
      <c r="I83" s="442"/>
      <c r="J83" s="442"/>
    </row>
    <row r="84" spans="1:10" ht="17.25" thickBot="1" x14ac:dyDescent="0.3">
      <c r="B84" s="80"/>
      <c r="C84" s="80"/>
      <c r="D84" s="80"/>
      <c r="E84" s="80"/>
      <c r="F84" s="80"/>
      <c r="G84" s="80"/>
      <c r="H84" s="80"/>
      <c r="I84" s="80"/>
    </row>
    <row r="85" spans="1:10" s="83" customFormat="1" ht="26.25" customHeight="1" x14ac:dyDescent="0.2">
      <c r="A85" s="446" t="s">
        <v>53</v>
      </c>
      <c r="B85" s="446" t="s">
        <v>54</v>
      </c>
      <c r="C85" s="446" t="s">
        <v>55</v>
      </c>
      <c r="D85" s="446" t="s">
        <v>58</v>
      </c>
      <c r="E85" s="449" t="s">
        <v>104</v>
      </c>
      <c r="F85" s="450"/>
      <c r="G85" s="451"/>
      <c r="H85" s="446" t="s">
        <v>59</v>
      </c>
    </row>
    <row r="86" spans="1:10" s="24" customFormat="1" x14ac:dyDescent="0.2">
      <c r="A86" s="447"/>
      <c r="B86" s="447"/>
      <c r="C86" s="447"/>
      <c r="D86" s="447"/>
      <c r="E86" s="452"/>
      <c r="F86" s="453"/>
      <c r="G86" s="454"/>
      <c r="H86" s="447"/>
    </row>
    <row r="87" spans="1:10" ht="13.5" thickBot="1" x14ac:dyDescent="0.25">
      <c r="A87" s="447"/>
      <c r="B87" s="447"/>
      <c r="C87" s="447"/>
      <c r="D87" s="447"/>
      <c r="E87" s="455"/>
      <c r="F87" s="456"/>
      <c r="G87" s="457"/>
      <c r="H87" s="447"/>
    </row>
    <row r="88" spans="1:10" x14ac:dyDescent="0.2">
      <c r="A88" s="45" t="s">
        <v>60</v>
      </c>
      <c r="B88" s="185">
        <v>0</v>
      </c>
      <c r="C88" s="186">
        <v>0</v>
      </c>
      <c r="D88" s="186">
        <v>0</v>
      </c>
      <c r="E88" s="187">
        <v>0</v>
      </c>
      <c r="F88" s="187">
        <v>0</v>
      </c>
      <c r="G88" s="188">
        <v>0</v>
      </c>
      <c r="H88" s="189">
        <v>0</v>
      </c>
    </row>
    <row r="89" spans="1:10" x14ac:dyDescent="0.2">
      <c r="A89" s="49" t="s">
        <v>61</v>
      </c>
      <c r="B89" s="190">
        <v>0</v>
      </c>
      <c r="C89" s="188">
        <v>0</v>
      </c>
      <c r="D89" s="188">
        <v>0</v>
      </c>
      <c r="E89" s="188">
        <v>0</v>
      </c>
      <c r="F89" s="188">
        <v>0</v>
      </c>
      <c r="G89" s="188">
        <v>0</v>
      </c>
      <c r="H89" s="191">
        <v>0</v>
      </c>
    </row>
    <row r="90" spans="1:10" x14ac:dyDescent="0.2">
      <c r="A90" s="49" t="s">
        <v>62</v>
      </c>
      <c r="B90" s="190">
        <v>0.01</v>
      </c>
      <c r="C90" s="188">
        <v>0</v>
      </c>
      <c r="D90" s="188">
        <v>0</v>
      </c>
      <c r="E90" s="188">
        <v>0</v>
      </c>
      <c r="F90" s="188">
        <v>0</v>
      </c>
      <c r="G90" s="188">
        <v>0</v>
      </c>
      <c r="H90" s="191">
        <v>7.0000000000000007E-2</v>
      </c>
    </row>
    <row r="91" spans="1:10" x14ac:dyDescent="0.2">
      <c r="A91" s="49" t="s">
        <v>63</v>
      </c>
      <c r="B91" s="190">
        <v>0.16</v>
      </c>
      <c r="C91" s="188">
        <v>0</v>
      </c>
      <c r="D91" s="188">
        <v>0.01</v>
      </c>
      <c r="E91" s="188">
        <v>0</v>
      </c>
      <c r="F91" s="188">
        <v>0.02</v>
      </c>
      <c r="G91" s="188">
        <v>0</v>
      </c>
      <c r="H91" s="191">
        <v>1.65</v>
      </c>
    </row>
    <row r="92" spans="1:10" x14ac:dyDescent="0.2">
      <c r="A92" s="49" t="s">
        <v>64</v>
      </c>
      <c r="B92" s="190">
        <v>0.05</v>
      </c>
      <c r="C92" s="188">
        <v>0</v>
      </c>
      <c r="D92" s="188">
        <v>0.01</v>
      </c>
      <c r="E92" s="188">
        <v>0</v>
      </c>
      <c r="F92" s="188">
        <v>0.02</v>
      </c>
      <c r="G92" s="188">
        <v>0</v>
      </c>
      <c r="H92" s="191">
        <v>0.49</v>
      </c>
    </row>
    <row r="93" spans="1:10" x14ac:dyDescent="0.2">
      <c r="A93" s="49" t="s">
        <v>65</v>
      </c>
      <c r="B93" s="190">
        <v>0.03</v>
      </c>
      <c r="C93" s="188">
        <v>0.01</v>
      </c>
      <c r="D93" s="188">
        <v>0.01</v>
      </c>
      <c r="E93" s="188">
        <v>0</v>
      </c>
      <c r="F93" s="188">
        <v>0.01</v>
      </c>
      <c r="G93" s="188">
        <v>0</v>
      </c>
      <c r="H93" s="191">
        <v>0.23</v>
      </c>
    </row>
    <row r="94" spans="1:10" x14ac:dyDescent="0.2">
      <c r="A94" s="49" t="s">
        <v>66</v>
      </c>
      <c r="B94" s="190">
        <v>7.0000000000000007E-2</v>
      </c>
      <c r="C94" s="188">
        <v>0.03</v>
      </c>
      <c r="D94" s="188">
        <v>0.2</v>
      </c>
      <c r="E94" s="188">
        <v>0.08</v>
      </c>
      <c r="F94" s="188">
        <v>0.21</v>
      </c>
      <c r="G94" s="188">
        <v>0</v>
      </c>
      <c r="H94" s="191">
        <v>0.4</v>
      </c>
    </row>
    <row r="95" spans="1:10" x14ac:dyDescent="0.2">
      <c r="A95" s="49" t="s">
        <v>67</v>
      </c>
      <c r="B95" s="190">
        <v>0.23</v>
      </c>
      <c r="C95" s="188">
        <v>0.04</v>
      </c>
      <c r="D95" s="188">
        <v>1.08</v>
      </c>
      <c r="E95" s="188">
        <v>0.23</v>
      </c>
      <c r="F95" s="188">
        <v>1.17</v>
      </c>
      <c r="G95" s="188">
        <v>0</v>
      </c>
      <c r="H95" s="191">
        <v>1.84</v>
      </c>
    </row>
    <row r="96" spans="1:10" x14ac:dyDescent="0.2">
      <c r="A96" s="49" t="s">
        <v>68</v>
      </c>
      <c r="B96" s="190">
        <v>0.11</v>
      </c>
      <c r="C96" s="188">
        <v>0.01</v>
      </c>
      <c r="D96" s="188">
        <v>0.21</v>
      </c>
      <c r="E96" s="188">
        <v>1.85</v>
      </c>
      <c r="F96" s="188">
        <v>0.03</v>
      </c>
      <c r="G96" s="188">
        <v>0</v>
      </c>
      <c r="H96" s="191">
        <v>1.02</v>
      </c>
    </row>
    <row r="97" spans="1:8" x14ac:dyDescent="0.2">
      <c r="A97" s="49" t="s">
        <v>69</v>
      </c>
      <c r="B97" s="190">
        <v>0.19</v>
      </c>
      <c r="C97" s="188">
        <v>0.02</v>
      </c>
      <c r="D97" s="188">
        <v>0.13</v>
      </c>
      <c r="E97" s="188">
        <v>0</v>
      </c>
      <c r="F97" s="188">
        <v>0.14000000000000001</v>
      </c>
      <c r="G97" s="188">
        <v>0</v>
      </c>
      <c r="H97" s="191">
        <v>1.79</v>
      </c>
    </row>
    <row r="98" spans="1:8" x14ac:dyDescent="0.2">
      <c r="A98" s="49" t="s">
        <v>70</v>
      </c>
      <c r="B98" s="190">
        <v>0.28000000000000003</v>
      </c>
      <c r="C98" s="188">
        <v>0.02</v>
      </c>
      <c r="D98" s="188">
        <v>0.04</v>
      </c>
      <c r="E98" s="188">
        <v>0.15</v>
      </c>
      <c r="F98" s="188">
        <v>0.02</v>
      </c>
      <c r="G98" s="188">
        <v>0</v>
      </c>
      <c r="H98" s="191">
        <v>2.81</v>
      </c>
    </row>
    <row r="99" spans="1:8" x14ac:dyDescent="0.2">
      <c r="A99" s="49" t="s">
        <v>71</v>
      </c>
      <c r="B99" s="190">
        <v>0.56999999999999995</v>
      </c>
      <c r="C99" s="188">
        <v>0.04</v>
      </c>
      <c r="D99" s="188">
        <v>0.1</v>
      </c>
      <c r="E99" s="188">
        <v>0.15</v>
      </c>
      <c r="F99" s="188">
        <v>0.1</v>
      </c>
      <c r="G99" s="188">
        <v>0</v>
      </c>
      <c r="H99" s="191">
        <v>5.65</v>
      </c>
    </row>
    <row r="100" spans="1:8" x14ac:dyDescent="0.2">
      <c r="A100" s="49" t="s">
        <v>72</v>
      </c>
      <c r="B100" s="190">
        <v>0.33</v>
      </c>
      <c r="C100" s="188">
        <v>0.03</v>
      </c>
      <c r="D100" s="188">
        <v>0.11</v>
      </c>
      <c r="E100" s="188">
        <v>0.15</v>
      </c>
      <c r="F100" s="188">
        <v>0.11</v>
      </c>
      <c r="G100" s="188">
        <v>0</v>
      </c>
      <c r="H100" s="191">
        <v>3.24</v>
      </c>
    </row>
    <row r="101" spans="1:8" x14ac:dyDescent="0.2">
      <c r="A101" s="49" t="s">
        <v>73</v>
      </c>
      <c r="B101" s="190">
        <v>1.44</v>
      </c>
      <c r="C101" s="188">
        <v>0.67</v>
      </c>
      <c r="D101" s="188">
        <v>0.79</v>
      </c>
      <c r="E101" s="188">
        <v>0.23</v>
      </c>
      <c r="F101" s="188">
        <v>0.85</v>
      </c>
      <c r="G101" s="188">
        <v>0</v>
      </c>
      <c r="H101" s="191">
        <v>8.89</v>
      </c>
    </row>
    <row r="102" spans="1:8" x14ac:dyDescent="0.2">
      <c r="A102" s="49" t="s">
        <v>74</v>
      </c>
      <c r="B102" s="190">
        <v>0.91</v>
      </c>
      <c r="C102" s="188">
        <v>0.23</v>
      </c>
      <c r="D102" s="188">
        <v>0.51</v>
      </c>
      <c r="E102" s="188">
        <v>0.62</v>
      </c>
      <c r="F102" s="188">
        <v>0.5</v>
      </c>
      <c r="G102" s="188">
        <v>0</v>
      </c>
      <c r="H102" s="191">
        <v>7.43</v>
      </c>
    </row>
    <row r="103" spans="1:8" x14ac:dyDescent="0.2">
      <c r="A103" s="49" t="s">
        <v>75</v>
      </c>
      <c r="B103" s="190">
        <v>1.19</v>
      </c>
      <c r="C103" s="188">
        <v>0.69</v>
      </c>
      <c r="D103" s="188">
        <v>1.54</v>
      </c>
      <c r="E103" s="188">
        <v>0.93</v>
      </c>
      <c r="F103" s="188">
        <v>1.6</v>
      </c>
      <c r="G103" s="188">
        <v>0</v>
      </c>
      <c r="H103" s="191">
        <v>5.8</v>
      </c>
    </row>
    <row r="104" spans="1:8" x14ac:dyDescent="0.2">
      <c r="A104" s="49" t="s">
        <v>76</v>
      </c>
      <c r="B104" s="190">
        <v>2.04</v>
      </c>
      <c r="C104" s="188">
        <v>1.5</v>
      </c>
      <c r="D104" s="188">
        <v>1.45</v>
      </c>
      <c r="E104" s="188">
        <v>0.85</v>
      </c>
      <c r="F104" s="188">
        <v>1.51</v>
      </c>
      <c r="G104" s="188">
        <v>0</v>
      </c>
      <c r="H104" s="191">
        <v>7.23</v>
      </c>
    </row>
    <row r="105" spans="1:8" x14ac:dyDescent="0.2">
      <c r="A105" s="49" t="s">
        <v>77</v>
      </c>
      <c r="B105" s="190">
        <v>2.21</v>
      </c>
      <c r="C105" s="188">
        <v>1.19</v>
      </c>
      <c r="D105" s="188">
        <v>30.79</v>
      </c>
      <c r="E105" s="188">
        <v>7.41</v>
      </c>
      <c r="F105" s="188">
        <v>33.28</v>
      </c>
      <c r="G105" s="188">
        <v>0</v>
      </c>
      <c r="H105" s="191">
        <v>5.89</v>
      </c>
    </row>
    <row r="106" spans="1:8" x14ac:dyDescent="0.2">
      <c r="A106" s="49" t="s">
        <v>78</v>
      </c>
      <c r="B106" s="190">
        <v>1.3</v>
      </c>
      <c r="C106" s="188">
        <v>0.49</v>
      </c>
      <c r="D106" s="188">
        <v>8.06</v>
      </c>
      <c r="E106" s="188">
        <v>67.59</v>
      </c>
      <c r="F106" s="188">
        <v>1.73</v>
      </c>
      <c r="G106" s="188">
        <v>0</v>
      </c>
      <c r="H106" s="191">
        <v>7.62</v>
      </c>
    </row>
    <row r="107" spans="1:8" x14ac:dyDescent="0.2">
      <c r="A107" s="49" t="s">
        <v>79</v>
      </c>
      <c r="B107" s="190">
        <v>1.27</v>
      </c>
      <c r="C107" s="188">
        <v>0.7</v>
      </c>
      <c r="D107" s="188">
        <v>2.02</v>
      </c>
      <c r="E107" s="188">
        <v>0.23</v>
      </c>
      <c r="F107" s="188">
        <v>2.21</v>
      </c>
      <c r="G107" s="188">
        <v>0</v>
      </c>
      <c r="H107" s="191">
        <v>6.5</v>
      </c>
    </row>
    <row r="108" spans="1:8" x14ac:dyDescent="0.2">
      <c r="A108" s="49" t="s">
        <v>80</v>
      </c>
      <c r="B108" s="190">
        <v>2.0499999999999998</v>
      </c>
      <c r="C108" s="188">
        <v>1.54</v>
      </c>
      <c r="D108" s="188">
        <v>1.77</v>
      </c>
      <c r="E108" s="188">
        <v>0.54</v>
      </c>
      <c r="F108" s="188">
        <v>1.9</v>
      </c>
      <c r="G108" s="188">
        <v>0</v>
      </c>
      <c r="H108" s="191">
        <v>6.86</v>
      </c>
    </row>
    <row r="109" spans="1:8" x14ac:dyDescent="0.2">
      <c r="A109" s="49" t="s">
        <v>81</v>
      </c>
      <c r="B109" s="190">
        <v>1.97</v>
      </c>
      <c r="C109" s="188">
        <v>1.48</v>
      </c>
      <c r="D109" s="188">
        <v>1.48</v>
      </c>
      <c r="E109" s="188">
        <v>0.62</v>
      </c>
      <c r="F109" s="188">
        <v>1.57</v>
      </c>
      <c r="G109" s="188">
        <v>0</v>
      </c>
      <c r="H109" s="191">
        <v>6.71</v>
      </c>
    </row>
    <row r="110" spans="1:8" x14ac:dyDescent="0.2">
      <c r="A110" s="49" t="s">
        <v>82</v>
      </c>
      <c r="B110" s="190">
        <v>2.23</v>
      </c>
      <c r="C110" s="188">
        <v>1.8</v>
      </c>
      <c r="D110" s="188">
        <v>2.2200000000000002</v>
      </c>
      <c r="E110" s="188">
        <v>0.69</v>
      </c>
      <c r="F110" s="188">
        <v>2.38</v>
      </c>
      <c r="G110" s="188">
        <v>0</v>
      </c>
      <c r="H110" s="191">
        <v>6.36</v>
      </c>
    </row>
    <row r="111" spans="1:8" x14ac:dyDescent="0.2">
      <c r="A111" s="49" t="s">
        <v>83</v>
      </c>
      <c r="B111" s="190">
        <v>2</v>
      </c>
      <c r="C111" s="188">
        <v>1.67</v>
      </c>
      <c r="D111" s="188">
        <v>2.2000000000000002</v>
      </c>
      <c r="E111" s="188">
        <v>1</v>
      </c>
      <c r="F111" s="188">
        <v>2.33</v>
      </c>
      <c r="G111" s="188">
        <v>0</v>
      </c>
      <c r="H111" s="191">
        <v>5.0999999999999996</v>
      </c>
    </row>
    <row r="112" spans="1:8" x14ac:dyDescent="0.2">
      <c r="A112" s="49" t="s">
        <v>84</v>
      </c>
      <c r="B112" s="190">
        <v>1.75</v>
      </c>
      <c r="C112" s="188">
        <v>1.6</v>
      </c>
      <c r="D112" s="188">
        <v>1.62</v>
      </c>
      <c r="E112" s="188">
        <v>0.85</v>
      </c>
      <c r="F112" s="188">
        <v>1.7</v>
      </c>
      <c r="G112" s="188">
        <v>0</v>
      </c>
      <c r="H112" s="191">
        <v>3.2</v>
      </c>
    </row>
    <row r="113" spans="1:8" x14ac:dyDescent="0.2">
      <c r="A113" s="49" t="s">
        <v>85</v>
      </c>
      <c r="B113" s="190">
        <v>1.84</v>
      </c>
      <c r="C113" s="188">
        <v>1.84</v>
      </c>
      <c r="D113" s="188">
        <v>2.35</v>
      </c>
      <c r="E113" s="188">
        <v>0.69</v>
      </c>
      <c r="F113" s="188">
        <v>2.5299999999999998</v>
      </c>
      <c r="G113" s="188">
        <v>0</v>
      </c>
      <c r="H113" s="191">
        <v>1.78</v>
      </c>
    </row>
    <row r="114" spans="1:8" x14ac:dyDescent="0.2">
      <c r="A114" s="49" t="s">
        <v>86</v>
      </c>
      <c r="B114" s="190">
        <v>2.0299999999999998</v>
      </c>
      <c r="C114" s="188">
        <v>2.17</v>
      </c>
      <c r="D114" s="188">
        <v>1.74</v>
      </c>
      <c r="E114" s="188">
        <v>0.54</v>
      </c>
      <c r="F114" s="188">
        <v>1.87</v>
      </c>
      <c r="G114" s="188">
        <v>0</v>
      </c>
      <c r="H114" s="191">
        <v>0.73</v>
      </c>
    </row>
    <row r="115" spans="1:8" x14ac:dyDescent="0.2">
      <c r="A115" s="49" t="s">
        <v>87</v>
      </c>
      <c r="B115" s="190">
        <v>1.3</v>
      </c>
      <c r="C115" s="188">
        <v>1.37</v>
      </c>
      <c r="D115" s="188">
        <v>2.3199999999999998</v>
      </c>
      <c r="E115" s="188">
        <v>0.46</v>
      </c>
      <c r="F115" s="188">
        <v>2.52</v>
      </c>
      <c r="G115" s="188">
        <v>0</v>
      </c>
      <c r="H115" s="191">
        <v>0.36</v>
      </c>
    </row>
    <row r="116" spans="1:8" x14ac:dyDescent="0.2">
      <c r="A116" s="49" t="s">
        <v>88</v>
      </c>
      <c r="B116" s="190">
        <v>1.9</v>
      </c>
      <c r="C116" s="188">
        <v>2.08</v>
      </c>
      <c r="D116" s="188">
        <v>2.23</v>
      </c>
      <c r="E116" s="188">
        <v>0.46</v>
      </c>
      <c r="F116" s="188">
        <v>2.42</v>
      </c>
      <c r="G116" s="188">
        <v>0</v>
      </c>
      <c r="H116" s="191">
        <v>0.15</v>
      </c>
    </row>
    <row r="117" spans="1:8" x14ac:dyDescent="0.2">
      <c r="A117" s="49" t="s">
        <v>89</v>
      </c>
      <c r="B117" s="190">
        <v>2.5099999999999998</v>
      </c>
      <c r="C117" s="188">
        <v>2.77</v>
      </c>
      <c r="D117" s="188">
        <v>2.5299999999999998</v>
      </c>
      <c r="E117" s="188">
        <v>1.23</v>
      </c>
      <c r="F117" s="188">
        <v>2.67</v>
      </c>
      <c r="G117" s="188">
        <v>0</v>
      </c>
      <c r="H117" s="191">
        <v>0.05</v>
      </c>
    </row>
    <row r="118" spans="1:8" x14ac:dyDescent="0.2">
      <c r="A118" s="49" t="s">
        <v>90</v>
      </c>
      <c r="B118" s="190">
        <v>1.7</v>
      </c>
      <c r="C118" s="188">
        <v>1.86</v>
      </c>
      <c r="D118" s="188">
        <v>2.7</v>
      </c>
      <c r="E118" s="188">
        <v>0.46</v>
      </c>
      <c r="F118" s="188">
        <v>2.94</v>
      </c>
      <c r="G118" s="188">
        <v>0</v>
      </c>
      <c r="H118" s="191">
        <v>0.02</v>
      </c>
    </row>
    <row r="119" spans="1:8" x14ac:dyDescent="0.2">
      <c r="A119" s="49" t="s">
        <v>91</v>
      </c>
      <c r="B119" s="190">
        <v>2.19</v>
      </c>
      <c r="C119" s="188">
        <v>2.44</v>
      </c>
      <c r="D119" s="188">
        <v>1.49</v>
      </c>
      <c r="E119" s="188">
        <v>0.23</v>
      </c>
      <c r="F119" s="188">
        <v>1.62</v>
      </c>
      <c r="G119" s="188">
        <v>0</v>
      </c>
      <c r="H119" s="191">
        <v>0.02</v>
      </c>
    </row>
    <row r="120" spans="1:8" x14ac:dyDescent="0.2">
      <c r="A120" s="49" t="s">
        <v>92</v>
      </c>
      <c r="B120" s="190">
        <v>2.91</v>
      </c>
      <c r="C120" s="188">
        <v>3.23</v>
      </c>
      <c r="D120" s="188">
        <v>2</v>
      </c>
      <c r="E120" s="188">
        <v>0.39</v>
      </c>
      <c r="F120" s="188">
        <v>2.1800000000000002</v>
      </c>
      <c r="G120" s="188">
        <v>0</v>
      </c>
      <c r="H120" s="191">
        <v>0.01</v>
      </c>
    </row>
    <row r="121" spans="1:8" x14ac:dyDescent="0.2">
      <c r="A121" s="49" t="s">
        <v>93</v>
      </c>
      <c r="B121" s="190">
        <v>9.52</v>
      </c>
      <c r="C121" s="188">
        <v>10.54</v>
      </c>
      <c r="D121" s="188">
        <v>9.0299999999999994</v>
      </c>
      <c r="E121" s="188">
        <v>1.1599999999999999</v>
      </c>
      <c r="F121" s="188">
        <v>9.8699999999999992</v>
      </c>
      <c r="G121" s="188">
        <v>0</v>
      </c>
      <c r="H121" s="191">
        <v>0.02</v>
      </c>
    </row>
    <row r="122" spans="1:8" x14ac:dyDescent="0.2">
      <c r="A122" s="49" t="s">
        <v>94</v>
      </c>
      <c r="B122" s="190">
        <v>8.91</v>
      </c>
      <c r="C122" s="188">
        <v>9.89</v>
      </c>
      <c r="D122" s="188">
        <v>7.43</v>
      </c>
      <c r="E122" s="188">
        <v>1.85</v>
      </c>
      <c r="F122" s="188">
        <v>8.02</v>
      </c>
      <c r="G122" s="188">
        <v>0</v>
      </c>
      <c r="H122" s="191">
        <v>0.01</v>
      </c>
    </row>
    <row r="123" spans="1:8" x14ac:dyDescent="0.2">
      <c r="A123" s="49" t="s">
        <v>95</v>
      </c>
      <c r="B123" s="190">
        <v>10.210000000000001</v>
      </c>
      <c r="C123" s="188">
        <v>11.44</v>
      </c>
      <c r="D123" s="188">
        <v>3.62</v>
      </c>
      <c r="E123" s="188">
        <v>2.7</v>
      </c>
      <c r="F123" s="188">
        <v>3.71</v>
      </c>
      <c r="G123" s="188">
        <v>0</v>
      </c>
      <c r="H123" s="191">
        <v>0.01</v>
      </c>
    </row>
    <row r="124" spans="1:8" x14ac:dyDescent="0.2">
      <c r="A124" s="49" t="s">
        <v>96</v>
      </c>
      <c r="B124" s="190">
        <v>17.21</v>
      </c>
      <c r="C124" s="188">
        <v>19.34</v>
      </c>
      <c r="D124" s="188">
        <v>3.3</v>
      </c>
      <c r="E124" s="188">
        <v>3.16</v>
      </c>
      <c r="F124" s="188">
        <v>3.31</v>
      </c>
      <c r="G124" s="188">
        <v>0</v>
      </c>
      <c r="H124" s="191">
        <v>0.02</v>
      </c>
    </row>
    <row r="125" spans="1:8" x14ac:dyDescent="0.2">
      <c r="A125" s="49" t="s">
        <v>97</v>
      </c>
      <c r="B125" s="190">
        <v>10.95</v>
      </c>
      <c r="C125" s="188">
        <v>12.3</v>
      </c>
      <c r="D125" s="188">
        <v>2.38</v>
      </c>
      <c r="E125" s="188">
        <v>1.39</v>
      </c>
      <c r="F125" s="188">
        <v>2.48</v>
      </c>
      <c r="G125" s="188">
        <v>0</v>
      </c>
      <c r="H125" s="191">
        <v>0.01</v>
      </c>
    </row>
    <row r="126" spans="1:8" x14ac:dyDescent="0.2">
      <c r="A126" s="49" t="s">
        <v>98</v>
      </c>
      <c r="B126" s="190">
        <v>3.44</v>
      </c>
      <c r="C126" s="188">
        <v>3.87</v>
      </c>
      <c r="D126" s="188">
        <v>0.34</v>
      </c>
      <c r="E126" s="188">
        <v>0.46</v>
      </c>
      <c r="F126" s="188">
        <v>0.33</v>
      </c>
      <c r="G126" s="188">
        <v>0</v>
      </c>
      <c r="H126" s="191">
        <v>0</v>
      </c>
    </row>
    <row r="127" spans="1:8" x14ac:dyDescent="0.2">
      <c r="A127" s="49" t="s">
        <v>133</v>
      </c>
      <c r="B127" s="190">
        <v>0.91</v>
      </c>
      <c r="C127" s="188">
        <v>1.02</v>
      </c>
      <c r="D127" s="188">
        <v>0.18</v>
      </c>
      <c r="E127" s="188">
        <v>0.62</v>
      </c>
      <c r="F127" s="188">
        <v>0.13</v>
      </c>
      <c r="G127" s="188">
        <v>0</v>
      </c>
      <c r="H127" s="191">
        <v>0</v>
      </c>
    </row>
    <row r="128" spans="1:8" x14ac:dyDescent="0.2">
      <c r="A128" s="49" t="s">
        <v>413</v>
      </c>
      <c r="B128" s="190">
        <v>7.0000000000000007E-2</v>
      </c>
      <c r="C128" s="188">
        <v>0.08</v>
      </c>
      <c r="D128" s="188">
        <v>0.01</v>
      </c>
      <c r="E128" s="188">
        <v>0</v>
      </c>
      <c r="F128" s="188">
        <v>0.01</v>
      </c>
      <c r="G128" s="188">
        <v>0</v>
      </c>
      <c r="H128" s="191">
        <v>0</v>
      </c>
    </row>
    <row r="129" spans="1:8" x14ac:dyDescent="0.2">
      <c r="A129" s="49" t="s">
        <v>414</v>
      </c>
      <c r="B129" s="190">
        <v>0</v>
      </c>
      <c r="C129" s="188">
        <v>0</v>
      </c>
      <c r="D129" s="188">
        <v>0.01</v>
      </c>
      <c r="E129" s="188">
        <v>0</v>
      </c>
      <c r="F129" s="188">
        <v>0.01</v>
      </c>
      <c r="G129" s="188">
        <v>0</v>
      </c>
      <c r="H129" s="191">
        <v>0</v>
      </c>
    </row>
    <row r="130" spans="1:8" x14ac:dyDescent="0.2">
      <c r="A130" s="49" t="s">
        <v>134</v>
      </c>
      <c r="B130" s="190">
        <v>0</v>
      </c>
      <c r="C130" s="188">
        <v>0</v>
      </c>
      <c r="D130" s="188">
        <v>0</v>
      </c>
      <c r="E130" s="188">
        <v>0</v>
      </c>
      <c r="F130" s="188">
        <v>0</v>
      </c>
      <c r="G130" s="188">
        <v>0</v>
      </c>
      <c r="H130" s="191">
        <v>0</v>
      </c>
    </row>
    <row r="131" spans="1:8" x14ac:dyDescent="0.2">
      <c r="A131" s="49" t="s">
        <v>135</v>
      </c>
      <c r="B131" s="190">
        <v>0</v>
      </c>
      <c r="C131" s="188">
        <v>0</v>
      </c>
      <c r="D131" s="188">
        <v>0</v>
      </c>
      <c r="E131" s="188">
        <v>0</v>
      </c>
      <c r="F131" s="188">
        <v>0</v>
      </c>
      <c r="G131" s="188">
        <v>0</v>
      </c>
      <c r="H131" s="191">
        <v>0</v>
      </c>
    </row>
    <row r="132" spans="1:8" x14ac:dyDescent="0.2">
      <c r="A132" s="54" t="s">
        <v>124</v>
      </c>
      <c r="B132" s="190">
        <v>0</v>
      </c>
      <c r="C132" s="188">
        <v>0</v>
      </c>
      <c r="D132" s="188">
        <v>0</v>
      </c>
      <c r="E132" s="188">
        <v>0</v>
      </c>
      <c r="F132" s="188">
        <v>0</v>
      </c>
      <c r="G132" s="188">
        <v>0</v>
      </c>
      <c r="H132" s="191">
        <v>0</v>
      </c>
    </row>
    <row r="133" spans="1:8" x14ac:dyDescent="0.2">
      <c r="A133" s="359" t="s">
        <v>397</v>
      </c>
      <c r="B133" s="190">
        <v>0</v>
      </c>
      <c r="C133" s="188">
        <v>0</v>
      </c>
      <c r="D133" s="188">
        <v>0</v>
      </c>
      <c r="E133" s="188">
        <v>0</v>
      </c>
      <c r="F133" s="188">
        <v>0</v>
      </c>
      <c r="G133" s="188">
        <v>0</v>
      </c>
      <c r="H133" s="191">
        <v>0</v>
      </c>
    </row>
    <row r="134" spans="1:8" x14ac:dyDescent="0.2">
      <c r="A134" s="360" t="s">
        <v>398</v>
      </c>
      <c r="B134" s="190">
        <v>0</v>
      </c>
      <c r="C134" s="188">
        <v>0</v>
      </c>
      <c r="D134" s="188">
        <v>0</v>
      </c>
      <c r="E134" s="188">
        <v>0</v>
      </c>
      <c r="F134" s="188">
        <v>0</v>
      </c>
      <c r="G134" s="188">
        <v>0</v>
      </c>
      <c r="H134" s="191">
        <v>0</v>
      </c>
    </row>
    <row r="135" spans="1:8" x14ac:dyDescent="0.2">
      <c r="A135" s="360" t="s">
        <v>399</v>
      </c>
      <c r="B135" s="190">
        <v>0</v>
      </c>
      <c r="C135" s="188">
        <v>0</v>
      </c>
      <c r="D135" s="188">
        <v>0</v>
      </c>
      <c r="E135" s="188">
        <v>0</v>
      </c>
      <c r="F135" s="188">
        <v>0</v>
      </c>
      <c r="G135" s="188">
        <v>0</v>
      </c>
      <c r="H135" s="191">
        <v>0</v>
      </c>
    </row>
    <row r="136" spans="1:8" x14ac:dyDescent="0.2">
      <c r="A136" s="360" t="s">
        <v>125</v>
      </c>
      <c r="B136" s="190">
        <v>0</v>
      </c>
      <c r="C136" s="188">
        <v>0</v>
      </c>
      <c r="D136" s="188">
        <v>0</v>
      </c>
      <c r="E136" s="188">
        <v>0</v>
      </c>
      <c r="F136" s="188">
        <v>0</v>
      </c>
      <c r="G136" s="188">
        <v>0</v>
      </c>
      <c r="H136" s="191">
        <v>0</v>
      </c>
    </row>
    <row r="137" spans="1:8" x14ac:dyDescent="0.2">
      <c r="A137" s="360" t="s">
        <v>126</v>
      </c>
      <c r="B137" s="190">
        <v>0</v>
      </c>
      <c r="C137" s="188">
        <v>0</v>
      </c>
      <c r="D137" s="188">
        <v>0</v>
      </c>
      <c r="E137" s="188">
        <v>0</v>
      </c>
      <c r="F137" s="188">
        <v>0</v>
      </c>
      <c r="G137" s="188">
        <v>0</v>
      </c>
      <c r="H137" s="191">
        <v>0</v>
      </c>
    </row>
    <row r="138" spans="1:8" x14ac:dyDescent="0.2">
      <c r="A138" s="360" t="s">
        <v>127</v>
      </c>
      <c r="B138" s="190">
        <v>0</v>
      </c>
      <c r="C138" s="188">
        <v>0</v>
      </c>
      <c r="D138" s="188">
        <v>0</v>
      </c>
      <c r="E138" s="188">
        <v>0</v>
      </c>
      <c r="F138" s="188">
        <v>0</v>
      </c>
      <c r="G138" s="188">
        <v>0</v>
      </c>
      <c r="H138" s="191">
        <v>0</v>
      </c>
    </row>
    <row r="139" spans="1:8" x14ac:dyDescent="0.2">
      <c r="A139" s="360" t="s">
        <v>128</v>
      </c>
      <c r="B139" s="190">
        <v>0</v>
      </c>
      <c r="C139" s="188">
        <v>0</v>
      </c>
      <c r="D139" s="188">
        <v>0</v>
      </c>
      <c r="E139" s="188">
        <v>0</v>
      </c>
      <c r="F139" s="188">
        <v>0</v>
      </c>
      <c r="G139" s="188">
        <v>0</v>
      </c>
      <c r="H139" s="191">
        <v>0</v>
      </c>
    </row>
    <row r="140" spans="1:8" x14ac:dyDescent="0.2">
      <c r="A140" s="360" t="s">
        <v>129</v>
      </c>
      <c r="B140" s="190">
        <v>0</v>
      </c>
      <c r="C140" s="188">
        <v>0</v>
      </c>
      <c r="D140" s="188">
        <v>0</v>
      </c>
      <c r="E140" s="188">
        <v>0</v>
      </c>
      <c r="F140" s="188">
        <v>0</v>
      </c>
      <c r="G140" s="188">
        <v>0</v>
      </c>
      <c r="H140" s="191">
        <v>0</v>
      </c>
    </row>
    <row r="141" spans="1:8" x14ac:dyDescent="0.2">
      <c r="A141" s="360" t="s">
        <v>130</v>
      </c>
      <c r="B141" s="190">
        <v>0</v>
      </c>
      <c r="C141" s="188">
        <v>0</v>
      </c>
      <c r="D141" s="188">
        <v>0</v>
      </c>
      <c r="E141" s="188">
        <v>0</v>
      </c>
      <c r="F141" s="188">
        <v>0</v>
      </c>
      <c r="G141" s="188">
        <v>0</v>
      </c>
      <c r="H141" s="191">
        <v>0</v>
      </c>
    </row>
    <row r="142" spans="1:8" x14ac:dyDescent="0.2">
      <c r="A142" s="360" t="s">
        <v>131</v>
      </c>
      <c r="B142" s="190">
        <v>0</v>
      </c>
      <c r="C142" s="188">
        <v>0</v>
      </c>
      <c r="D142" s="188">
        <v>0</v>
      </c>
      <c r="E142" s="188">
        <v>0</v>
      </c>
      <c r="F142" s="188">
        <v>0</v>
      </c>
      <c r="G142" s="188">
        <v>0</v>
      </c>
      <c r="H142" s="191">
        <v>0</v>
      </c>
    </row>
    <row r="143" spans="1:8" ht="13.5" thickBot="1" x14ac:dyDescent="0.25">
      <c r="A143" s="352"/>
      <c r="B143" s="192"/>
      <c r="C143" s="193"/>
      <c r="D143" s="193"/>
      <c r="E143" s="193"/>
      <c r="F143" s="193"/>
      <c r="G143" s="193"/>
      <c r="H143" s="194"/>
    </row>
    <row r="144" spans="1:8" ht="13.5" thickBot="1" x14ac:dyDescent="0.25">
      <c r="A144" s="353" t="s">
        <v>99</v>
      </c>
      <c r="B144" s="409">
        <v>100</v>
      </c>
      <c r="C144" s="410">
        <v>100</v>
      </c>
      <c r="D144" s="410">
        <v>100</v>
      </c>
      <c r="E144" s="410">
        <v>100</v>
      </c>
      <c r="F144" s="410">
        <v>100</v>
      </c>
      <c r="G144" s="410">
        <v>0</v>
      </c>
      <c r="H144" s="411">
        <v>100</v>
      </c>
    </row>
    <row r="147" spans="1:11" ht="72.75" customHeight="1" x14ac:dyDescent="0.2"/>
    <row r="150" spans="1:11" x14ac:dyDescent="0.2">
      <c r="F150" s="31"/>
      <c r="G150" s="31"/>
      <c r="H150" s="31"/>
      <c r="I150" s="31"/>
      <c r="J150" s="31"/>
      <c r="K150" s="31"/>
    </row>
    <row r="151" spans="1:11" x14ac:dyDescent="0.2">
      <c r="F151" s="31"/>
      <c r="G151" s="31"/>
      <c r="H151" s="31"/>
      <c r="I151" s="31"/>
      <c r="J151" s="31"/>
      <c r="K151" s="31"/>
    </row>
    <row r="152" spans="1:11" x14ac:dyDescent="0.2">
      <c r="A152" s="31" t="s">
        <v>416</v>
      </c>
      <c r="F152" s="30"/>
      <c r="G152" s="30"/>
      <c r="H152" s="30"/>
      <c r="I152" s="31"/>
      <c r="J152" s="31"/>
      <c r="K152" s="31"/>
    </row>
    <row r="153" spans="1:11" s="30" customFormat="1" ht="12.75" customHeight="1" x14ac:dyDescent="0.25">
      <c r="A153" s="32"/>
      <c r="B153" s="33"/>
      <c r="C153" s="33"/>
      <c r="D153" s="33"/>
      <c r="E153" s="33"/>
      <c r="J153" s="34"/>
    </row>
    <row r="154" spans="1:11" s="30" customFormat="1" ht="16.5" x14ac:dyDescent="0.25">
      <c r="A154" s="35" t="s">
        <v>418</v>
      </c>
      <c r="B154" s="36"/>
      <c r="C154" s="36"/>
      <c r="D154" s="36"/>
      <c r="E154" s="36"/>
      <c r="F154" s="38"/>
      <c r="G154" s="39"/>
      <c r="H154" s="39"/>
      <c r="I154" s="37"/>
      <c r="J154" s="34"/>
    </row>
    <row r="155" spans="1:11" s="30" customFormat="1" ht="16.5" x14ac:dyDescent="0.25">
      <c r="A155" s="35" t="s">
        <v>105</v>
      </c>
      <c r="B155" s="36"/>
      <c r="C155" s="36"/>
      <c r="D155" s="36"/>
      <c r="E155" s="36"/>
      <c r="F155" s="38"/>
      <c r="G155" s="39"/>
      <c r="H155" s="39"/>
      <c r="I155" s="37"/>
      <c r="J155" s="34"/>
    </row>
    <row r="156" spans="1:11" s="30" customFormat="1" ht="16.5" x14ac:dyDescent="0.25">
      <c r="A156" s="35"/>
      <c r="B156" s="36"/>
      <c r="C156" s="36"/>
      <c r="D156" s="36"/>
      <c r="E156" s="36"/>
      <c r="F156" s="38"/>
      <c r="G156" s="39"/>
      <c r="H156" s="39"/>
      <c r="I156" s="37"/>
      <c r="J156" s="34"/>
    </row>
    <row r="157" spans="1:11" s="30" customFormat="1" ht="16.5" x14ac:dyDescent="0.25">
      <c r="A157" s="35"/>
      <c r="B157" s="36"/>
      <c r="C157" s="36"/>
      <c r="D157" s="36"/>
      <c r="E157" s="36"/>
      <c r="F157" s="38"/>
      <c r="G157" s="39"/>
      <c r="H157" s="39"/>
      <c r="I157" s="37"/>
      <c r="J157" s="34"/>
    </row>
    <row r="158" spans="1:11" ht="16.5" x14ac:dyDescent="0.25">
      <c r="B158" s="80"/>
      <c r="C158" s="80"/>
      <c r="D158" s="80"/>
      <c r="E158" s="80"/>
      <c r="F158" s="81" t="s">
        <v>386</v>
      </c>
      <c r="G158" s="80"/>
      <c r="H158" s="80"/>
      <c r="I158" s="80"/>
    </row>
    <row r="159" spans="1:11" ht="36" customHeight="1" x14ac:dyDescent="0.25">
      <c r="A159" s="445" t="s">
        <v>389</v>
      </c>
      <c r="B159" s="414"/>
      <c r="C159" s="414"/>
      <c r="D159" s="414"/>
      <c r="E159" s="414"/>
      <c r="F159" s="414"/>
      <c r="G159" s="414"/>
      <c r="H159" s="414"/>
      <c r="I159" s="414"/>
      <c r="J159" s="414"/>
    </row>
    <row r="160" spans="1:11" ht="36" customHeight="1" x14ac:dyDescent="0.25">
      <c r="A160" s="441" t="s">
        <v>422</v>
      </c>
      <c r="B160" s="442"/>
      <c r="C160" s="442"/>
      <c r="D160" s="442"/>
      <c r="E160" s="442"/>
      <c r="F160" s="442"/>
      <c r="G160" s="442"/>
      <c r="H160" s="442"/>
      <c r="I160" s="442"/>
      <c r="J160" s="442"/>
    </row>
    <row r="161" spans="1:8" s="24" customFormat="1" ht="36" customHeight="1" thickBot="1" x14ac:dyDescent="0.25"/>
    <row r="162" spans="1:8" s="83" customFormat="1" ht="26.25" customHeight="1" x14ac:dyDescent="0.2">
      <c r="A162" s="446" t="s">
        <v>53</v>
      </c>
      <c r="B162" s="446" t="s">
        <v>54</v>
      </c>
      <c r="C162" s="446" t="s">
        <v>55</v>
      </c>
      <c r="D162" s="446" t="s">
        <v>58</v>
      </c>
      <c r="E162" s="449" t="s">
        <v>104</v>
      </c>
      <c r="F162" s="450"/>
      <c r="G162" s="451"/>
      <c r="H162" s="446" t="s">
        <v>59</v>
      </c>
    </row>
    <row r="163" spans="1:8" s="24" customFormat="1" x14ac:dyDescent="0.2">
      <c r="A163" s="447"/>
      <c r="B163" s="447"/>
      <c r="C163" s="447"/>
      <c r="D163" s="447"/>
      <c r="E163" s="452"/>
      <c r="F163" s="453"/>
      <c r="G163" s="454"/>
      <c r="H163" s="447"/>
    </row>
    <row r="164" spans="1:8" ht="13.5" thickBot="1" x14ac:dyDescent="0.25">
      <c r="A164" s="447"/>
      <c r="B164" s="447"/>
      <c r="C164" s="447"/>
      <c r="D164" s="447"/>
      <c r="E164" s="452"/>
      <c r="F164" s="453"/>
      <c r="G164" s="454"/>
      <c r="H164" s="447"/>
    </row>
    <row r="165" spans="1:8" x14ac:dyDescent="0.2">
      <c r="A165" s="45" t="s">
        <v>60</v>
      </c>
      <c r="B165" s="195">
        <v>26</v>
      </c>
      <c r="C165" s="196">
        <v>17</v>
      </c>
      <c r="D165" s="196">
        <v>0</v>
      </c>
      <c r="E165" s="196">
        <v>0</v>
      </c>
      <c r="F165" s="196">
        <v>0</v>
      </c>
      <c r="G165" s="196">
        <v>0</v>
      </c>
      <c r="H165" s="197">
        <v>35</v>
      </c>
    </row>
    <row r="166" spans="1:8" x14ac:dyDescent="0.2">
      <c r="A166" s="49" t="s">
        <v>61</v>
      </c>
      <c r="B166" s="178">
        <v>44</v>
      </c>
      <c r="C166" s="179">
        <v>45</v>
      </c>
      <c r="D166" s="179">
        <v>0</v>
      </c>
      <c r="E166" s="179">
        <v>0</v>
      </c>
      <c r="F166" s="179">
        <v>0</v>
      </c>
      <c r="G166" s="179">
        <v>0</v>
      </c>
      <c r="H166" s="180">
        <v>43</v>
      </c>
    </row>
    <row r="167" spans="1:8" x14ac:dyDescent="0.2">
      <c r="A167" s="49" t="s">
        <v>62</v>
      </c>
      <c r="B167" s="178">
        <v>48</v>
      </c>
      <c r="C167" s="179">
        <v>0</v>
      </c>
      <c r="D167" s="179">
        <v>0</v>
      </c>
      <c r="E167" s="179">
        <v>0</v>
      </c>
      <c r="F167" s="179">
        <v>0</v>
      </c>
      <c r="G167" s="179">
        <v>0</v>
      </c>
      <c r="H167" s="180">
        <v>48</v>
      </c>
    </row>
    <row r="168" spans="1:8" x14ac:dyDescent="0.2">
      <c r="A168" s="49" t="s">
        <v>63</v>
      </c>
      <c r="B168" s="178">
        <v>53</v>
      </c>
      <c r="C168" s="179">
        <v>54</v>
      </c>
      <c r="D168" s="179">
        <v>54</v>
      </c>
      <c r="E168" s="179">
        <v>0</v>
      </c>
      <c r="F168" s="179">
        <v>54</v>
      </c>
      <c r="G168" s="179">
        <v>0</v>
      </c>
      <c r="H168" s="180">
        <v>53</v>
      </c>
    </row>
    <row r="169" spans="1:8" x14ac:dyDescent="0.2">
      <c r="A169" s="49" t="s">
        <v>64</v>
      </c>
      <c r="B169" s="178">
        <v>58</v>
      </c>
      <c r="C169" s="179">
        <v>58</v>
      </c>
      <c r="D169" s="179">
        <v>58</v>
      </c>
      <c r="E169" s="179">
        <v>0</v>
      </c>
      <c r="F169" s="179">
        <v>58</v>
      </c>
      <c r="G169" s="179">
        <v>0</v>
      </c>
      <c r="H169" s="180">
        <v>58</v>
      </c>
    </row>
    <row r="170" spans="1:8" x14ac:dyDescent="0.2">
      <c r="A170" s="49" t="s">
        <v>65</v>
      </c>
      <c r="B170" s="178">
        <v>63</v>
      </c>
      <c r="C170" s="179">
        <v>64</v>
      </c>
      <c r="D170" s="179">
        <v>64</v>
      </c>
      <c r="E170" s="179">
        <v>0</v>
      </c>
      <c r="F170" s="179">
        <v>64</v>
      </c>
      <c r="G170" s="179">
        <v>0</v>
      </c>
      <c r="H170" s="180">
        <v>63</v>
      </c>
    </row>
    <row r="171" spans="1:8" x14ac:dyDescent="0.2">
      <c r="A171" s="49" t="s">
        <v>66</v>
      </c>
      <c r="B171" s="178">
        <v>68</v>
      </c>
      <c r="C171" s="179">
        <v>67</v>
      </c>
      <c r="D171" s="179">
        <v>67</v>
      </c>
      <c r="E171" s="179">
        <v>70</v>
      </c>
      <c r="F171" s="179">
        <v>67</v>
      </c>
      <c r="G171" s="179">
        <v>0</v>
      </c>
      <c r="H171" s="180">
        <v>68</v>
      </c>
    </row>
    <row r="172" spans="1:8" x14ac:dyDescent="0.2">
      <c r="A172" s="49" t="s">
        <v>67</v>
      </c>
      <c r="B172" s="178">
        <v>73</v>
      </c>
      <c r="C172" s="179">
        <v>74</v>
      </c>
      <c r="D172" s="179">
        <v>74</v>
      </c>
      <c r="E172" s="179">
        <v>74</v>
      </c>
      <c r="F172" s="179">
        <v>74</v>
      </c>
      <c r="G172" s="179">
        <v>0</v>
      </c>
      <c r="H172" s="180">
        <v>73</v>
      </c>
    </row>
    <row r="173" spans="1:8" x14ac:dyDescent="0.2">
      <c r="A173" s="49" t="s">
        <v>68</v>
      </c>
      <c r="B173" s="178">
        <v>78</v>
      </c>
      <c r="C173" s="179">
        <v>77</v>
      </c>
      <c r="D173" s="179">
        <v>77</v>
      </c>
      <c r="E173" s="179">
        <v>77</v>
      </c>
      <c r="F173" s="179">
        <v>77</v>
      </c>
      <c r="G173" s="179">
        <v>0</v>
      </c>
      <c r="H173" s="180">
        <v>78</v>
      </c>
    </row>
    <row r="174" spans="1:8" x14ac:dyDescent="0.2">
      <c r="A174" s="49" t="s">
        <v>69</v>
      </c>
      <c r="B174" s="178">
        <v>83</v>
      </c>
      <c r="C174" s="179">
        <v>83</v>
      </c>
      <c r="D174" s="179">
        <v>82</v>
      </c>
      <c r="E174" s="179">
        <v>0</v>
      </c>
      <c r="F174" s="179">
        <v>82</v>
      </c>
      <c r="G174" s="179">
        <v>0</v>
      </c>
      <c r="H174" s="180">
        <v>83</v>
      </c>
    </row>
    <row r="175" spans="1:8" x14ac:dyDescent="0.2">
      <c r="A175" s="49" t="s">
        <v>70</v>
      </c>
      <c r="B175" s="178">
        <v>88</v>
      </c>
      <c r="C175" s="179">
        <v>88</v>
      </c>
      <c r="D175" s="179">
        <v>87</v>
      </c>
      <c r="E175" s="179">
        <v>86</v>
      </c>
      <c r="F175" s="179">
        <v>87</v>
      </c>
      <c r="G175" s="179">
        <v>0</v>
      </c>
      <c r="H175" s="180">
        <v>88</v>
      </c>
    </row>
    <row r="176" spans="1:8" x14ac:dyDescent="0.2">
      <c r="A176" s="49" t="s">
        <v>71</v>
      </c>
      <c r="B176" s="178">
        <v>93</v>
      </c>
      <c r="C176" s="179">
        <v>93</v>
      </c>
      <c r="D176" s="179">
        <v>93</v>
      </c>
      <c r="E176" s="179">
        <v>95</v>
      </c>
      <c r="F176" s="179">
        <v>93</v>
      </c>
      <c r="G176" s="179">
        <v>0</v>
      </c>
      <c r="H176" s="180">
        <v>93</v>
      </c>
    </row>
    <row r="177" spans="1:8" x14ac:dyDescent="0.2">
      <c r="A177" s="49" t="s">
        <v>72</v>
      </c>
      <c r="B177" s="178">
        <v>98</v>
      </c>
      <c r="C177" s="179">
        <v>99</v>
      </c>
      <c r="D177" s="179">
        <v>98</v>
      </c>
      <c r="E177" s="179">
        <v>98</v>
      </c>
      <c r="F177" s="179">
        <v>98</v>
      </c>
      <c r="G177" s="179">
        <v>0</v>
      </c>
      <c r="H177" s="180">
        <v>98</v>
      </c>
    </row>
    <row r="178" spans="1:8" x14ac:dyDescent="0.2">
      <c r="A178" s="49" t="s">
        <v>73</v>
      </c>
      <c r="B178" s="178">
        <v>106</v>
      </c>
      <c r="C178" s="179">
        <v>106</v>
      </c>
      <c r="D178" s="179">
        <v>106</v>
      </c>
      <c r="E178" s="179">
        <v>103</v>
      </c>
      <c r="F178" s="179">
        <v>106</v>
      </c>
      <c r="G178" s="179">
        <v>0</v>
      </c>
      <c r="H178" s="180">
        <v>105</v>
      </c>
    </row>
    <row r="179" spans="1:8" x14ac:dyDescent="0.2">
      <c r="A179" s="49" t="s">
        <v>74</v>
      </c>
      <c r="B179" s="178">
        <v>116</v>
      </c>
      <c r="C179" s="179">
        <v>117</v>
      </c>
      <c r="D179" s="179">
        <v>116</v>
      </c>
      <c r="E179" s="179">
        <v>117</v>
      </c>
      <c r="F179" s="179">
        <v>116</v>
      </c>
      <c r="G179" s="179">
        <v>0</v>
      </c>
      <c r="H179" s="180">
        <v>116</v>
      </c>
    </row>
    <row r="180" spans="1:8" x14ac:dyDescent="0.2">
      <c r="A180" s="49" t="s">
        <v>75</v>
      </c>
      <c r="B180" s="178">
        <v>127</v>
      </c>
      <c r="C180" s="179">
        <v>128</v>
      </c>
      <c r="D180" s="179">
        <v>126</v>
      </c>
      <c r="E180" s="179">
        <v>126</v>
      </c>
      <c r="F180" s="179">
        <v>126</v>
      </c>
      <c r="G180" s="179">
        <v>0</v>
      </c>
      <c r="H180" s="180">
        <v>126</v>
      </c>
    </row>
    <row r="181" spans="1:8" x14ac:dyDescent="0.2">
      <c r="A181" s="49" t="s">
        <v>76</v>
      </c>
      <c r="B181" s="178">
        <v>136</v>
      </c>
      <c r="C181" s="179">
        <v>136</v>
      </c>
      <c r="D181" s="179">
        <v>136</v>
      </c>
      <c r="E181" s="179">
        <v>137</v>
      </c>
      <c r="F181" s="179">
        <v>136</v>
      </c>
      <c r="G181" s="179">
        <v>0</v>
      </c>
      <c r="H181" s="180">
        <v>136</v>
      </c>
    </row>
    <row r="182" spans="1:8" x14ac:dyDescent="0.2">
      <c r="A182" s="49" t="s">
        <v>77</v>
      </c>
      <c r="B182" s="178">
        <v>147</v>
      </c>
      <c r="C182" s="179">
        <v>147</v>
      </c>
      <c r="D182" s="179">
        <v>147</v>
      </c>
      <c r="E182" s="179">
        <v>147</v>
      </c>
      <c r="F182" s="179">
        <v>147</v>
      </c>
      <c r="G182" s="179">
        <v>0</v>
      </c>
      <c r="H182" s="180">
        <v>146</v>
      </c>
    </row>
    <row r="183" spans="1:8" x14ac:dyDescent="0.2">
      <c r="A183" s="49" t="s">
        <v>78</v>
      </c>
      <c r="B183" s="178">
        <v>156</v>
      </c>
      <c r="C183" s="179">
        <v>156</v>
      </c>
      <c r="D183" s="179">
        <v>154</v>
      </c>
      <c r="E183" s="179">
        <v>154</v>
      </c>
      <c r="F183" s="179">
        <v>155</v>
      </c>
      <c r="G183" s="179">
        <v>0</v>
      </c>
      <c r="H183" s="180">
        <v>155</v>
      </c>
    </row>
    <row r="184" spans="1:8" x14ac:dyDescent="0.2">
      <c r="A184" s="49" t="s">
        <v>79</v>
      </c>
      <c r="B184" s="178">
        <v>166</v>
      </c>
      <c r="C184" s="179">
        <v>165</v>
      </c>
      <c r="D184" s="179">
        <v>164</v>
      </c>
      <c r="E184" s="179">
        <v>164</v>
      </c>
      <c r="F184" s="179">
        <v>164</v>
      </c>
      <c r="G184" s="179">
        <v>0</v>
      </c>
      <c r="H184" s="180">
        <v>166</v>
      </c>
    </row>
    <row r="185" spans="1:8" x14ac:dyDescent="0.2">
      <c r="A185" s="49" t="s">
        <v>80</v>
      </c>
      <c r="B185" s="178">
        <v>176</v>
      </c>
      <c r="C185" s="179">
        <v>176</v>
      </c>
      <c r="D185" s="179">
        <v>176</v>
      </c>
      <c r="E185" s="179">
        <v>174</v>
      </c>
      <c r="F185" s="179">
        <v>176</v>
      </c>
      <c r="G185" s="179">
        <v>0</v>
      </c>
      <c r="H185" s="180">
        <v>175</v>
      </c>
    </row>
    <row r="186" spans="1:8" x14ac:dyDescent="0.2">
      <c r="A186" s="49" t="s">
        <v>81</v>
      </c>
      <c r="B186" s="178">
        <v>186</v>
      </c>
      <c r="C186" s="179">
        <v>186</v>
      </c>
      <c r="D186" s="179">
        <v>186</v>
      </c>
      <c r="E186" s="179">
        <v>186</v>
      </c>
      <c r="F186" s="179">
        <v>186</v>
      </c>
      <c r="G186" s="179">
        <v>0</v>
      </c>
      <c r="H186" s="180">
        <v>185</v>
      </c>
    </row>
    <row r="187" spans="1:8" x14ac:dyDescent="0.2">
      <c r="A187" s="49" t="s">
        <v>82</v>
      </c>
      <c r="B187" s="178">
        <v>195</v>
      </c>
      <c r="C187" s="179">
        <v>195</v>
      </c>
      <c r="D187" s="179">
        <v>194</v>
      </c>
      <c r="E187" s="179">
        <v>195</v>
      </c>
      <c r="F187" s="179">
        <v>194</v>
      </c>
      <c r="G187" s="179">
        <v>0</v>
      </c>
      <c r="H187" s="180">
        <v>195</v>
      </c>
    </row>
    <row r="188" spans="1:8" x14ac:dyDescent="0.2">
      <c r="A188" s="49" t="s">
        <v>83</v>
      </c>
      <c r="B188" s="178">
        <v>206</v>
      </c>
      <c r="C188" s="179">
        <v>206</v>
      </c>
      <c r="D188" s="179">
        <v>206</v>
      </c>
      <c r="E188" s="179">
        <v>207</v>
      </c>
      <c r="F188" s="179">
        <v>206</v>
      </c>
      <c r="G188" s="179">
        <v>0</v>
      </c>
      <c r="H188" s="180">
        <v>205</v>
      </c>
    </row>
    <row r="189" spans="1:8" x14ac:dyDescent="0.2">
      <c r="A189" s="49" t="s">
        <v>84</v>
      </c>
      <c r="B189" s="178">
        <v>215</v>
      </c>
      <c r="C189" s="179">
        <v>215</v>
      </c>
      <c r="D189" s="179">
        <v>215</v>
      </c>
      <c r="E189" s="179">
        <v>217</v>
      </c>
      <c r="F189" s="179">
        <v>215</v>
      </c>
      <c r="G189" s="179">
        <v>0</v>
      </c>
      <c r="H189" s="180">
        <v>215</v>
      </c>
    </row>
    <row r="190" spans="1:8" x14ac:dyDescent="0.2">
      <c r="A190" s="49" t="s">
        <v>85</v>
      </c>
      <c r="B190" s="178">
        <v>225</v>
      </c>
      <c r="C190" s="179">
        <v>225</v>
      </c>
      <c r="D190" s="179">
        <v>225</v>
      </c>
      <c r="E190" s="179">
        <v>225</v>
      </c>
      <c r="F190" s="179">
        <v>225</v>
      </c>
      <c r="G190" s="179">
        <v>0</v>
      </c>
      <c r="H190" s="180">
        <v>225</v>
      </c>
    </row>
    <row r="191" spans="1:8" x14ac:dyDescent="0.2">
      <c r="A191" s="49" t="s">
        <v>86</v>
      </c>
      <c r="B191" s="178">
        <v>236</v>
      </c>
      <c r="C191" s="179">
        <v>236</v>
      </c>
      <c r="D191" s="179">
        <v>235</v>
      </c>
      <c r="E191" s="179">
        <v>237</v>
      </c>
      <c r="F191" s="179">
        <v>235</v>
      </c>
      <c r="G191" s="179">
        <v>0</v>
      </c>
      <c r="H191" s="180">
        <v>235</v>
      </c>
    </row>
    <row r="192" spans="1:8" x14ac:dyDescent="0.2">
      <c r="A192" s="49" t="s">
        <v>87</v>
      </c>
      <c r="B192" s="178">
        <v>246</v>
      </c>
      <c r="C192" s="179">
        <v>246</v>
      </c>
      <c r="D192" s="179">
        <v>244</v>
      </c>
      <c r="E192" s="179">
        <v>247</v>
      </c>
      <c r="F192" s="179">
        <v>244</v>
      </c>
      <c r="G192" s="179">
        <v>0</v>
      </c>
      <c r="H192" s="180">
        <v>244</v>
      </c>
    </row>
    <row r="193" spans="1:8" x14ac:dyDescent="0.2">
      <c r="A193" s="49" t="s">
        <v>88</v>
      </c>
      <c r="B193" s="178">
        <v>254</v>
      </c>
      <c r="C193" s="179">
        <v>254</v>
      </c>
      <c r="D193" s="179">
        <v>255</v>
      </c>
      <c r="E193" s="179">
        <v>255</v>
      </c>
      <c r="F193" s="179">
        <v>255</v>
      </c>
      <c r="G193" s="179">
        <v>0</v>
      </c>
      <c r="H193" s="180">
        <v>254</v>
      </c>
    </row>
    <row r="194" spans="1:8" x14ac:dyDescent="0.2">
      <c r="A194" s="49" t="s">
        <v>89</v>
      </c>
      <c r="B194" s="178">
        <v>266</v>
      </c>
      <c r="C194" s="179">
        <v>266</v>
      </c>
      <c r="D194" s="179">
        <v>266</v>
      </c>
      <c r="E194" s="179">
        <v>266</v>
      </c>
      <c r="F194" s="179">
        <v>266</v>
      </c>
      <c r="G194" s="179">
        <v>0</v>
      </c>
      <c r="H194" s="180">
        <v>265</v>
      </c>
    </row>
    <row r="195" spans="1:8" x14ac:dyDescent="0.2">
      <c r="A195" s="49" t="s">
        <v>90</v>
      </c>
      <c r="B195" s="178">
        <v>277</v>
      </c>
      <c r="C195" s="179">
        <v>277</v>
      </c>
      <c r="D195" s="179">
        <v>278</v>
      </c>
      <c r="E195" s="179">
        <v>276</v>
      </c>
      <c r="F195" s="179">
        <v>278</v>
      </c>
      <c r="G195" s="179">
        <v>0</v>
      </c>
      <c r="H195" s="180">
        <v>274</v>
      </c>
    </row>
    <row r="196" spans="1:8" x14ac:dyDescent="0.2">
      <c r="A196" s="49" t="s">
        <v>91</v>
      </c>
      <c r="B196" s="178">
        <v>285</v>
      </c>
      <c r="C196" s="179">
        <v>285</v>
      </c>
      <c r="D196" s="179">
        <v>287</v>
      </c>
      <c r="E196" s="179">
        <v>285</v>
      </c>
      <c r="F196" s="179">
        <v>287</v>
      </c>
      <c r="G196" s="179">
        <v>0</v>
      </c>
      <c r="H196" s="180">
        <v>284</v>
      </c>
    </row>
    <row r="197" spans="1:8" x14ac:dyDescent="0.2">
      <c r="A197" s="49" t="s">
        <v>92</v>
      </c>
      <c r="B197" s="178">
        <v>296</v>
      </c>
      <c r="C197" s="179">
        <v>296</v>
      </c>
      <c r="D197" s="179">
        <v>294</v>
      </c>
      <c r="E197" s="179">
        <v>295</v>
      </c>
      <c r="F197" s="179">
        <v>294</v>
      </c>
      <c r="G197" s="179">
        <v>0</v>
      </c>
      <c r="H197" s="180">
        <v>297</v>
      </c>
    </row>
    <row r="198" spans="1:8" x14ac:dyDescent="0.2">
      <c r="A198" s="49" t="s">
        <v>93</v>
      </c>
      <c r="B198" s="178">
        <v>315</v>
      </c>
      <c r="C198" s="179">
        <v>315</v>
      </c>
      <c r="D198" s="179">
        <v>315</v>
      </c>
      <c r="E198" s="179">
        <v>313</v>
      </c>
      <c r="F198" s="179">
        <v>315</v>
      </c>
      <c r="G198" s="179">
        <v>0</v>
      </c>
      <c r="H198" s="180">
        <v>312</v>
      </c>
    </row>
    <row r="199" spans="1:8" x14ac:dyDescent="0.2">
      <c r="A199" s="49" t="s">
        <v>94</v>
      </c>
      <c r="B199" s="178">
        <v>337</v>
      </c>
      <c r="C199" s="179">
        <v>337</v>
      </c>
      <c r="D199" s="179">
        <v>338</v>
      </c>
      <c r="E199" s="179">
        <v>341</v>
      </c>
      <c r="F199" s="179">
        <v>338</v>
      </c>
      <c r="G199" s="179">
        <v>0</v>
      </c>
      <c r="H199" s="180">
        <v>331</v>
      </c>
    </row>
    <row r="200" spans="1:8" x14ac:dyDescent="0.2">
      <c r="A200" s="49" t="s">
        <v>95</v>
      </c>
      <c r="B200" s="178">
        <v>368</v>
      </c>
      <c r="C200" s="179">
        <v>368</v>
      </c>
      <c r="D200" s="179">
        <v>364</v>
      </c>
      <c r="E200" s="179">
        <v>366</v>
      </c>
      <c r="F200" s="179">
        <v>364</v>
      </c>
      <c r="G200" s="179">
        <v>0</v>
      </c>
      <c r="H200" s="180">
        <v>368</v>
      </c>
    </row>
    <row r="201" spans="1:8" x14ac:dyDescent="0.2">
      <c r="A201" s="49" t="s">
        <v>96</v>
      </c>
      <c r="B201" s="178">
        <v>389</v>
      </c>
      <c r="C201" s="179">
        <v>389</v>
      </c>
      <c r="D201" s="179">
        <v>387</v>
      </c>
      <c r="E201" s="179">
        <v>389</v>
      </c>
      <c r="F201" s="179">
        <v>387</v>
      </c>
      <c r="G201" s="179">
        <v>0</v>
      </c>
      <c r="H201" s="180">
        <v>390</v>
      </c>
    </row>
    <row r="202" spans="1:8" x14ac:dyDescent="0.2">
      <c r="A202" s="49" t="s">
        <v>97</v>
      </c>
      <c r="B202" s="178">
        <v>422</v>
      </c>
      <c r="C202" s="179">
        <v>422</v>
      </c>
      <c r="D202" s="179">
        <v>417</v>
      </c>
      <c r="E202" s="179">
        <v>417</v>
      </c>
      <c r="F202" s="179">
        <v>417</v>
      </c>
      <c r="G202" s="179">
        <v>0</v>
      </c>
      <c r="H202" s="180">
        <v>412</v>
      </c>
    </row>
    <row r="203" spans="1:8" x14ac:dyDescent="0.2">
      <c r="A203" s="49" t="s">
        <v>98</v>
      </c>
      <c r="B203" s="178">
        <v>469</v>
      </c>
      <c r="C203" s="179">
        <v>469</v>
      </c>
      <c r="D203" s="179">
        <v>472</v>
      </c>
      <c r="E203" s="179">
        <v>466</v>
      </c>
      <c r="F203" s="179">
        <v>473</v>
      </c>
      <c r="G203" s="179">
        <v>0</v>
      </c>
      <c r="H203" s="180">
        <v>470</v>
      </c>
    </row>
    <row r="204" spans="1:8" x14ac:dyDescent="0.2">
      <c r="A204" s="49" t="s">
        <v>133</v>
      </c>
      <c r="B204" s="178">
        <v>530</v>
      </c>
      <c r="C204" s="179">
        <v>530</v>
      </c>
      <c r="D204" s="179">
        <v>538</v>
      </c>
      <c r="E204" s="179">
        <v>539</v>
      </c>
      <c r="F204" s="179">
        <v>538</v>
      </c>
      <c r="G204" s="179">
        <v>0</v>
      </c>
      <c r="H204" s="180">
        <v>0</v>
      </c>
    </row>
    <row r="205" spans="1:8" x14ac:dyDescent="0.2">
      <c r="A205" s="49" t="s">
        <v>413</v>
      </c>
      <c r="B205" s="178">
        <v>633</v>
      </c>
      <c r="C205" s="179">
        <v>633</v>
      </c>
      <c r="D205" s="179">
        <v>617</v>
      </c>
      <c r="E205" s="179">
        <v>0</v>
      </c>
      <c r="F205" s="179">
        <v>617</v>
      </c>
      <c r="G205" s="179">
        <v>0</v>
      </c>
      <c r="H205" s="180">
        <v>0</v>
      </c>
    </row>
    <row r="206" spans="1:8" x14ac:dyDescent="0.2">
      <c r="A206" s="49" t="s">
        <v>414</v>
      </c>
      <c r="B206" s="178">
        <v>770</v>
      </c>
      <c r="C206" s="179">
        <v>770</v>
      </c>
      <c r="D206" s="179">
        <v>760</v>
      </c>
      <c r="E206" s="179">
        <v>0</v>
      </c>
      <c r="F206" s="179">
        <v>760</v>
      </c>
      <c r="G206" s="179">
        <v>0</v>
      </c>
      <c r="H206" s="180">
        <v>0</v>
      </c>
    </row>
    <row r="207" spans="1:8" x14ac:dyDescent="0.2">
      <c r="A207" s="49" t="s">
        <v>134</v>
      </c>
      <c r="B207" s="178">
        <v>845</v>
      </c>
      <c r="C207" s="179">
        <v>845</v>
      </c>
      <c r="D207" s="179">
        <v>0</v>
      </c>
      <c r="E207" s="179">
        <v>0</v>
      </c>
      <c r="F207" s="179">
        <v>0</v>
      </c>
      <c r="G207" s="179">
        <v>0</v>
      </c>
      <c r="H207" s="180">
        <v>0</v>
      </c>
    </row>
    <row r="208" spans="1:8" x14ac:dyDescent="0.2">
      <c r="A208" s="49" t="s">
        <v>135</v>
      </c>
      <c r="B208" s="178">
        <v>930</v>
      </c>
      <c r="C208" s="179">
        <v>930</v>
      </c>
      <c r="D208" s="179">
        <v>0</v>
      </c>
      <c r="E208" s="179">
        <v>0</v>
      </c>
      <c r="F208" s="179">
        <v>0</v>
      </c>
      <c r="G208" s="179">
        <v>0</v>
      </c>
      <c r="H208" s="180">
        <v>0</v>
      </c>
    </row>
    <row r="209" spans="1:10" x14ac:dyDescent="0.2">
      <c r="A209" s="54" t="s">
        <v>124</v>
      </c>
      <c r="B209" s="178">
        <v>1098</v>
      </c>
      <c r="C209" s="179">
        <v>1098</v>
      </c>
      <c r="D209" s="179">
        <v>0</v>
      </c>
      <c r="E209" s="179">
        <v>0</v>
      </c>
      <c r="F209" s="179">
        <v>0</v>
      </c>
      <c r="G209" s="179">
        <v>0</v>
      </c>
      <c r="H209" s="180">
        <v>0</v>
      </c>
    </row>
    <row r="210" spans="1:10" x14ac:dyDescent="0.2">
      <c r="A210" s="359" t="s">
        <v>397</v>
      </c>
      <c r="B210" s="178">
        <v>1415</v>
      </c>
      <c r="C210" s="179">
        <v>1415</v>
      </c>
      <c r="D210" s="179">
        <v>0</v>
      </c>
      <c r="E210" s="179">
        <v>0</v>
      </c>
      <c r="F210" s="179">
        <v>0</v>
      </c>
      <c r="G210" s="179">
        <v>0</v>
      </c>
      <c r="H210" s="180">
        <v>0</v>
      </c>
    </row>
    <row r="211" spans="1:10" x14ac:dyDescent="0.2">
      <c r="A211" s="360" t="s">
        <v>398</v>
      </c>
      <c r="B211" s="178">
        <v>0</v>
      </c>
      <c r="C211" s="179">
        <v>0</v>
      </c>
      <c r="D211" s="179">
        <v>0</v>
      </c>
      <c r="E211" s="179">
        <v>0</v>
      </c>
      <c r="F211" s="179">
        <v>0</v>
      </c>
      <c r="G211" s="179">
        <v>0</v>
      </c>
      <c r="H211" s="180">
        <v>0</v>
      </c>
    </row>
    <row r="212" spans="1:10" x14ac:dyDescent="0.2">
      <c r="A212" s="360" t="s">
        <v>399</v>
      </c>
      <c r="B212" s="178">
        <v>0</v>
      </c>
      <c r="C212" s="179">
        <v>0</v>
      </c>
      <c r="D212" s="179">
        <v>0</v>
      </c>
      <c r="E212" s="179">
        <v>0</v>
      </c>
      <c r="F212" s="179">
        <v>0</v>
      </c>
      <c r="G212" s="179">
        <v>0</v>
      </c>
      <c r="H212" s="180">
        <v>0</v>
      </c>
    </row>
    <row r="213" spans="1:10" x14ac:dyDescent="0.2">
      <c r="A213" s="360" t="s">
        <v>125</v>
      </c>
      <c r="B213" s="178">
        <v>0</v>
      </c>
      <c r="C213" s="179">
        <v>0</v>
      </c>
      <c r="D213" s="179">
        <v>0</v>
      </c>
      <c r="E213" s="179">
        <v>0</v>
      </c>
      <c r="F213" s="179">
        <v>0</v>
      </c>
      <c r="G213" s="179">
        <v>0</v>
      </c>
      <c r="H213" s="180">
        <v>0</v>
      </c>
    </row>
    <row r="214" spans="1:10" x14ac:dyDescent="0.2">
      <c r="A214" s="360" t="s">
        <v>126</v>
      </c>
      <c r="B214" s="178">
        <v>0</v>
      </c>
      <c r="C214" s="179">
        <v>0</v>
      </c>
      <c r="D214" s="179">
        <v>0</v>
      </c>
      <c r="E214" s="179">
        <v>0</v>
      </c>
      <c r="F214" s="179">
        <v>0</v>
      </c>
      <c r="G214" s="179">
        <v>0</v>
      </c>
      <c r="H214" s="180">
        <v>0</v>
      </c>
    </row>
    <row r="215" spans="1:10" x14ac:dyDescent="0.2">
      <c r="A215" s="360" t="s">
        <v>127</v>
      </c>
      <c r="B215" s="178">
        <v>0</v>
      </c>
      <c r="C215" s="179">
        <v>0</v>
      </c>
      <c r="D215" s="179">
        <v>0</v>
      </c>
      <c r="E215" s="179">
        <v>0</v>
      </c>
      <c r="F215" s="179">
        <v>0</v>
      </c>
      <c r="G215" s="179">
        <v>0</v>
      </c>
      <c r="H215" s="180">
        <v>0</v>
      </c>
    </row>
    <row r="216" spans="1:10" x14ac:dyDescent="0.2">
      <c r="A216" s="360" t="s">
        <v>128</v>
      </c>
      <c r="B216" s="178">
        <v>0</v>
      </c>
      <c r="C216" s="179">
        <v>0</v>
      </c>
      <c r="D216" s="179">
        <v>0</v>
      </c>
      <c r="E216" s="179">
        <v>0</v>
      </c>
      <c r="F216" s="179">
        <v>0</v>
      </c>
      <c r="G216" s="179">
        <v>0</v>
      </c>
      <c r="H216" s="180">
        <v>0</v>
      </c>
    </row>
    <row r="217" spans="1:10" x14ac:dyDescent="0.2">
      <c r="A217" s="360" t="s">
        <v>129</v>
      </c>
      <c r="B217" s="178">
        <v>0</v>
      </c>
      <c r="C217" s="179">
        <v>0</v>
      </c>
      <c r="D217" s="179">
        <v>0</v>
      </c>
      <c r="E217" s="179">
        <v>0</v>
      </c>
      <c r="F217" s="179">
        <v>0</v>
      </c>
      <c r="G217" s="179">
        <v>0</v>
      </c>
      <c r="H217" s="180">
        <v>0</v>
      </c>
    </row>
    <row r="218" spans="1:10" x14ac:dyDescent="0.2">
      <c r="A218" s="360" t="s">
        <v>130</v>
      </c>
      <c r="B218" s="178">
        <v>0</v>
      </c>
      <c r="C218" s="179">
        <v>0</v>
      </c>
      <c r="D218" s="179">
        <v>0</v>
      </c>
      <c r="E218" s="179">
        <v>0</v>
      </c>
      <c r="F218" s="179">
        <v>0</v>
      </c>
      <c r="G218" s="179">
        <v>0</v>
      </c>
      <c r="H218" s="180">
        <v>0</v>
      </c>
    </row>
    <row r="219" spans="1:10" x14ac:dyDescent="0.2">
      <c r="A219" s="360" t="s">
        <v>131</v>
      </c>
      <c r="B219" s="178">
        <v>0</v>
      </c>
      <c r="C219" s="179">
        <v>0</v>
      </c>
      <c r="D219" s="179">
        <v>0</v>
      </c>
      <c r="E219" s="179">
        <v>0</v>
      </c>
      <c r="F219" s="179">
        <v>0</v>
      </c>
      <c r="G219" s="179">
        <v>0</v>
      </c>
      <c r="H219" s="180">
        <v>0</v>
      </c>
    </row>
    <row r="220" spans="1:10" ht="13.5" thickBot="1" x14ac:dyDescent="0.25">
      <c r="A220" s="85"/>
      <c r="B220" s="86"/>
      <c r="C220" s="181"/>
      <c r="D220" s="181"/>
      <c r="E220" s="181"/>
      <c r="F220" s="181"/>
      <c r="G220" s="181"/>
      <c r="H220" s="182"/>
    </row>
    <row r="221" spans="1:10" ht="13.5" thickBot="1" x14ac:dyDescent="0.25">
      <c r="A221" s="87" t="s">
        <v>99</v>
      </c>
      <c r="B221" s="86">
        <v>310.75006815614898</v>
      </c>
      <c r="C221" s="181">
        <v>330.32938439134716</v>
      </c>
      <c r="D221" s="181">
        <v>223.19441556512697</v>
      </c>
      <c r="E221" s="181">
        <v>183.0054012345679</v>
      </c>
      <c r="F221" s="181">
        <v>227.47419884963023</v>
      </c>
      <c r="G221" s="181">
        <v>0</v>
      </c>
      <c r="H221" s="181">
        <v>144</v>
      </c>
    </row>
    <row r="222" spans="1:10" x14ac:dyDescent="0.2">
      <c r="A222" s="24"/>
      <c r="B222" s="198"/>
      <c r="C222" s="198"/>
      <c r="D222" s="198"/>
      <c r="E222" s="198"/>
      <c r="F222" s="198"/>
      <c r="G222" s="198"/>
      <c r="H222" s="198"/>
      <c r="I222" s="198"/>
      <c r="J222" s="198"/>
    </row>
  </sheetData>
  <mergeCells count="25">
    <mergeCell ref="D162:D164"/>
    <mergeCell ref="E162:G164"/>
    <mergeCell ref="H162:H164"/>
    <mergeCell ref="A162:A164"/>
    <mergeCell ref="B162:B164"/>
    <mergeCell ref="C162:C164"/>
    <mergeCell ref="A13:A15"/>
    <mergeCell ref="D13:D15"/>
    <mergeCell ref="E13:G15"/>
    <mergeCell ref="B13:B15"/>
    <mergeCell ref="C13:C15"/>
    <mergeCell ref="A85:A87"/>
    <mergeCell ref="B85:B87"/>
    <mergeCell ref="C85:C87"/>
    <mergeCell ref="A83:J83"/>
    <mergeCell ref="A160:J160"/>
    <mergeCell ref="A9:J9"/>
    <mergeCell ref="A10:J10"/>
    <mergeCell ref="A11:J11"/>
    <mergeCell ref="A159:J159"/>
    <mergeCell ref="H13:H15"/>
    <mergeCell ref="D85:D87"/>
    <mergeCell ref="E85:G87"/>
    <mergeCell ref="H85:H87"/>
    <mergeCell ref="A82:J82"/>
  </mergeCells>
  <phoneticPr fontId="0" type="noConversion"/>
  <pageMargins left="0.75" right="0.75" top="0.26" bottom="0.18" header="0.21" footer="0.18"/>
  <pageSetup scale="65" orientation="portrait" r:id="rId1"/>
  <headerFooter alignWithMargins="0"/>
  <rowBreaks count="2" manualBreakCount="2">
    <brk id="72" max="16383" man="1"/>
    <brk id="14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J57"/>
  <sheetViews>
    <sheetView topLeftCell="A14" workbookViewId="0">
      <selection activeCell="G57" activeCellId="1" sqref="G9:G55 G57"/>
    </sheetView>
  </sheetViews>
  <sheetFormatPr defaultRowHeight="12.75" x14ac:dyDescent="0.2"/>
  <cols>
    <col min="1" max="1" width="8" style="211" customWidth="1"/>
    <col min="2" max="2" width="10.42578125" style="203" customWidth="1"/>
    <col min="3" max="3" width="9.85546875" style="201" customWidth="1"/>
    <col min="4" max="4" width="18.85546875" style="202" customWidth="1"/>
    <col min="5" max="5" width="12.85546875" style="201" customWidth="1"/>
    <col min="6" max="6" width="20.42578125" style="202" customWidth="1"/>
    <col min="7" max="7" width="12.28515625" style="203" customWidth="1"/>
    <col min="8" max="8" width="9.140625" style="203"/>
    <col min="9" max="9" width="10.140625" style="203" bestFit="1" customWidth="1"/>
    <col min="10" max="16384" width="9.140625" style="203"/>
  </cols>
  <sheetData>
    <row r="1" spans="1:10" ht="39" customHeight="1" x14ac:dyDescent="0.2">
      <c r="A1" s="460" t="s">
        <v>416</v>
      </c>
      <c r="B1" s="460"/>
    </row>
    <row r="2" spans="1:10" s="30" customFormat="1" ht="16.5" x14ac:dyDescent="0.25">
      <c r="A2" s="35" t="s">
        <v>417</v>
      </c>
      <c r="B2" s="36"/>
      <c r="C2" s="36"/>
      <c r="D2" s="36"/>
      <c r="E2" s="36"/>
      <c r="F2" s="38"/>
      <c r="G2" s="39"/>
      <c r="H2" s="39"/>
      <c r="I2" s="37"/>
      <c r="J2" s="34"/>
    </row>
    <row r="3" spans="1:10" s="205" customFormat="1" ht="7.5" customHeight="1" x14ac:dyDescent="0.15">
      <c r="A3" s="461"/>
      <c r="B3" s="461"/>
      <c r="C3" s="461"/>
      <c r="D3" s="461"/>
      <c r="E3" s="461"/>
      <c r="F3" s="204"/>
    </row>
    <row r="4" spans="1:10" s="205" customFormat="1" ht="18" customHeight="1" x14ac:dyDescent="0.15">
      <c r="A4" s="463"/>
      <c r="B4" s="463"/>
      <c r="C4" s="463"/>
      <c r="D4" s="463"/>
      <c r="E4" s="463"/>
      <c r="F4" s="463"/>
      <c r="G4" s="463"/>
    </row>
    <row r="5" spans="1:10" s="205" customFormat="1" ht="16.5" customHeight="1" x14ac:dyDescent="0.15">
      <c r="A5" s="462" t="s">
        <v>139</v>
      </c>
      <c r="B5" s="462"/>
      <c r="C5" s="462"/>
      <c r="D5" s="462"/>
      <c r="E5" s="462"/>
      <c r="F5" s="462"/>
      <c r="G5" s="462"/>
    </row>
    <row r="6" spans="1:10" s="205" customFormat="1" ht="16.5" customHeight="1" x14ac:dyDescent="0.15">
      <c r="A6" s="464" t="s">
        <v>423</v>
      </c>
      <c r="B6" s="465"/>
      <c r="C6" s="465"/>
      <c r="D6" s="465"/>
      <c r="E6" s="465"/>
      <c r="F6" s="465"/>
      <c r="G6" s="465"/>
    </row>
    <row r="7" spans="1:10" s="205" customFormat="1" ht="10.5" customHeight="1" thickBot="1" x14ac:dyDescent="0.2">
      <c r="A7" s="459"/>
      <c r="B7" s="459"/>
      <c r="C7" s="459"/>
      <c r="D7" s="459"/>
      <c r="E7" s="459"/>
      <c r="F7" s="204"/>
    </row>
    <row r="8" spans="1:10" ht="41.25" customHeight="1" thickBot="1" x14ac:dyDescent="0.25">
      <c r="A8" s="206"/>
      <c r="B8" s="206"/>
      <c r="C8" s="207" t="s">
        <v>140</v>
      </c>
      <c r="D8" s="208" t="s">
        <v>141</v>
      </c>
      <c r="E8" s="209" t="s">
        <v>142</v>
      </c>
      <c r="F8" s="210" t="s">
        <v>143</v>
      </c>
      <c r="G8" s="209" t="s">
        <v>144</v>
      </c>
    </row>
    <row r="9" spans="1:10" ht="12.75" customHeight="1" x14ac:dyDescent="0.2">
      <c r="C9" s="212" t="s">
        <v>145</v>
      </c>
      <c r="D9" s="213" t="s">
        <v>146</v>
      </c>
      <c r="E9" s="214">
        <v>84928</v>
      </c>
      <c r="F9" s="214">
        <v>65259144</v>
      </c>
      <c r="G9" s="215">
        <v>768</v>
      </c>
    </row>
    <row r="10" spans="1:10" ht="12.75" customHeight="1" x14ac:dyDescent="0.2">
      <c r="C10" s="216" t="s">
        <v>147</v>
      </c>
      <c r="D10" s="217" t="s">
        <v>148</v>
      </c>
      <c r="E10" s="218">
        <v>103514</v>
      </c>
      <c r="F10" s="218">
        <v>74294250</v>
      </c>
      <c r="G10" s="215">
        <v>718</v>
      </c>
    </row>
    <row r="11" spans="1:10" ht="12.75" customHeight="1" x14ac:dyDescent="0.2">
      <c r="C11" s="216" t="s">
        <v>149</v>
      </c>
      <c r="D11" s="217" t="s">
        <v>150</v>
      </c>
      <c r="E11" s="218">
        <v>151883</v>
      </c>
      <c r="F11" s="218">
        <v>116583090</v>
      </c>
      <c r="G11" s="215">
        <v>768</v>
      </c>
    </row>
    <row r="12" spans="1:10" x14ac:dyDescent="0.2">
      <c r="C12" s="216" t="s">
        <v>151</v>
      </c>
      <c r="D12" s="217" t="s">
        <v>152</v>
      </c>
      <c r="E12" s="218">
        <v>144052</v>
      </c>
      <c r="F12" s="218">
        <v>111225415</v>
      </c>
      <c r="G12" s="215">
        <v>772</v>
      </c>
    </row>
    <row r="13" spans="1:10" x14ac:dyDescent="0.2">
      <c r="C13" s="216" t="s">
        <v>153</v>
      </c>
      <c r="D13" s="217" t="s">
        <v>154</v>
      </c>
      <c r="E13" s="218">
        <v>157750</v>
      </c>
      <c r="F13" s="218">
        <v>115200144</v>
      </c>
      <c r="G13" s="215">
        <v>730</v>
      </c>
    </row>
    <row r="14" spans="1:10" x14ac:dyDescent="0.2">
      <c r="C14" s="216" t="s">
        <v>155</v>
      </c>
      <c r="D14" s="217" t="s">
        <v>156</v>
      </c>
      <c r="E14" s="218">
        <v>55627</v>
      </c>
      <c r="F14" s="218">
        <v>36375642</v>
      </c>
      <c r="G14" s="215">
        <v>654</v>
      </c>
    </row>
    <row r="15" spans="1:10" x14ac:dyDescent="0.2">
      <c r="C15" s="216" t="s">
        <v>157</v>
      </c>
      <c r="D15" s="217" t="s">
        <v>158</v>
      </c>
      <c r="E15" s="218">
        <v>77148</v>
      </c>
      <c r="F15" s="218">
        <v>48866090</v>
      </c>
      <c r="G15" s="215">
        <v>633</v>
      </c>
      <c r="I15" s="201"/>
    </row>
    <row r="16" spans="1:10" x14ac:dyDescent="0.2">
      <c r="C16" s="216" t="s">
        <v>159</v>
      </c>
      <c r="D16" s="217" t="s">
        <v>160</v>
      </c>
      <c r="E16" s="218">
        <v>138498</v>
      </c>
      <c r="F16" s="218">
        <v>129287997</v>
      </c>
      <c r="G16" s="215">
        <v>934</v>
      </c>
    </row>
    <row r="17" spans="3:7" x14ac:dyDescent="0.2">
      <c r="C17" s="216" t="s">
        <v>161</v>
      </c>
      <c r="D17" s="217" t="s">
        <v>162</v>
      </c>
      <c r="E17" s="218">
        <v>80780</v>
      </c>
      <c r="F17" s="218">
        <v>59123557</v>
      </c>
      <c r="G17" s="215">
        <v>732</v>
      </c>
    </row>
    <row r="18" spans="3:7" x14ac:dyDescent="0.2">
      <c r="C18" s="216" t="s">
        <v>163</v>
      </c>
      <c r="D18" s="217" t="s">
        <v>164</v>
      </c>
      <c r="E18" s="218">
        <v>108806</v>
      </c>
      <c r="F18" s="218">
        <v>75008180</v>
      </c>
      <c r="G18" s="215">
        <v>689</v>
      </c>
    </row>
    <row r="19" spans="3:7" x14ac:dyDescent="0.2">
      <c r="C19" s="216" t="s">
        <v>165</v>
      </c>
      <c r="D19" s="217" t="s">
        <v>166</v>
      </c>
      <c r="E19" s="218">
        <v>79726</v>
      </c>
      <c r="F19" s="218">
        <v>61978442</v>
      </c>
      <c r="G19" s="215">
        <v>777</v>
      </c>
    </row>
    <row r="20" spans="3:7" x14ac:dyDescent="0.2">
      <c r="C20" s="216" t="s">
        <v>167</v>
      </c>
      <c r="D20" s="217" t="s">
        <v>168</v>
      </c>
      <c r="E20" s="218">
        <v>161727</v>
      </c>
      <c r="F20" s="218">
        <v>134601379</v>
      </c>
      <c r="G20" s="215">
        <v>832</v>
      </c>
    </row>
    <row r="21" spans="3:7" x14ac:dyDescent="0.2">
      <c r="C21" s="216" t="s">
        <v>169</v>
      </c>
      <c r="D21" s="217" t="s">
        <v>170</v>
      </c>
      <c r="E21" s="218">
        <v>136592</v>
      </c>
      <c r="F21" s="218">
        <v>107559323</v>
      </c>
      <c r="G21" s="215">
        <v>787</v>
      </c>
    </row>
    <row r="22" spans="3:7" x14ac:dyDescent="0.2">
      <c r="C22" s="216" t="s">
        <v>171</v>
      </c>
      <c r="D22" s="217" t="s">
        <v>172</v>
      </c>
      <c r="E22" s="218">
        <v>44361</v>
      </c>
      <c r="F22" s="218">
        <v>33081930</v>
      </c>
      <c r="G22" s="215">
        <v>746</v>
      </c>
    </row>
    <row r="23" spans="3:7" x14ac:dyDescent="0.2">
      <c r="C23" s="216" t="s">
        <v>173</v>
      </c>
      <c r="D23" s="217" t="s">
        <v>174</v>
      </c>
      <c r="E23" s="218">
        <v>118383</v>
      </c>
      <c r="F23" s="218">
        <v>85192920</v>
      </c>
      <c r="G23" s="215">
        <v>720</v>
      </c>
    </row>
    <row r="24" spans="3:7" x14ac:dyDescent="0.2">
      <c r="C24" s="216" t="s">
        <v>175</v>
      </c>
      <c r="D24" s="217" t="s">
        <v>176</v>
      </c>
      <c r="E24" s="218">
        <v>161277</v>
      </c>
      <c r="F24" s="218">
        <v>117021490</v>
      </c>
      <c r="G24" s="215">
        <v>726</v>
      </c>
    </row>
    <row r="25" spans="3:7" x14ac:dyDescent="0.2">
      <c r="C25" s="216" t="s">
        <v>177</v>
      </c>
      <c r="D25" s="217" t="s">
        <v>178</v>
      </c>
      <c r="E25" s="218">
        <v>123381</v>
      </c>
      <c r="F25" s="218">
        <v>103774931</v>
      </c>
      <c r="G25" s="215">
        <v>841</v>
      </c>
    </row>
    <row r="26" spans="3:7" x14ac:dyDescent="0.2">
      <c r="C26" s="216" t="s">
        <v>179</v>
      </c>
      <c r="D26" s="217" t="s">
        <v>180</v>
      </c>
      <c r="E26" s="218">
        <v>78208</v>
      </c>
      <c r="F26" s="218">
        <v>61572742</v>
      </c>
      <c r="G26" s="215">
        <v>787</v>
      </c>
    </row>
    <row r="27" spans="3:7" x14ac:dyDescent="0.2">
      <c r="C27" s="216" t="s">
        <v>181</v>
      </c>
      <c r="D27" s="217" t="s">
        <v>182</v>
      </c>
      <c r="E27" s="218">
        <v>73500</v>
      </c>
      <c r="F27" s="218">
        <v>54876463</v>
      </c>
      <c r="G27" s="215">
        <v>747</v>
      </c>
    </row>
    <row r="28" spans="3:7" x14ac:dyDescent="0.2">
      <c r="C28" s="216" t="s">
        <v>183</v>
      </c>
      <c r="D28" s="217" t="s">
        <v>184</v>
      </c>
      <c r="E28" s="218">
        <v>124694</v>
      </c>
      <c r="F28" s="218">
        <v>118377983</v>
      </c>
      <c r="G28" s="215">
        <v>949</v>
      </c>
    </row>
    <row r="29" spans="3:7" x14ac:dyDescent="0.2">
      <c r="C29" s="216" t="s">
        <v>185</v>
      </c>
      <c r="D29" s="217" t="s">
        <v>186</v>
      </c>
      <c r="E29" s="218">
        <v>58828</v>
      </c>
      <c r="F29" s="218">
        <v>39219388</v>
      </c>
      <c r="G29" s="215">
        <v>667</v>
      </c>
    </row>
    <row r="30" spans="3:7" x14ac:dyDescent="0.2">
      <c r="C30" s="216" t="s">
        <v>187</v>
      </c>
      <c r="D30" s="217" t="s">
        <v>188</v>
      </c>
      <c r="E30" s="218">
        <v>146005</v>
      </c>
      <c r="F30" s="218">
        <v>111383306</v>
      </c>
      <c r="G30" s="215">
        <v>763</v>
      </c>
    </row>
    <row r="31" spans="3:7" x14ac:dyDescent="0.2">
      <c r="C31" s="216" t="s">
        <v>189</v>
      </c>
      <c r="D31" s="217" t="s">
        <v>190</v>
      </c>
      <c r="E31" s="218">
        <v>60986</v>
      </c>
      <c r="F31" s="218">
        <v>37882655</v>
      </c>
      <c r="G31" s="215">
        <v>621</v>
      </c>
    </row>
    <row r="32" spans="3:7" x14ac:dyDescent="0.2">
      <c r="C32" s="216" t="s">
        <v>191</v>
      </c>
      <c r="D32" s="217" t="s">
        <v>192</v>
      </c>
      <c r="E32" s="218">
        <v>114475</v>
      </c>
      <c r="F32" s="218">
        <v>87059659</v>
      </c>
      <c r="G32" s="215">
        <v>761</v>
      </c>
    </row>
    <row r="33" spans="3:7" x14ac:dyDescent="0.2">
      <c r="C33" s="216" t="s">
        <v>193</v>
      </c>
      <c r="D33" s="217" t="s">
        <v>194</v>
      </c>
      <c r="E33" s="218">
        <v>59196</v>
      </c>
      <c r="F33" s="218">
        <v>42935653</v>
      </c>
      <c r="G33" s="215">
        <v>725</v>
      </c>
    </row>
    <row r="34" spans="3:7" x14ac:dyDescent="0.2">
      <c r="C34" s="216" t="s">
        <v>195</v>
      </c>
      <c r="D34" s="217" t="s">
        <v>196</v>
      </c>
      <c r="E34" s="218">
        <v>139885</v>
      </c>
      <c r="F34" s="218">
        <v>103035213</v>
      </c>
      <c r="G34" s="215">
        <v>737</v>
      </c>
    </row>
    <row r="35" spans="3:7" x14ac:dyDescent="0.2">
      <c r="C35" s="216" t="s">
        <v>197</v>
      </c>
      <c r="D35" s="217" t="s">
        <v>198</v>
      </c>
      <c r="E35" s="218">
        <v>117080</v>
      </c>
      <c r="F35" s="218">
        <v>86989879</v>
      </c>
      <c r="G35" s="215">
        <v>743</v>
      </c>
    </row>
    <row r="36" spans="3:7" x14ac:dyDescent="0.2">
      <c r="C36" s="216" t="s">
        <v>199</v>
      </c>
      <c r="D36" s="217" t="s">
        <v>200</v>
      </c>
      <c r="E36" s="218">
        <v>96304</v>
      </c>
      <c r="F36" s="218">
        <v>64462207</v>
      </c>
      <c r="G36" s="215">
        <v>669</v>
      </c>
    </row>
    <row r="37" spans="3:7" x14ac:dyDescent="0.2">
      <c r="C37" s="216" t="s">
        <v>201</v>
      </c>
      <c r="D37" s="217" t="s">
        <v>202</v>
      </c>
      <c r="E37" s="218">
        <v>197809</v>
      </c>
      <c r="F37" s="218">
        <v>162670886</v>
      </c>
      <c r="G37" s="215">
        <v>822</v>
      </c>
    </row>
    <row r="38" spans="3:7" x14ac:dyDescent="0.2">
      <c r="C38" s="216" t="s">
        <v>203</v>
      </c>
      <c r="D38" s="217" t="s">
        <v>204</v>
      </c>
      <c r="E38" s="218">
        <v>78459</v>
      </c>
      <c r="F38" s="218">
        <v>52218027</v>
      </c>
      <c r="G38" s="215">
        <v>666</v>
      </c>
    </row>
    <row r="39" spans="3:7" x14ac:dyDescent="0.2">
      <c r="C39" s="216" t="s">
        <v>205</v>
      </c>
      <c r="D39" s="217" t="s">
        <v>206</v>
      </c>
      <c r="E39" s="218">
        <v>57833</v>
      </c>
      <c r="F39" s="218">
        <v>40483099</v>
      </c>
      <c r="G39" s="215">
        <v>700</v>
      </c>
    </row>
    <row r="40" spans="3:7" x14ac:dyDescent="0.2">
      <c r="C40" s="216" t="s">
        <v>207</v>
      </c>
      <c r="D40" s="217" t="s">
        <v>208</v>
      </c>
      <c r="E40" s="218">
        <v>99113</v>
      </c>
      <c r="F40" s="218">
        <v>79687866</v>
      </c>
      <c r="G40" s="215">
        <v>804</v>
      </c>
    </row>
    <row r="41" spans="3:7" x14ac:dyDescent="0.2">
      <c r="C41" s="216" t="s">
        <v>209</v>
      </c>
      <c r="D41" s="217" t="s">
        <v>210</v>
      </c>
      <c r="E41" s="218">
        <v>144422</v>
      </c>
      <c r="F41" s="218">
        <v>98932468</v>
      </c>
      <c r="G41" s="215">
        <v>685</v>
      </c>
    </row>
    <row r="42" spans="3:7" x14ac:dyDescent="0.2">
      <c r="C42" s="216" t="s">
        <v>211</v>
      </c>
      <c r="D42" s="217" t="s">
        <v>212</v>
      </c>
      <c r="E42" s="218">
        <v>96016</v>
      </c>
      <c r="F42" s="218">
        <v>64388298</v>
      </c>
      <c r="G42" s="215">
        <v>671</v>
      </c>
    </row>
    <row r="43" spans="3:7" x14ac:dyDescent="0.2">
      <c r="C43" s="216" t="s">
        <v>213</v>
      </c>
      <c r="D43" s="217" t="s">
        <v>214</v>
      </c>
      <c r="E43" s="218">
        <v>147129</v>
      </c>
      <c r="F43" s="218">
        <v>115899242</v>
      </c>
      <c r="G43" s="215">
        <v>788</v>
      </c>
    </row>
    <row r="44" spans="3:7" x14ac:dyDescent="0.2">
      <c r="C44" s="216" t="s">
        <v>215</v>
      </c>
      <c r="D44" s="217" t="s">
        <v>216</v>
      </c>
      <c r="E44" s="218">
        <v>43604</v>
      </c>
      <c r="F44" s="218">
        <v>29911961</v>
      </c>
      <c r="G44" s="215">
        <v>686</v>
      </c>
    </row>
    <row r="45" spans="3:7" x14ac:dyDescent="0.2">
      <c r="C45" s="216" t="s">
        <v>217</v>
      </c>
      <c r="D45" s="217" t="s">
        <v>218</v>
      </c>
      <c r="E45" s="218">
        <v>80516</v>
      </c>
      <c r="F45" s="218">
        <v>52402863</v>
      </c>
      <c r="G45" s="215">
        <v>651</v>
      </c>
    </row>
    <row r="46" spans="3:7" x14ac:dyDescent="0.2">
      <c r="C46" s="216" t="s">
        <v>219</v>
      </c>
      <c r="D46" s="217" t="s">
        <v>220</v>
      </c>
      <c r="E46" s="218">
        <v>103640</v>
      </c>
      <c r="F46" s="218">
        <v>73650289</v>
      </c>
      <c r="G46" s="215">
        <v>711</v>
      </c>
    </row>
    <row r="47" spans="3:7" x14ac:dyDescent="0.2">
      <c r="C47" s="216" t="s">
        <v>221</v>
      </c>
      <c r="D47" s="217" t="s">
        <v>222</v>
      </c>
      <c r="E47" s="218">
        <v>67692</v>
      </c>
      <c r="F47" s="218">
        <v>43820406</v>
      </c>
      <c r="G47" s="215">
        <v>647</v>
      </c>
    </row>
    <row r="48" spans="3:7" x14ac:dyDescent="0.2">
      <c r="C48" s="216" t="s">
        <v>223</v>
      </c>
      <c r="D48" s="217" t="s">
        <v>224</v>
      </c>
      <c r="E48" s="218">
        <v>66679</v>
      </c>
      <c r="F48" s="218">
        <v>43479061</v>
      </c>
      <c r="G48" s="215">
        <v>652</v>
      </c>
    </row>
    <row r="49" spans="3:7" x14ac:dyDescent="0.2">
      <c r="C49" s="216" t="s">
        <v>225</v>
      </c>
      <c r="D49" s="217" t="s">
        <v>226</v>
      </c>
      <c r="E49" s="218">
        <v>66330</v>
      </c>
      <c r="F49" s="218">
        <v>74389953</v>
      </c>
      <c r="G49" s="215">
        <v>1122</v>
      </c>
    </row>
    <row r="50" spans="3:7" x14ac:dyDescent="0.2">
      <c r="C50" s="216" t="s">
        <v>227</v>
      </c>
      <c r="D50" s="217" t="s">
        <v>228</v>
      </c>
      <c r="E50" s="218">
        <v>99883</v>
      </c>
      <c r="F50" s="218">
        <v>98149355</v>
      </c>
      <c r="G50" s="215">
        <v>983</v>
      </c>
    </row>
    <row r="51" spans="3:7" x14ac:dyDescent="0.2">
      <c r="C51" s="216" t="s">
        <v>229</v>
      </c>
      <c r="D51" s="217" t="s">
        <v>230</v>
      </c>
      <c r="E51" s="218">
        <v>100880</v>
      </c>
      <c r="F51" s="218">
        <v>96322787</v>
      </c>
      <c r="G51" s="215">
        <v>955</v>
      </c>
    </row>
    <row r="52" spans="3:7" x14ac:dyDescent="0.2">
      <c r="C52" s="216" t="s">
        <v>231</v>
      </c>
      <c r="D52" s="217" t="s">
        <v>232</v>
      </c>
      <c r="E52" s="218">
        <v>74727</v>
      </c>
      <c r="F52" s="218">
        <v>70235296</v>
      </c>
      <c r="G52" s="215">
        <v>940</v>
      </c>
    </row>
    <row r="53" spans="3:7" x14ac:dyDescent="0.2">
      <c r="C53" s="216" t="s">
        <v>233</v>
      </c>
      <c r="D53" s="217" t="s">
        <v>234</v>
      </c>
      <c r="E53" s="218">
        <v>58981</v>
      </c>
      <c r="F53" s="218">
        <v>49406177</v>
      </c>
      <c r="G53" s="215">
        <v>838</v>
      </c>
    </row>
    <row r="54" spans="3:7" x14ac:dyDescent="0.2">
      <c r="C54" s="216" t="s">
        <v>235</v>
      </c>
      <c r="D54" s="217" t="s">
        <v>236</v>
      </c>
      <c r="E54" s="218">
        <v>95304</v>
      </c>
      <c r="F54" s="218">
        <v>94394893</v>
      </c>
      <c r="G54" s="215">
        <v>990</v>
      </c>
    </row>
    <row r="55" spans="3:7" ht="13.5" thickBot="1" x14ac:dyDescent="0.25">
      <c r="C55" s="219" t="s">
        <v>237</v>
      </c>
      <c r="D55" s="220" t="s">
        <v>238</v>
      </c>
      <c r="E55" s="221">
        <v>71911</v>
      </c>
      <c r="F55" s="221">
        <v>50556225</v>
      </c>
      <c r="G55" s="222">
        <v>703</v>
      </c>
    </row>
    <row r="56" spans="3:7" ht="13.5" thickBot="1" x14ac:dyDescent="0.25">
      <c r="C56" s="223"/>
      <c r="D56" s="224" t="s">
        <v>239</v>
      </c>
      <c r="E56" s="225">
        <v>496105</v>
      </c>
      <c r="F56" s="225">
        <v>482898461</v>
      </c>
      <c r="G56" s="226">
        <v>973</v>
      </c>
    </row>
    <row r="57" spans="3:7" ht="13.5" thickBot="1" x14ac:dyDescent="0.25">
      <c r="C57" s="223"/>
      <c r="D57" s="224" t="s">
        <v>240</v>
      </c>
      <c r="E57" s="227">
        <v>4748522</v>
      </c>
      <c r="F57" s="227">
        <v>3673228224</v>
      </c>
      <c r="G57" s="226">
        <v>774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K61"/>
  <sheetViews>
    <sheetView topLeftCell="A18" workbookViewId="0">
      <selection activeCell="E60" activeCellId="1" sqref="E12:E58 E60"/>
    </sheetView>
  </sheetViews>
  <sheetFormatPr defaultRowHeight="12.75" x14ac:dyDescent="0.2"/>
  <cols>
    <col min="1" max="1" width="9.140625" style="265"/>
    <col min="2" max="2" width="19.28515625" style="228" customWidth="1"/>
    <col min="3" max="3" width="9.85546875" style="263" customWidth="1"/>
    <col min="4" max="4" width="17.28515625" style="264" customWidth="1"/>
    <col min="5" max="5" width="10" style="263" customWidth="1"/>
    <col min="6" max="6" width="9.140625" style="228"/>
    <col min="7" max="7" width="8.85546875" style="228" customWidth="1"/>
    <col min="8" max="8" width="13.85546875" style="228" hidden="1" customWidth="1"/>
    <col min="9" max="16384" width="9.140625" style="228"/>
  </cols>
  <sheetData>
    <row r="1" spans="1:11" x14ac:dyDescent="0.2">
      <c r="A1" s="228"/>
      <c r="C1" s="228"/>
      <c r="D1" s="228"/>
      <c r="E1" s="228"/>
    </row>
    <row r="2" spans="1:11" x14ac:dyDescent="0.2">
      <c r="A2" s="228"/>
      <c r="C2" s="228"/>
      <c r="D2" s="229"/>
      <c r="E2" s="230"/>
      <c r="F2" s="230"/>
      <c r="G2" s="230"/>
      <c r="H2" s="230"/>
      <c r="I2" s="230"/>
      <c r="J2" s="230"/>
      <c r="K2" s="230"/>
    </row>
    <row r="3" spans="1:11" x14ac:dyDescent="0.2">
      <c r="A3" s="230" t="s">
        <v>416</v>
      </c>
      <c r="C3" s="228"/>
      <c r="D3" s="230"/>
      <c r="E3" s="230"/>
      <c r="F3" s="230"/>
      <c r="G3" s="230"/>
      <c r="H3" s="230"/>
      <c r="I3" s="230"/>
      <c r="J3" s="230"/>
      <c r="K3" s="230"/>
    </row>
    <row r="4" spans="1:11" x14ac:dyDescent="0.2">
      <c r="A4" s="228"/>
      <c r="C4" s="228"/>
      <c r="D4" s="230"/>
      <c r="E4" s="229"/>
      <c r="F4" s="229"/>
      <c r="G4" s="229"/>
      <c r="H4" s="229"/>
      <c r="I4" s="230"/>
      <c r="J4" s="230"/>
      <c r="K4" s="230"/>
    </row>
    <row r="5" spans="1:11" s="30" customFormat="1" ht="16.5" x14ac:dyDescent="0.25">
      <c r="A5" s="35" t="s">
        <v>417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229" customFormat="1" ht="18" customHeight="1" x14ac:dyDescent="0.25">
      <c r="A6" s="231"/>
      <c r="B6" s="232"/>
      <c r="C6" s="232"/>
      <c r="D6" s="233"/>
      <c r="E6" s="233"/>
      <c r="F6" s="234"/>
      <c r="G6" s="235"/>
      <c r="H6" s="235"/>
      <c r="I6" s="233"/>
      <c r="J6" s="236"/>
    </row>
    <row r="7" spans="1:11" s="237" customFormat="1" ht="18.75" x14ac:dyDescent="0.3">
      <c r="A7" s="470" t="s">
        <v>241</v>
      </c>
      <c r="B7" s="470"/>
      <c r="C7" s="470"/>
      <c r="D7" s="470"/>
      <c r="E7" s="470"/>
      <c r="F7" s="470"/>
    </row>
    <row r="8" spans="1:11" s="237" customFormat="1" ht="18.75" x14ac:dyDescent="0.3">
      <c r="A8" s="470" t="s">
        <v>242</v>
      </c>
      <c r="B8" s="470"/>
      <c r="C8" s="470"/>
      <c r="D8" s="470"/>
      <c r="E8" s="470"/>
      <c r="F8" s="470"/>
    </row>
    <row r="9" spans="1:11" s="237" customFormat="1" ht="18.75" x14ac:dyDescent="0.3">
      <c r="A9" s="470" t="s">
        <v>243</v>
      </c>
      <c r="B9" s="470"/>
      <c r="C9" s="470"/>
      <c r="D9" s="470"/>
      <c r="E9" s="470"/>
      <c r="F9" s="470"/>
    </row>
    <row r="10" spans="1:11" s="237" customFormat="1" ht="19.5" thickBot="1" x14ac:dyDescent="0.35">
      <c r="A10" s="471" t="s">
        <v>423</v>
      </c>
      <c r="B10" s="472"/>
      <c r="C10" s="472"/>
      <c r="D10" s="472"/>
      <c r="E10" s="472"/>
      <c r="F10" s="472"/>
    </row>
    <row r="11" spans="1:11" ht="39" customHeight="1" thickBot="1" x14ac:dyDescent="0.25">
      <c r="A11" s="238" t="s">
        <v>140</v>
      </c>
      <c r="B11" s="239" t="s">
        <v>141</v>
      </c>
      <c r="C11" s="240" t="s">
        <v>142</v>
      </c>
      <c r="D11" s="241" t="s">
        <v>244</v>
      </c>
      <c r="E11" s="242" t="s">
        <v>245</v>
      </c>
    </row>
    <row r="12" spans="1:11" x14ac:dyDescent="0.2">
      <c r="A12" s="243" t="s">
        <v>246</v>
      </c>
      <c r="B12" s="244" t="s">
        <v>146</v>
      </c>
      <c r="C12" s="245">
        <v>7928</v>
      </c>
      <c r="D12" s="246">
        <v>2423524</v>
      </c>
      <c r="E12" s="247">
        <v>306</v>
      </c>
      <c r="H12" s="246">
        <v>405576176</v>
      </c>
    </row>
    <row r="13" spans="1:11" x14ac:dyDescent="0.2">
      <c r="A13" s="243" t="s">
        <v>247</v>
      </c>
      <c r="B13" s="248" t="s">
        <v>148</v>
      </c>
      <c r="C13" s="249">
        <v>12632</v>
      </c>
      <c r="D13" s="250">
        <v>3784786</v>
      </c>
      <c r="E13" s="251">
        <v>300</v>
      </c>
      <c r="H13" s="250">
        <v>1734396511</v>
      </c>
    </row>
    <row r="14" spans="1:11" x14ac:dyDescent="0.2">
      <c r="A14" s="243" t="s">
        <v>248</v>
      </c>
      <c r="B14" s="248" t="s">
        <v>150</v>
      </c>
      <c r="C14" s="249">
        <v>14041</v>
      </c>
      <c r="D14" s="250">
        <v>4148730</v>
      </c>
      <c r="E14" s="251">
        <v>295</v>
      </c>
      <c r="H14" s="250">
        <v>2365447056</v>
      </c>
    </row>
    <row r="15" spans="1:11" x14ac:dyDescent="0.2">
      <c r="A15" s="243" t="s">
        <v>249</v>
      </c>
      <c r="B15" s="248" t="s">
        <v>152</v>
      </c>
      <c r="C15" s="249">
        <v>22334</v>
      </c>
      <c r="D15" s="250">
        <v>6939518</v>
      </c>
      <c r="E15" s="251">
        <v>311</v>
      </c>
      <c r="H15" s="250">
        <v>560863740</v>
      </c>
    </row>
    <row r="16" spans="1:11" x14ac:dyDescent="0.2">
      <c r="A16" s="243" t="s">
        <v>250</v>
      </c>
      <c r="B16" s="248" t="s">
        <v>154</v>
      </c>
      <c r="C16" s="249">
        <v>16128</v>
      </c>
      <c r="D16" s="250">
        <v>4894896</v>
      </c>
      <c r="E16" s="251">
        <v>304</v>
      </c>
      <c r="H16" s="250">
        <v>4167949774</v>
      </c>
    </row>
    <row r="17" spans="1:8" x14ac:dyDescent="0.2">
      <c r="A17" s="243" t="s">
        <v>251</v>
      </c>
      <c r="B17" s="248" t="s">
        <v>156</v>
      </c>
      <c r="C17" s="249">
        <v>8553</v>
      </c>
      <c r="D17" s="250">
        <v>2618523</v>
      </c>
      <c r="E17" s="251">
        <v>306</v>
      </c>
      <c r="H17" s="250">
        <v>710600419</v>
      </c>
    </row>
    <row r="18" spans="1:8" x14ac:dyDescent="0.2">
      <c r="A18" s="243" t="s">
        <v>252</v>
      </c>
      <c r="B18" s="248" t="s">
        <v>158</v>
      </c>
      <c r="C18" s="249">
        <v>35104</v>
      </c>
      <c r="D18" s="250">
        <v>11075908</v>
      </c>
      <c r="E18" s="251">
        <v>316</v>
      </c>
      <c r="H18" s="250">
        <v>1342598580</v>
      </c>
    </row>
    <row r="19" spans="1:8" x14ac:dyDescent="0.2">
      <c r="A19" s="243" t="s">
        <v>253</v>
      </c>
      <c r="B19" s="248" t="s">
        <v>160</v>
      </c>
      <c r="C19" s="249">
        <v>4058</v>
      </c>
      <c r="D19" s="250">
        <v>1243679</v>
      </c>
      <c r="E19" s="251">
        <v>306</v>
      </c>
      <c r="H19" s="250">
        <v>54320235</v>
      </c>
    </row>
    <row r="20" spans="1:8" x14ac:dyDescent="0.2">
      <c r="A20" s="243" t="s">
        <v>254</v>
      </c>
      <c r="B20" s="248" t="s">
        <v>162</v>
      </c>
      <c r="C20" s="249">
        <v>16209</v>
      </c>
      <c r="D20" s="250">
        <v>5295776</v>
      </c>
      <c r="E20" s="251">
        <v>327</v>
      </c>
      <c r="H20" s="250">
        <v>993499263</v>
      </c>
    </row>
    <row r="21" spans="1:8" x14ac:dyDescent="0.2">
      <c r="A21" s="243">
        <v>10</v>
      </c>
      <c r="B21" s="248" t="s">
        <v>164</v>
      </c>
      <c r="C21" s="249">
        <v>29218</v>
      </c>
      <c r="D21" s="250">
        <v>9193252</v>
      </c>
      <c r="E21" s="251">
        <v>315</v>
      </c>
      <c r="H21" s="250">
        <v>2275214691</v>
      </c>
    </row>
    <row r="22" spans="1:8" x14ac:dyDescent="0.2">
      <c r="A22" s="243">
        <v>11</v>
      </c>
      <c r="B22" s="248" t="s">
        <v>166</v>
      </c>
      <c r="C22" s="249">
        <v>3658</v>
      </c>
      <c r="D22" s="250">
        <v>1099216</v>
      </c>
      <c r="E22" s="251">
        <v>300</v>
      </c>
      <c r="H22" s="250">
        <v>252596850</v>
      </c>
    </row>
    <row r="23" spans="1:8" x14ac:dyDescent="0.2">
      <c r="A23" s="243">
        <v>12</v>
      </c>
      <c r="B23" s="248" t="s">
        <v>168</v>
      </c>
      <c r="C23" s="249">
        <v>19312</v>
      </c>
      <c r="D23" s="250">
        <v>6137369</v>
      </c>
      <c r="E23" s="251">
        <v>318</v>
      </c>
      <c r="H23" s="250">
        <v>1057187216</v>
      </c>
    </row>
    <row r="24" spans="1:8" x14ac:dyDescent="0.2">
      <c r="A24" s="243">
        <v>13</v>
      </c>
      <c r="B24" s="248" t="s">
        <v>170</v>
      </c>
      <c r="C24" s="249">
        <v>10456</v>
      </c>
      <c r="D24" s="250">
        <v>3176639</v>
      </c>
      <c r="E24" s="251">
        <v>304</v>
      </c>
      <c r="H24" s="250">
        <v>492998859</v>
      </c>
    </row>
    <row r="25" spans="1:8" x14ac:dyDescent="0.2">
      <c r="A25" s="243">
        <v>14</v>
      </c>
      <c r="B25" s="248" t="s">
        <v>172</v>
      </c>
      <c r="C25" s="249">
        <v>4694</v>
      </c>
      <c r="D25" s="250">
        <v>1379272</v>
      </c>
      <c r="E25" s="251">
        <v>294</v>
      </c>
      <c r="H25" s="250">
        <v>145992424</v>
      </c>
    </row>
    <row r="26" spans="1:8" x14ac:dyDescent="0.2">
      <c r="A26" s="243">
        <v>15</v>
      </c>
      <c r="B26" s="248" t="s">
        <v>174</v>
      </c>
      <c r="C26" s="249">
        <v>16626</v>
      </c>
      <c r="D26" s="250">
        <v>4976679</v>
      </c>
      <c r="E26" s="251">
        <v>299</v>
      </c>
      <c r="H26" s="250">
        <v>4364483461</v>
      </c>
    </row>
    <row r="27" spans="1:8" x14ac:dyDescent="0.2">
      <c r="A27" s="243">
        <v>16</v>
      </c>
      <c r="B27" s="248" t="s">
        <v>176</v>
      </c>
      <c r="C27" s="249">
        <v>41683</v>
      </c>
      <c r="D27" s="250">
        <v>13399389</v>
      </c>
      <c r="E27" s="251">
        <v>321</v>
      </c>
      <c r="H27" s="250">
        <v>3250643688</v>
      </c>
    </row>
    <row r="28" spans="1:8" x14ac:dyDescent="0.2">
      <c r="A28" s="243">
        <v>17</v>
      </c>
      <c r="B28" s="248" t="s">
        <v>178</v>
      </c>
      <c r="C28" s="249">
        <v>23165</v>
      </c>
      <c r="D28" s="250">
        <v>7177869</v>
      </c>
      <c r="E28" s="251">
        <v>310</v>
      </c>
      <c r="H28" s="250">
        <v>402605687</v>
      </c>
    </row>
    <row r="29" spans="1:8" x14ac:dyDescent="0.2">
      <c r="A29" s="243">
        <v>18</v>
      </c>
      <c r="B29" s="248" t="s">
        <v>180</v>
      </c>
      <c r="C29" s="249">
        <v>7339</v>
      </c>
      <c r="D29" s="250">
        <v>2093085</v>
      </c>
      <c r="E29" s="251">
        <v>285</v>
      </c>
      <c r="H29" s="250">
        <v>163062897</v>
      </c>
    </row>
    <row r="30" spans="1:8" x14ac:dyDescent="0.2">
      <c r="A30" s="243">
        <v>19</v>
      </c>
      <c r="B30" s="248" t="s">
        <v>182</v>
      </c>
      <c r="C30" s="249">
        <v>7613</v>
      </c>
      <c r="D30" s="250">
        <v>2148993</v>
      </c>
      <c r="E30" s="251">
        <v>282</v>
      </c>
      <c r="H30" s="250">
        <v>433445763</v>
      </c>
    </row>
    <row r="31" spans="1:8" x14ac:dyDescent="0.2">
      <c r="A31" s="243">
        <v>20</v>
      </c>
      <c r="B31" s="248" t="s">
        <v>184</v>
      </c>
      <c r="C31" s="249">
        <v>5831</v>
      </c>
      <c r="D31" s="250">
        <v>1768980</v>
      </c>
      <c r="E31" s="251">
        <v>303</v>
      </c>
      <c r="H31" s="250">
        <v>334402974</v>
      </c>
    </row>
    <row r="32" spans="1:8" x14ac:dyDescent="0.2">
      <c r="A32" s="243">
        <v>21</v>
      </c>
      <c r="B32" s="248" t="s">
        <v>186</v>
      </c>
      <c r="C32" s="249">
        <v>18412</v>
      </c>
      <c r="D32" s="250">
        <v>6029752</v>
      </c>
      <c r="E32" s="251">
        <v>327</v>
      </c>
      <c r="H32" s="250">
        <v>1730329292</v>
      </c>
    </row>
    <row r="33" spans="1:8" x14ac:dyDescent="0.2">
      <c r="A33" s="243">
        <v>22</v>
      </c>
      <c r="B33" s="248" t="s">
        <v>188</v>
      </c>
      <c r="C33" s="249">
        <v>36542</v>
      </c>
      <c r="D33" s="250">
        <v>11280529</v>
      </c>
      <c r="E33" s="251">
        <v>309</v>
      </c>
      <c r="H33" s="250">
        <v>1517799941</v>
      </c>
    </row>
    <row r="34" spans="1:8" x14ac:dyDescent="0.2">
      <c r="A34" s="243">
        <v>23</v>
      </c>
      <c r="B34" s="248" t="s">
        <v>190</v>
      </c>
      <c r="C34" s="249">
        <v>17992</v>
      </c>
      <c r="D34" s="250">
        <v>5803181</v>
      </c>
      <c r="E34" s="251">
        <v>323</v>
      </c>
      <c r="H34" s="250">
        <v>813710786</v>
      </c>
    </row>
    <row r="35" spans="1:8" x14ac:dyDescent="0.2">
      <c r="A35" s="243">
        <v>24</v>
      </c>
      <c r="B35" s="248" t="s">
        <v>192</v>
      </c>
      <c r="C35" s="249">
        <v>10141</v>
      </c>
      <c r="D35" s="250">
        <v>3067349</v>
      </c>
      <c r="E35" s="251">
        <v>302</v>
      </c>
      <c r="H35" s="250">
        <v>4206148719</v>
      </c>
    </row>
    <row r="36" spans="1:8" x14ac:dyDescent="0.2">
      <c r="A36" s="243">
        <v>25</v>
      </c>
      <c r="B36" s="248" t="s">
        <v>194</v>
      </c>
      <c r="C36" s="249">
        <v>11934</v>
      </c>
      <c r="D36" s="250">
        <v>3690552</v>
      </c>
      <c r="E36" s="251">
        <v>309</v>
      </c>
      <c r="H36" s="250">
        <v>325899286</v>
      </c>
    </row>
    <row r="37" spans="1:8" x14ac:dyDescent="0.2">
      <c r="A37" s="243">
        <v>26</v>
      </c>
      <c r="B37" s="248" t="s">
        <v>196</v>
      </c>
      <c r="C37" s="249">
        <v>21731</v>
      </c>
      <c r="D37" s="250">
        <v>6860730</v>
      </c>
      <c r="E37" s="251">
        <v>316</v>
      </c>
      <c r="H37" s="250">
        <v>3581015821</v>
      </c>
    </row>
    <row r="38" spans="1:8" x14ac:dyDescent="0.2">
      <c r="A38" s="243">
        <v>27</v>
      </c>
      <c r="B38" s="248" t="s">
        <v>198</v>
      </c>
      <c r="C38" s="249">
        <v>21653</v>
      </c>
      <c r="D38" s="250">
        <v>6616837</v>
      </c>
      <c r="E38" s="251">
        <v>306</v>
      </c>
      <c r="H38" s="250">
        <v>540027949</v>
      </c>
    </row>
    <row r="39" spans="1:8" x14ac:dyDescent="0.2">
      <c r="A39" s="243">
        <v>28</v>
      </c>
      <c r="B39" s="248" t="s">
        <v>200</v>
      </c>
      <c r="C39" s="249">
        <v>32847</v>
      </c>
      <c r="D39" s="250">
        <v>10403500</v>
      </c>
      <c r="E39" s="251">
        <v>317</v>
      </c>
      <c r="H39" s="250">
        <v>2115810405</v>
      </c>
    </row>
    <row r="40" spans="1:8" x14ac:dyDescent="0.2">
      <c r="A40" s="243">
        <v>29</v>
      </c>
      <c r="B40" s="248" t="s">
        <v>202</v>
      </c>
      <c r="C40" s="249">
        <v>14347</v>
      </c>
      <c r="D40" s="250">
        <v>4450701</v>
      </c>
      <c r="E40" s="251">
        <v>310</v>
      </c>
      <c r="H40" s="250">
        <v>739753179</v>
      </c>
    </row>
    <row r="41" spans="1:8" x14ac:dyDescent="0.2">
      <c r="A41" s="243">
        <v>30</v>
      </c>
      <c r="B41" s="248" t="s">
        <v>204</v>
      </c>
      <c r="C41" s="249">
        <v>13080</v>
      </c>
      <c r="D41" s="250">
        <v>3945985</v>
      </c>
      <c r="E41" s="251">
        <v>302</v>
      </c>
      <c r="H41" s="250">
        <v>6117805128</v>
      </c>
    </row>
    <row r="42" spans="1:8" x14ac:dyDescent="0.2">
      <c r="A42" s="243">
        <v>31</v>
      </c>
      <c r="B42" s="248" t="s">
        <v>206</v>
      </c>
      <c r="C42" s="249">
        <v>12880</v>
      </c>
      <c r="D42" s="250">
        <v>4012301</v>
      </c>
      <c r="E42" s="251">
        <v>312</v>
      </c>
      <c r="H42" s="250">
        <v>3366730856</v>
      </c>
    </row>
    <row r="43" spans="1:8" x14ac:dyDescent="0.2">
      <c r="A43" s="243">
        <v>32</v>
      </c>
      <c r="B43" s="248" t="s">
        <v>208</v>
      </c>
      <c r="C43" s="249">
        <v>5634</v>
      </c>
      <c r="D43" s="250">
        <v>1691339</v>
      </c>
      <c r="E43" s="251">
        <v>300</v>
      </c>
      <c r="H43" s="250">
        <v>273046242</v>
      </c>
    </row>
    <row r="44" spans="1:8" x14ac:dyDescent="0.2">
      <c r="A44" s="243">
        <v>33</v>
      </c>
      <c r="B44" s="248" t="s">
        <v>210</v>
      </c>
      <c r="C44" s="249">
        <v>27939</v>
      </c>
      <c r="D44" s="250">
        <v>8647861</v>
      </c>
      <c r="E44" s="251">
        <v>310</v>
      </c>
      <c r="H44" s="250">
        <v>1921357030</v>
      </c>
    </row>
    <row r="45" spans="1:8" x14ac:dyDescent="0.2">
      <c r="A45" s="243">
        <v>34</v>
      </c>
      <c r="B45" s="248" t="s">
        <v>212</v>
      </c>
      <c r="C45" s="249">
        <v>36574</v>
      </c>
      <c r="D45" s="250">
        <v>11791105</v>
      </c>
      <c r="E45" s="251">
        <v>322</v>
      </c>
      <c r="H45" s="250">
        <v>1839816941</v>
      </c>
    </row>
    <row r="46" spans="1:8" x14ac:dyDescent="0.2">
      <c r="A46" s="243">
        <v>35</v>
      </c>
      <c r="B46" s="248" t="s">
        <v>214</v>
      </c>
      <c r="C46" s="249">
        <v>11895</v>
      </c>
      <c r="D46" s="250">
        <v>3739560</v>
      </c>
      <c r="E46" s="251">
        <v>314</v>
      </c>
      <c r="H46" s="250">
        <v>953122801</v>
      </c>
    </row>
    <row r="47" spans="1:8" x14ac:dyDescent="0.2">
      <c r="A47" s="243">
        <v>36</v>
      </c>
      <c r="B47" s="248" t="s">
        <v>216</v>
      </c>
      <c r="C47" s="249">
        <v>7373</v>
      </c>
      <c r="D47" s="250">
        <v>2310775</v>
      </c>
      <c r="E47" s="251">
        <v>313</v>
      </c>
      <c r="H47" s="250">
        <v>172723567</v>
      </c>
    </row>
    <row r="48" spans="1:8" x14ac:dyDescent="0.2">
      <c r="A48" s="243">
        <v>37</v>
      </c>
      <c r="B48" s="248" t="s">
        <v>218</v>
      </c>
      <c r="C48" s="249">
        <v>27828</v>
      </c>
      <c r="D48" s="250">
        <v>8627782</v>
      </c>
      <c r="E48" s="251">
        <v>310</v>
      </c>
      <c r="H48" s="250">
        <v>1714550889</v>
      </c>
    </row>
    <row r="49" spans="1:8" x14ac:dyDescent="0.2">
      <c r="A49" s="243">
        <v>38</v>
      </c>
      <c r="B49" s="248" t="s">
        <v>220</v>
      </c>
      <c r="C49" s="249">
        <v>15906</v>
      </c>
      <c r="D49" s="250">
        <v>4695825</v>
      </c>
      <c r="E49" s="251">
        <v>295</v>
      </c>
      <c r="H49" s="250">
        <v>6739159003</v>
      </c>
    </row>
    <row r="50" spans="1:8" x14ac:dyDescent="0.2">
      <c r="A50" s="243">
        <v>39</v>
      </c>
      <c r="B50" s="248" t="s">
        <v>222</v>
      </c>
      <c r="C50" s="249">
        <v>18299</v>
      </c>
      <c r="D50" s="250">
        <v>5660857</v>
      </c>
      <c r="E50" s="251">
        <v>309</v>
      </c>
      <c r="H50" s="250">
        <v>1187466395</v>
      </c>
    </row>
    <row r="51" spans="1:8" x14ac:dyDescent="0.2">
      <c r="A51" s="243">
        <v>40</v>
      </c>
      <c r="B51" s="248" t="s">
        <v>224</v>
      </c>
      <c r="C51" s="249">
        <v>15912</v>
      </c>
      <c r="D51" s="250">
        <v>5121487</v>
      </c>
      <c r="E51" s="251">
        <v>322</v>
      </c>
      <c r="H51" s="250">
        <v>601304494</v>
      </c>
    </row>
    <row r="52" spans="1:8" x14ac:dyDescent="0.2">
      <c r="A52" s="243">
        <v>41</v>
      </c>
      <c r="B52" s="248" t="s">
        <v>255</v>
      </c>
      <c r="C52" s="249">
        <v>176</v>
      </c>
      <c r="D52" s="250">
        <v>36745</v>
      </c>
      <c r="E52" s="251">
        <v>209</v>
      </c>
      <c r="H52" s="250">
        <v>10301160</v>
      </c>
    </row>
    <row r="53" spans="1:8" x14ac:dyDescent="0.2">
      <c r="A53" s="243">
        <v>42</v>
      </c>
      <c r="B53" s="248" t="s">
        <v>256</v>
      </c>
      <c r="C53" s="249">
        <v>538</v>
      </c>
      <c r="D53" s="250">
        <v>111618</v>
      </c>
      <c r="E53" s="251">
        <v>207</v>
      </c>
      <c r="H53" s="250">
        <v>10564779</v>
      </c>
    </row>
    <row r="54" spans="1:8" x14ac:dyDescent="0.2">
      <c r="A54" s="243">
        <v>43</v>
      </c>
      <c r="B54" s="248" t="s">
        <v>257</v>
      </c>
      <c r="C54" s="249">
        <v>337</v>
      </c>
      <c r="D54" s="250">
        <v>81600</v>
      </c>
      <c r="E54" s="251">
        <v>242</v>
      </c>
      <c r="H54" s="250">
        <v>6837801</v>
      </c>
    </row>
    <row r="55" spans="1:8" x14ac:dyDescent="0.2">
      <c r="A55" s="243">
        <v>44</v>
      </c>
      <c r="B55" s="248" t="s">
        <v>258</v>
      </c>
      <c r="C55" s="249">
        <v>388</v>
      </c>
      <c r="D55" s="250">
        <v>80176</v>
      </c>
      <c r="E55" s="251">
        <v>207</v>
      </c>
      <c r="H55" s="250">
        <v>4535625</v>
      </c>
    </row>
    <row r="56" spans="1:8" x14ac:dyDescent="0.2">
      <c r="A56" s="243">
        <v>45</v>
      </c>
      <c r="B56" s="248" t="s">
        <v>259</v>
      </c>
      <c r="C56" s="249">
        <v>456</v>
      </c>
      <c r="D56" s="250">
        <v>99292</v>
      </c>
      <c r="E56" s="251">
        <v>218</v>
      </c>
      <c r="H56" s="250">
        <v>3334710</v>
      </c>
    </row>
    <row r="57" spans="1:8" x14ac:dyDescent="0.2">
      <c r="A57" s="243">
        <v>46</v>
      </c>
      <c r="B57" s="248" t="s">
        <v>260</v>
      </c>
      <c r="C57" s="249">
        <v>205</v>
      </c>
      <c r="D57" s="250">
        <v>47353</v>
      </c>
      <c r="E57" s="251">
        <v>231</v>
      </c>
      <c r="H57" s="250">
        <v>5363256</v>
      </c>
    </row>
    <row r="58" spans="1:8" ht="13.5" thickBot="1" x14ac:dyDescent="0.25">
      <c r="A58" s="252">
        <v>47</v>
      </c>
      <c r="B58" s="253" t="s">
        <v>238</v>
      </c>
      <c r="C58" s="254">
        <v>5660</v>
      </c>
      <c r="D58" s="255">
        <v>1550028</v>
      </c>
      <c r="E58" s="256">
        <v>274</v>
      </c>
      <c r="H58" s="255">
        <v>114450441</v>
      </c>
    </row>
    <row r="59" spans="1:8" ht="13.5" thickBot="1" x14ac:dyDescent="0.25">
      <c r="A59" s="466" t="s">
        <v>261</v>
      </c>
      <c r="B59" s="467"/>
      <c r="C59" s="257">
        <v>2100</v>
      </c>
      <c r="D59" s="258">
        <v>456784</v>
      </c>
      <c r="E59" s="259">
        <v>217.51619047619047</v>
      </c>
      <c r="H59" s="260">
        <f>SUM(H52:H57)</f>
        <v>40937331</v>
      </c>
    </row>
    <row r="60" spans="1:8" ht="13.5" thickBot="1" x14ac:dyDescent="0.25">
      <c r="A60" s="468" t="s">
        <v>240</v>
      </c>
      <c r="B60" s="469"/>
      <c r="C60" s="257">
        <v>693261</v>
      </c>
      <c r="D60" s="258">
        <v>215430903</v>
      </c>
      <c r="E60" s="259">
        <v>310.75006815614898</v>
      </c>
      <c r="H60" s="261">
        <f>SUM(H12:H58)</f>
        <v>66120852760</v>
      </c>
    </row>
    <row r="61" spans="1:8" x14ac:dyDescent="0.2">
      <c r="A61" s="262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E5"/>
  <sheetViews>
    <sheetView zoomScaleNormal="100" workbookViewId="0">
      <selection activeCell="D15" sqref="D15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5" ht="39.75" customHeight="1" x14ac:dyDescent="0.3">
      <c r="A1" s="473" t="s">
        <v>393</v>
      </c>
      <c r="B1" s="473"/>
      <c r="C1" s="473"/>
      <c r="D1" s="473"/>
      <c r="E1" s="473"/>
    </row>
    <row r="2" spans="1:5" s="199" customFormat="1" ht="28.5" customHeight="1" thickBot="1" x14ac:dyDescent="0.25">
      <c r="A2" s="474" t="s">
        <v>431</v>
      </c>
      <c r="B2" s="474"/>
      <c r="C2" s="474"/>
      <c r="D2" s="474"/>
      <c r="E2" s="474"/>
    </row>
    <row r="3" spans="1:5" s="199" customFormat="1" ht="44.25" customHeight="1" thickBot="1" x14ac:dyDescent="0.25">
      <c r="A3" s="475" t="s">
        <v>262</v>
      </c>
      <c r="B3" s="477" t="s">
        <v>263</v>
      </c>
      <c r="C3" s="479" t="s">
        <v>390</v>
      </c>
      <c r="D3" s="480"/>
      <c r="E3" s="481"/>
    </row>
    <row r="4" spans="1:5" s="199" customFormat="1" ht="109.5" customHeight="1" thickBot="1" x14ac:dyDescent="0.25">
      <c r="A4" s="476"/>
      <c r="B4" s="478"/>
      <c r="C4" s="348" t="s">
        <v>99</v>
      </c>
      <c r="D4" s="349" t="s">
        <v>391</v>
      </c>
      <c r="E4" s="349" t="s">
        <v>392</v>
      </c>
    </row>
    <row r="5" spans="1:5" s="199" customFormat="1" ht="48.75" customHeight="1" thickBot="1" x14ac:dyDescent="0.35">
      <c r="A5" s="331" t="s">
        <v>412</v>
      </c>
      <c r="B5" s="332">
        <v>2818</v>
      </c>
      <c r="C5" s="408">
        <v>8973.810149041874</v>
      </c>
      <c r="D5" s="332">
        <v>1736.3335283791691</v>
      </c>
      <c r="E5" s="332">
        <v>7920.7959545777148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stat-cu-agr</vt:lpstr>
      <vt:lpstr>stat</vt:lpstr>
      <vt:lpstr>agr</vt:lpstr>
      <vt:lpstr>grafic_total-sistem</vt:lpstr>
      <vt:lpstr>grafic_stat</vt:lpstr>
      <vt:lpstr>grafic_agr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2010-08-26T10:14:00Z</cp:lastPrinted>
  <dcterms:created xsi:type="dcterms:W3CDTF">2005-12-21T12:54:58Z</dcterms:created>
  <dcterms:modified xsi:type="dcterms:W3CDTF">2013-03-20T16:08:15Z</dcterms:modified>
</cp:coreProperties>
</file>