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3" i="11" l="1"/>
  <c r="D12" i="11"/>
  <c r="D11" i="11"/>
  <c r="D10" i="11"/>
  <c r="D9" i="11"/>
  <c r="D8" i="11"/>
  <c r="D7" i="11"/>
  <c r="D6" i="11"/>
  <c r="D5" i="11"/>
  <c r="C4" i="19"/>
  <c r="E4" i="19" s="1"/>
  <c r="C5" i="19"/>
  <c r="E5" i="19"/>
  <c r="C6" i="19"/>
  <c r="E6" i="19"/>
  <c r="C7" i="19"/>
  <c r="E7" i="19"/>
  <c r="C8" i="19"/>
  <c r="E8" i="19"/>
  <c r="C9" i="19"/>
  <c r="E9" i="19"/>
  <c r="C10" i="19"/>
  <c r="E10" i="19"/>
  <c r="C11" i="19"/>
  <c r="E11" i="19"/>
  <c r="C12" i="19"/>
  <c r="E12" i="19"/>
  <c r="C13" i="19"/>
  <c r="E13" i="19"/>
  <c r="C14" i="19"/>
  <c r="E14" i="19"/>
  <c r="C15" i="19"/>
  <c r="E15" i="19"/>
  <c r="C16" i="19"/>
  <c r="E16" i="19"/>
  <c r="C17" i="19"/>
  <c r="E17" i="19"/>
  <c r="C18" i="19"/>
  <c r="E18" i="19"/>
  <c r="C19" i="19"/>
  <c r="E19" i="19"/>
  <c r="C20" i="19"/>
  <c r="E20" i="19"/>
  <c r="C21" i="19"/>
  <c r="E21" i="19"/>
  <c r="C22" i="19"/>
  <c r="E22" i="19"/>
  <c r="C23" i="19"/>
  <c r="E23" i="19"/>
  <c r="C4" i="16"/>
  <c r="E4" i="16"/>
  <c r="C5" i="16"/>
  <c r="E5" i="16"/>
  <c r="C6" i="16"/>
  <c r="E6" i="16"/>
  <c r="C7" i="16"/>
  <c r="E7" i="16"/>
  <c r="C8" i="16"/>
  <c r="E8" i="16"/>
  <c r="C9" i="16"/>
  <c r="E9" i="16"/>
  <c r="C10" i="16"/>
  <c r="E10" i="16"/>
  <c r="C11" i="16"/>
  <c r="E11" i="16"/>
  <c r="C12" i="16"/>
  <c r="E12" i="16"/>
  <c r="C13" i="16"/>
  <c r="E13" i="16"/>
  <c r="C14" i="16"/>
  <c r="E14" i="16"/>
  <c r="C15" i="16"/>
  <c r="E15" i="16"/>
  <c r="C16" i="16"/>
  <c r="E16" i="16"/>
  <c r="C17" i="16"/>
  <c r="E17" i="16"/>
  <c r="C18" i="16"/>
  <c r="E18" i="16"/>
  <c r="C19" i="16"/>
  <c r="E19" i="16"/>
  <c r="C20" i="16"/>
  <c r="E20" i="16"/>
  <c r="C21" i="16"/>
  <c r="E21" i="16"/>
  <c r="C22" i="16"/>
  <c r="E22" i="16"/>
  <c r="C23" i="16"/>
  <c r="E23" i="16"/>
  <c r="C23" i="18"/>
  <c r="E23" i="18"/>
  <c r="C22" i="18"/>
  <c r="E22" i="18"/>
  <c r="C21" i="18"/>
  <c r="E21" i="18"/>
  <c r="C20" i="18"/>
  <c r="E20" i="18"/>
  <c r="C19" i="18"/>
  <c r="E19" i="18"/>
  <c r="C18" i="18"/>
  <c r="E18" i="18"/>
  <c r="C16" i="18"/>
  <c r="E16" i="18"/>
  <c r="C17" i="18"/>
  <c r="E17" i="18"/>
  <c r="C15" i="18"/>
  <c r="E15" i="18"/>
  <c r="F36" i="18"/>
  <c r="F39" i="18"/>
  <c r="H36" i="18" s="1"/>
  <c r="F35" i="18"/>
  <c r="F38" i="18"/>
  <c r="H35" i="18"/>
  <c r="C11" i="18"/>
  <c r="E11" i="18"/>
  <c r="C12" i="18"/>
  <c r="E12" i="18"/>
  <c r="C13" i="18"/>
  <c r="E13" i="18"/>
  <c r="C14" i="18"/>
  <c r="E14" i="18"/>
  <c r="C10" i="18"/>
  <c r="E10" i="18"/>
  <c r="C9" i="18"/>
  <c r="E9" i="18"/>
  <c r="C8" i="18"/>
  <c r="E8" i="18"/>
  <c r="C7" i="18"/>
  <c r="E7" i="18"/>
  <c r="C6" i="18"/>
  <c r="E6" i="18"/>
  <c r="C5" i="18"/>
  <c r="E5" i="18"/>
  <c r="C4" i="18"/>
  <c r="E4" i="18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<sst xmlns="http://schemas.openxmlformats.org/spreadsheetml/2006/main" count="935" uniqueCount="436">
  <si>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</si>
  <si>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</si>
  <si>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</si>
  <si>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</si>
  <si>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</si>
  <si>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</si>
  <si>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</si>
  <si>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</si>
  <si>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</si>
  <si>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</si>
  <si>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</si>
  <si>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</si>
  <si>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</si>
  <si>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</si>
  <si>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</si>
  <si>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</si>
  <si>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</si>
  <si>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</si>
  <si>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</si>
  <si>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</si>
  <si>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</si>
  <si>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</si>
  <si>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</si>
  <si>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</si>
  <si>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</si>
  <si>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</si>
  <si>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</si>
  <si>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</si>
  <si>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</si>
  <si>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</si>
  <si>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</si>
  <si>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</si>
  <si>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</si>
  <si>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</si>
  <si>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</si>
  <si>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</si>
  <si>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</si>
  <si>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</si>
  <si>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</si>
  <si>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</si>
  <si>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</si>
  <si>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</si>
  <si>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</si>
  <si>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</si>
  <si>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</si>
  <si>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</si>
  <si>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</si>
  <si>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</si>
  <si>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</si>
  <si>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</si>
  <si>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</si>
  <si>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</si>
  <si>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</si>
  <si>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</si>
  <si>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</si>
  <si>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</si>
  <si>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</si>
  <si>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</si>
  <si>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</si>
  <si>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</si>
  <si>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</si>
  <si>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</si>
  <si>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</si>
  <si>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</si>
  <si>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</si>
  <si>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</si>
  <si>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</si>
  <si>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</si>
  <si>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</si>
  <si>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</si>
  <si>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</si>
  <si>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</si>
  <si>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</si>
  <si>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</si>
  <si>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</si>
  <si>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</si>
  <si>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</si>
  <si>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</si>
  <si>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</si>
  <si>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</si>
  <si>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</si>
  <si>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</si>
  <si>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</si>
  <si>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</si>
  <si>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</si>
  <si>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</si>
  <si>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</si>
  <si>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</si>
  <si>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</si>
  <si>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</si>
  <si>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</si>
  <si>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</si>
  <si>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</si>
  <si>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</si>
  <si>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</si>
  <si>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</si>
  <si>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</si>
  <si>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</si>
  <si>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</si>
  <si>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</si>
  <si>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</si>
  <si>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</si>
  <si>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</si>
  <si>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</si>
  <si>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</si>
  <si>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</si>
  <si>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</si>
  <si>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</si>
  <si>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</si>
  <si>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</si>
  <si>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</si>
  <si>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</si>
  <si>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</si>
  <si>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</si>
  <si>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</si>
  <si>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</si>
  <si>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</si>
  <si>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</si>
  <si>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</si>
  <si>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</si>
  <si>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</si>
  <si>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</si>
  <si>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</si>
  <si>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</si>
  <si>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</si>
  <si>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</si>
  <si>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</si>
  <si>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</si>
  <si>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</si>
  <si>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</si>
  <si>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</si>
  <si>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</si>
  <si>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</si>
  <si>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</si>
  <si>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</si>
  <si>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</si>
  <si>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</si>
  <si>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</si>
  <si>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</si>
  <si>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</si>
  <si>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</si>
  <si>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</si>
  <si>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</si>
  <si>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</si>
  <si>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</si>
  <si>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</si>
  <si>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</si>
  <si>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</si>
  <si>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</si>
  <si>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</si>
  <si>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</si>
  <si>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</si>
  <si>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</si>
  <si>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</si>
  <si>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</si>
  <si>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</si>
  <si>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</si>
  <si>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</si>
  <si>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</si>
  <si>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</si>
  <si>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</si>
  <si>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</si>
  <si>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</si>
  <si>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</si>
  <si>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</si>
  <si>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</si>
  <si>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</si>
  <si>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</si>
  <si>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</si>
  <si>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</si>
  <si>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</si>
  <si>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</si>
  <si>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</si>
  <si>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</si>
  <si>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</si>
  <si>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</si>
  <si>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</si>
  <si>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</si>
  <si>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</si>
  <si>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</si>
  <si>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</si>
  <si>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</si>
  <si>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</si>
  <si>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</si>
  <si>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</si>
  <si>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</si>
  <si>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</si>
  <si>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</si>
  <si>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</si>
  <si>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</si>
  <si>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</si>
  <si>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</si>
  <si>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</si>
  <si>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</si>
  <si>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</si>
  <si>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</si>
  <si>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</si>
  <si>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</si>
  <si>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</si>
  <si>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</si>
  <si>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</si>
  <si>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</si>
  <si>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</si>
  <si>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</si>
  <si>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</si>
  <si>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</si>
  <si>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</si>
  <si>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</si>
  <si>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</si>
  <si>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</si>
  <si>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</si>
  <si>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</si>
  <si>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</si>
  <si>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</si>
  <si>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</si>
  <si>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</si>
  <si>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</si>
  <si>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</si>
  <si>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</si>
  <si>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</si>
  <si>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</si>
  <si>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</si>
  <si>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</si>
  <si>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</si>
  <si>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</si>
  <si>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</si>
  <si>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</si>
  <si>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</si>
  <si>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</si>
  <si>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</si>
  <si>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</si>
  <si>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</si>
  <si>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</si>
  <si>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</si>
  <si>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</si>
  <si>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</si>
  <si>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</si>
  <si>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</si>
  <si>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</si>
  <si>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</si>
  <si>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</si>
  <si>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</si>
  <si>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</si>
  <si>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</si>
  <si>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</si>
  <si>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</si>
  <si>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</si>
  <si>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</si>
  <si>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</si>
  <si>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</si>
  <si>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</si>
  <si>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</si>
  <si>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</si>
  <si>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</si>
  <si>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</si>
  <si>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</si>
  <si>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</si>
  <si>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</si>
  <si>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</si>
  <si>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</si>
  <si>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</si>
  <si>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</si>
  <si>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</si>
  <si>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</si>
  <si>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</si>
  <si>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</si>
  <si>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</si>
  <si>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</si>
  <si>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</si>
  <si>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</si>
  <si>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</si>
  <si>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</si>
  <si>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</si>
  <si>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</si>
  <si>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</si>
  <si>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</si>
  <si>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</si>
  <si>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</si>
  <si>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</si>
  <si>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</si>
  <si>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</si>
  <si>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</si>
  <si>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</si>
  <si>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</si>
  <si>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</si>
  <si>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</si>
  <si>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</si>
  <si>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</si>
  <si>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</si>
  <si>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</si>
  <si>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</si>
  <si>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</si>
  <si>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</si>
  <si>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</si>
  <si>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</si>
  <si>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</si>
  <si>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</si>
  <si>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</si>
  <si>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</si>
  <si>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</si>
  <si>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</si>
  <si>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</si>
  <si>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</si>
  <si>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</si>
  <si>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</si>
  <si>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</si>
  <si>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</si>
  <si>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</si>
  <si>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</si>
  <si>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</si>
  <si>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</si>
  <si>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</si>
  <si>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</si>
  <si>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</si>
  <si>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</si>
  <si>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</si>
  <si>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</si>
  <si>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</si>
  <si>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</si>
  <si>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</si>
  <si>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</si>
  <si>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</si>
  <si>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</si>
  <si>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</si>
  <si>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</si>
  <si>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</si>
  <si>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</si>
  <si>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</si>
  <si>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</si>
  <si>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</si>
  <si>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</si>
  <si>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</si>
  <si>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</si>
  <si>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</si>
  <si>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</si>
  <si>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</si>
  <si>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</si>
  <si>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</si>
  <si>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</si>
  <si>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</si>
  <si>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</si>
  <si>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</si>
  <si>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</si>
  <si>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</si>
  <si>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</si>
  <si>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</si>
  <si>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</si>
  <si>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</si>
  <si>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</si>
  <si>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</si>
  <si>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</si>
  <si>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</si>
  <si>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</si>
  <si>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</si>
  <si>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</si>
  <si>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</si>
  <si>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</si>
  <si>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</si>
  <si>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</si>
  <si>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</si>
  <si>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</si>
  <si>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</si>
  <si>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</si>
  <si>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</si>
  <si>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</si>
  <si>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</si>
  <si>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</si>
  <si>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</si>
  <si>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</si>
  <si>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</si>
  <si>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</si>
  <si>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</si>
  <si>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</si>
  <si>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</si>
  <si>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</si>
  <si>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</si>
  <si>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</si>
  <si>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</si>
  <si>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</si>
  <si>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</si>
  <si>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</si>
  <si>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</si>
  <si>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</si>
  <si>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</si>
  <si>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</si>
  <si>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 xml:space="preserve">total sistem </t>
  </si>
  <si>
    <t>total lvvc</t>
  </si>
  <si>
    <t>AGRICULTORI</t>
  </si>
  <si>
    <t xml:space="preserve">                                              Gruparea  pensiei medii conform deciziei pentru pensionarii 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</si>
  <si>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</si>
  <si>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</si>
  <si>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</si>
  <si>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</si>
  <si>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</si>
  <si>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</si>
  <si>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</si>
  <si>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</si>
  <si>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</si>
  <si>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</si>
  <si>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</si>
  <si>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</si>
  <si>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9. Beneficiari cf Legii 578/2004 - Sot Supravietuitor</t>
  </si>
  <si>
    <t>OCTOMBRIE 1990 (*)</t>
  </si>
  <si>
    <t>1501 - 1693</t>
  </si>
  <si>
    <t>1694 - 1836</t>
  </si>
  <si>
    <t>1837 - 2000</t>
  </si>
  <si>
    <t>SEPTEMBRIE 2007</t>
  </si>
  <si>
    <t>NOIEMBRIE 2007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</si>
  <si>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</si>
  <si>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</si>
  <si>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</si>
  <si>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</si>
  <si>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</si>
  <si>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</si>
  <si>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</si>
  <si>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</si>
  <si>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</si>
  <si>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</si>
  <si>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</si>
  <si>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</si>
  <si>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</si>
  <si>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</si>
  <si>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</si>
  <si>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</si>
  <si>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</si>
  <si>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       Existent la finele lunii IANUARIE 2011</t>
  </si>
  <si>
    <t xml:space="preserve">    Existent la finele lunii IANUARIE 2011                        </t>
  </si>
  <si>
    <t xml:space="preserve"> Existent la finele lunii IANUARIE 2011  </t>
  </si>
  <si>
    <t xml:space="preserve">       Existent la finele lunii  IANUARIE 2011  </t>
  </si>
  <si>
    <t xml:space="preserve"> IANUARIE 2011 </t>
  </si>
  <si>
    <t xml:space="preserve"> IANUARIE 2011  </t>
  </si>
  <si>
    <t xml:space="preserve"> IANUARIE 2011   </t>
  </si>
  <si>
    <t xml:space="preserve">Existent in plata la finele lunii  IANUARIE 2011 </t>
  </si>
  <si>
    <t xml:space="preserve">Numar de beneficiari ai indemnizatiei sociale pentru pensionari  - IANUARIE 2011 </t>
  </si>
  <si>
    <t xml:space="preserve">Cuantum pensie medie cf. deciziei - IANUARIE 2011 </t>
  </si>
  <si>
    <t>(**) Curs mediu euro luna IANUARIE 2011 =4,2622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</si>
</sst>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6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10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7" fillId="0" borderId="0"/>
    <xf numFmtId="0" fontId="15" fillId="0" borderId="0"/>
    <xf numFmtId="0" fontId="70" fillId="0" borderId="0"/>
    <xf numFmtId="0" fontId="15" fillId="0" borderId="0"/>
    <xf numFmtId="0" fontId="15" fillId="0" borderId="0"/>
    <xf numFmtId="0" fontId="15" fillId="0" borderId="0"/>
  </cellStyleXfs>
  <cellXfs count="5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6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6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6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6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5"/>
    <xf numFmtId="0" fontId="16" fillId="0" borderId="0" xfId="5" applyFont="1"/>
    <xf numFmtId="0" fontId="8" fillId="0" borderId="0" xfId="5" applyFont="1"/>
    <xf numFmtId="0" fontId="20" fillId="0" borderId="0" xfId="5" applyFont="1"/>
    <xf numFmtId="0" fontId="21" fillId="0" borderId="0" xfId="5" applyFont="1"/>
    <xf numFmtId="0" fontId="22" fillId="0" borderId="0" xfId="5" applyFont="1"/>
    <xf numFmtId="0" fontId="23" fillId="0" borderId="0" xfId="5" applyFont="1" applyAlignment="1">
      <alignment horizontal="center"/>
    </xf>
    <xf numFmtId="0" fontId="22" fillId="0" borderId="0" xfId="5" quotePrefix="1" applyFont="1" applyAlignment="1">
      <alignment horizontal="center"/>
    </xf>
    <xf numFmtId="0" fontId="19" fillId="0" borderId="0" xfId="5" applyFont="1"/>
    <xf numFmtId="0" fontId="36" fillId="0" borderId="0" xfId="5" applyFont="1"/>
    <xf numFmtId="49" fontId="8" fillId="0" borderId="46" xfId="5" applyNumberFormat="1" applyFont="1" applyBorder="1" applyAlignment="1">
      <alignment horizontal="center" vertical="center" wrapText="1"/>
    </xf>
    <xf numFmtId="0" fontId="8" fillId="0" borderId="65" xfId="5" applyFont="1" applyBorder="1" applyAlignment="1">
      <alignment horizontal="center" vertical="center" wrapText="1"/>
    </xf>
    <xf numFmtId="3" fontId="8" fillId="0" borderId="66" xfId="5" applyNumberFormat="1" applyFont="1" applyBorder="1" applyAlignment="1">
      <alignment horizontal="center" vertical="center" wrapText="1"/>
    </xf>
    <xf numFmtId="194" fontId="8" fillId="0" borderId="66" xfId="5" applyNumberFormat="1" applyFont="1" applyBorder="1" applyAlignment="1">
      <alignment horizontal="center" vertical="center" wrapText="1"/>
    </xf>
    <xf numFmtId="3" fontId="8" fillId="0" borderId="67" xfId="5" applyNumberFormat="1" applyFont="1" applyBorder="1" applyAlignment="1">
      <alignment horizontal="center" vertical="center" wrapText="1"/>
    </xf>
    <xf numFmtId="49" fontId="8" fillId="0" borderId="49" xfId="5" applyNumberFormat="1" applyFont="1" applyBorder="1" applyAlignment="1">
      <alignment horizontal="center"/>
    </xf>
    <xf numFmtId="0" fontId="8" fillId="0" borderId="68" xfId="5" applyFont="1" applyBorder="1"/>
    <xf numFmtId="3" fontId="8" fillId="0" borderId="14" xfId="5" applyNumberFormat="1" applyFont="1" applyBorder="1"/>
    <xf numFmtId="3" fontId="8" fillId="0" borderId="15" xfId="5" applyNumberFormat="1" applyFont="1" applyBorder="1"/>
    <xf numFmtId="3" fontId="8" fillId="0" borderId="16" xfId="5" applyNumberFormat="1" applyFont="1" applyBorder="1"/>
    <xf numFmtId="0" fontId="8" fillId="0" borderId="69" xfId="5" applyFont="1" applyBorder="1"/>
    <xf numFmtId="3" fontId="8" fillId="0" borderId="18" xfId="5" applyNumberFormat="1" applyFont="1" applyBorder="1"/>
    <xf numFmtId="3" fontId="8" fillId="0" borderId="19" xfId="5" applyNumberFormat="1" applyFont="1" applyBorder="1"/>
    <xf numFmtId="3" fontId="8" fillId="0" borderId="20" xfId="5" applyNumberFormat="1" applyFont="1" applyBorder="1"/>
    <xf numFmtId="49" fontId="8" fillId="0" borderId="54" xfId="5" applyNumberFormat="1" applyFont="1" applyBorder="1" applyAlignment="1">
      <alignment horizontal="center"/>
    </xf>
    <xf numFmtId="0" fontId="8" fillId="0" borderId="43" xfId="5" applyFont="1" applyBorder="1"/>
    <xf numFmtId="3" fontId="8" fillId="0" borderId="22" xfId="5" applyNumberFormat="1" applyFont="1" applyBorder="1"/>
    <xf numFmtId="3" fontId="8" fillId="0" borderId="23" xfId="5" applyNumberFormat="1" applyFont="1" applyBorder="1"/>
    <xf numFmtId="3" fontId="8" fillId="0" borderId="24" xfId="5" applyNumberFormat="1" applyFont="1" applyBorder="1"/>
    <xf numFmtId="3" fontId="8" fillId="0" borderId="26" xfId="5" applyNumberFormat="1" applyFont="1" applyBorder="1"/>
    <xf numFmtId="3" fontId="8" fillId="0" borderId="27" xfId="5" applyNumberFormat="1" applyFont="1" applyBorder="1"/>
    <xf numFmtId="3" fontId="8" fillId="0" borderId="28" xfId="5" applyNumberFormat="1" applyFont="1" applyBorder="1"/>
    <xf numFmtId="3" fontId="8" fillId="0" borderId="70" xfId="5" applyNumberFormat="1" applyFont="1" applyBorder="1"/>
    <xf numFmtId="3" fontId="8" fillId="0" borderId="35" xfId="5" applyNumberFormat="1" applyFont="1" applyBorder="1"/>
    <xf numFmtId="49" fontId="15" fillId="0" borderId="0" xfId="5" applyNumberFormat="1" applyAlignment="1">
      <alignment horizontal="center"/>
    </xf>
    <xf numFmtId="3" fontId="15" fillId="0" borderId="0" xfId="5" applyNumberFormat="1"/>
    <xf numFmtId="194" fontId="15" fillId="0" borderId="0" xfId="5" applyNumberFormat="1"/>
    <xf numFmtId="0" fontId="15" fillId="0" borderId="0" xfId="5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43" fillId="5" borderId="62" xfId="0" applyNumberFormat="1" applyFont="1" applyFill="1" applyBorder="1"/>
    <xf numFmtId="3" fontId="43" fillId="5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3" fontId="52" fillId="5" borderId="61" xfId="0" applyNumberFormat="1" applyFont="1" applyFill="1" applyBorder="1"/>
    <xf numFmtId="3" fontId="52" fillId="5" borderId="60" xfId="0" applyNumberFormat="1" applyFont="1" applyFill="1" applyBorder="1"/>
    <xf numFmtId="0" fontId="53" fillId="0" borderId="0" xfId="0" applyFont="1"/>
    <xf numFmtId="0" fontId="35" fillId="0" borderId="0" xfId="4" applyFont="1" applyAlignment="1">
      <alignment horizontal="center" vertical="center"/>
    </xf>
    <xf numFmtId="0" fontId="15" fillId="0" borderId="0" xfId="4"/>
    <xf numFmtId="0" fontId="8" fillId="0" borderId="71" xfId="4" applyFont="1" applyBorder="1"/>
    <xf numFmtId="3" fontId="2" fillId="0" borderId="72" xfId="4" applyNumberFormat="1" applyFont="1" applyBorder="1" applyAlignment="1">
      <alignment horizontal="center" vertical="center" wrapText="1"/>
    </xf>
    <xf numFmtId="0" fontId="2" fillId="0" borderId="66" xfId="4" applyFont="1" applyBorder="1" applyAlignment="1">
      <alignment horizontal="center" vertical="center" wrapText="1"/>
    </xf>
    <xf numFmtId="0" fontId="36" fillId="0" borderId="67" xfId="4" applyFont="1" applyBorder="1" applyAlignment="1">
      <alignment horizontal="center" vertical="center" wrapText="1"/>
    </xf>
    <xf numFmtId="0" fontId="35" fillId="6" borderId="13" xfId="4" applyFont="1" applyFill="1" applyBorder="1"/>
    <xf numFmtId="4" fontId="35" fillId="6" borderId="14" xfId="4" applyNumberFormat="1" applyFont="1" applyFill="1" applyBorder="1"/>
    <xf numFmtId="10" fontId="51" fillId="6" borderId="15" xfId="4" applyNumberFormat="1" applyFont="1" applyFill="1" applyBorder="1"/>
    <xf numFmtId="10" fontId="51" fillId="6" borderId="16" xfId="4" applyNumberFormat="1" applyFont="1" applyFill="1" applyBorder="1"/>
    <xf numFmtId="0" fontId="35" fillId="0" borderId="0" xfId="4" applyFont="1"/>
    <xf numFmtId="0" fontId="51" fillId="0" borderId="17" xfId="4" applyFont="1" applyBorder="1"/>
    <xf numFmtId="3" fontId="51" fillId="0" borderId="18" xfId="4" applyNumberFormat="1" applyFont="1" applyBorder="1"/>
    <xf numFmtId="10" fontId="51" fillId="0" borderId="19" xfId="4" applyNumberFormat="1" applyFont="1" applyBorder="1"/>
    <xf numFmtId="10" fontId="51" fillId="0" borderId="20" xfId="4" applyNumberFormat="1" applyFont="1" applyBorder="1"/>
    <xf numFmtId="0" fontId="13" fillId="0" borderId="0" xfId="4" applyFont="1"/>
    <xf numFmtId="0" fontId="35" fillId="0" borderId="17" xfId="4" applyFont="1" applyBorder="1"/>
    <xf numFmtId="3" fontId="35" fillId="0" borderId="18" xfId="4" applyNumberFormat="1" applyFont="1" applyBorder="1"/>
    <xf numFmtId="10" fontId="35" fillId="0" borderId="19" xfId="4" applyNumberFormat="1" applyFont="1" applyBorder="1"/>
    <xf numFmtId="10" fontId="35" fillId="0" borderId="20" xfId="4" applyNumberFormat="1" applyFont="1" applyBorder="1"/>
    <xf numFmtId="10" fontId="35" fillId="0" borderId="0" xfId="4" applyNumberFormat="1" applyFont="1"/>
    <xf numFmtId="10" fontId="35" fillId="7" borderId="19" xfId="4" applyNumberFormat="1" applyFont="1" applyFill="1" applyBorder="1"/>
    <xf numFmtId="3" fontId="35" fillId="2" borderId="18" xfId="4" applyNumberFormat="1" applyFont="1" applyFill="1" applyBorder="1"/>
    <xf numFmtId="10" fontId="35" fillId="2" borderId="19" xfId="4" applyNumberFormat="1" applyFont="1" applyFill="1" applyBorder="1"/>
    <xf numFmtId="10" fontId="35" fillId="2" borderId="20" xfId="4" applyNumberFormat="1" applyFont="1" applyFill="1" applyBorder="1"/>
    <xf numFmtId="0" fontId="35" fillId="0" borderId="21" xfId="4" applyFont="1" applyBorder="1"/>
    <xf numFmtId="0" fontId="35" fillId="0" borderId="73" xfId="4" applyFont="1" applyBorder="1"/>
    <xf numFmtId="3" fontId="35" fillId="2" borderId="22" xfId="4" applyNumberFormat="1" applyFont="1" applyFill="1" applyBorder="1"/>
    <xf numFmtId="10" fontId="35" fillId="2" borderId="23" xfId="4" applyNumberFormat="1" applyFont="1" applyFill="1" applyBorder="1"/>
    <xf numFmtId="10" fontId="35" fillId="2" borderId="24" xfId="4" applyNumberFormat="1" applyFont="1" applyFill="1" applyBorder="1"/>
    <xf numFmtId="0" fontId="35" fillId="0" borderId="53" xfId="4" applyFont="1" applyBorder="1"/>
    <xf numFmtId="0" fontId="2" fillId="0" borderId="0" xfId="4" applyFont="1" applyFill="1" applyBorder="1"/>
    <xf numFmtId="3" fontId="54" fillId="0" borderId="0" xfId="4" applyNumberFormat="1" applyFont="1"/>
    <xf numFmtId="0" fontId="54" fillId="0" borderId="0" xfId="4" applyFont="1"/>
    <xf numFmtId="3" fontId="15" fillId="0" borderId="0" xfId="4" applyNumberFormat="1"/>
    <xf numFmtId="1" fontId="15" fillId="0" borderId="0" xfId="4" applyNumberFormat="1"/>
    <xf numFmtId="0" fontId="35" fillId="6" borderId="48" xfId="4" applyFont="1" applyFill="1" applyBorder="1"/>
    <xf numFmtId="0" fontId="35" fillId="0" borderId="51" xfId="4" applyFont="1" applyBorder="1"/>
    <xf numFmtId="0" fontId="35" fillId="0" borderId="54" xfId="4" applyFont="1" applyBorder="1"/>
    <xf numFmtId="3" fontId="35" fillId="2" borderId="62" xfId="4" applyNumberFormat="1" applyFont="1" applyFill="1" applyBorder="1"/>
    <xf numFmtId="10" fontId="35" fillId="2" borderId="36" xfId="4" applyNumberFormat="1" applyFont="1" applyFill="1" applyBorder="1"/>
    <xf numFmtId="10" fontId="15" fillId="0" borderId="0" xfId="4" applyNumberForma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4" xfId="0" applyNumberFormat="1" applyFont="1" applyFill="1" applyBorder="1" applyAlignment="1">
      <alignment horizontal="center" vertical="center" wrapText="1"/>
    </xf>
    <xf numFmtId="2" fontId="45" fillId="5" borderId="74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4" applyNumberFormat="1" applyFont="1" applyBorder="1"/>
    <xf numFmtId="17" fontId="35" fillId="0" borderId="51" xfId="4" applyNumberFormat="1" applyFont="1" applyBorder="1"/>
    <xf numFmtId="0" fontId="15" fillId="0" borderId="0" xfId="4" applyAlignment="1"/>
    <xf numFmtId="49" fontId="8" fillId="7" borderId="48" xfId="0" applyNumberFormat="1" applyFont="1" applyFill="1" applyBorder="1" applyAlignment="1">
      <alignment horizontal="center"/>
    </xf>
    <xf numFmtId="49" fontId="43" fillId="7" borderId="68" xfId="0" applyNumberFormat="1" applyFont="1" applyFill="1" applyBorder="1" applyAlignment="1">
      <alignment horizontal="left"/>
    </xf>
    <xf numFmtId="49" fontId="8" fillId="7" borderId="51" xfId="0" applyNumberFormat="1" applyFont="1" applyFill="1" applyBorder="1" applyAlignment="1">
      <alignment horizontal="center"/>
    </xf>
    <xf numFmtId="49" fontId="43" fillId="7" borderId="69" xfId="0" applyNumberFormat="1" applyFont="1" applyFill="1" applyBorder="1" applyAlignment="1">
      <alignment horizontal="left"/>
    </xf>
    <xf numFmtId="49" fontId="8" fillId="7" borderId="53" xfId="0" applyNumberFormat="1" applyFont="1" applyFill="1" applyBorder="1" applyAlignment="1">
      <alignment horizontal="center"/>
    </xf>
    <xf numFmtId="49" fontId="43" fillId="7" borderId="43" xfId="0" applyNumberFormat="1" applyFont="1" applyFill="1" applyBorder="1" applyAlignment="1">
      <alignment horizontal="left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70" fillId="0" borderId="0" xfId="3"/>
    <xf numFmtId="0" fontId="0" fillId="0" borderId="17" xfId="0" applyBorder="1"/>
    <xf numFmtId="0" fontId="0" fillId="0" borderId="73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5" xfId="0" applyNumberFormat="1" applyBorder="1"/>
    <xf numFmtId="3" fontId="0" fillId="0" borderId="76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73" fillId="0" borderId="0" xfId="0" applyFont="1" applyAlignment="1">
      <alignment vertical="center" wrapText="1"/>
    </xf>
    <xf numFmtId="0" fontId="6" fillId="6" borderId="77" xfId="0" applyNumberFormat="1" applyFont="1" applyFill="1" applyBorder="1" applyAlignment="1">
      <alignment horizontal="left" wrapText="1"/>
    </xf>
    <xf numFmtId="0" fontId="35" fillId="0" borderId="53" xfId="4" applyFont="1" applyFill="1" applyBorder="1"/>
    <xf numFmtId="3" fontId="35" fillId="0" borderId="22" xfId="4" applyNumberFormat="1" applyFont="1" applyFill="1" applyBorder="1"/>
    <xf numFmtId="10" fontId="35" fillId="0" borderId="23" xfId="4" applyNumberFormat="1" applyFont="1" applyFill="1" applyBorder="1"/>
    <xf numFmtId="10" fontId="35" fillId="0" borderId="24" xfId="4" applyNumberFormat="1" applyFont="1" applyFill="1" applyBorder="1"/>
    <xf numFmtId="0" fontId="35" fillId="0" borderId="0" xfId="4" applyFont="1" applyFill="1"/>
    <xf numFmtId="0" fontId="6" fillId="6" borderId="1" xfId="0" quotePrefix="1" applyNumberFormat="1" applyFont="1" applyFill="1" applyBorder="1" applyAlignment="1">
      <alignment horizontal="center" vertical="center" wrapText="1"/>
    </xf>
    <xf numFmtId="0" fontId="6" fillId="6" borderId="2" xfId="0" quotePrefix="1" applyNumberFormat="1" applyFont="1" applyFill="1" applyBorder="1" applyAlignment="1">
      <alignment horizontal="center" vertical="center" wrapText="1"/>
    </xf>
    <xf numFmtId="0" fontId="6" fillId="6" borderId="40" xfId="0" quotePrefix="1" applyNumberFormat="1" applyFont="1" applyFill="1" applyBorder="1" applyAlignment="1">
      <alignment horizontal="centerContinuous" vertical="center" wrapText="1"/>
    </xf>
    <xf numFmtId="0" fontId="6" fillId="6" borderId="3" xfId="0" quotePrefix="1" applyNumberFormat="1" applyFont="1" applyFill="1" applyBorder="1" applyAlignment="1">
      <alignment horizontal="centerContinuous" vertical="center" wrapText="1"/>
    </xf>
    <xf numFmtId="0" fontId="10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 applyAlignment="1">
      <alignment horizontal="left" wrapText="1"/>
    </xf>
    <xf numFmtId="0" fontId="2" fillId="6" borderId="77" xfId="0" applyNumberFormat="1" applyFont="1" applyFill="1" applyBorder="1"/>
    <xf numFmtId="0" fontId="10" fillId="6" borderId="77" xfId="0" applyNumberFormat="1" applyFont="1" applyFill="1" applyBorder="1"/>
    <xf numFmtId="0" fontId="6" fillId="6" borderId="77" xfId="0" quotePrefix="1" applyNumberFormat="1" applyFont="1" applyFill="1" applyBorder="1" applyAlignment="1">
      <alignment horizontal="left" wrapText="1"/>
    </xf>
    <xf numFmtId="0" fontId="2" fillId="6" borderId="78" xfId="0" applyNumberFormat="1" applyFont="1" applyFill="1" applyBorder="1" applyAlignment="1">
      <alignment horizontal="left" wrapText="1"/>
    </xf>
    <xf numFmtId="0" fontId="7" fillId="6" borderId="79" xfId="0" applyNumberFormat="1" applyFont="1" applyFill="1" applyBorder="1" applyAlignment="1">
      <alignment horizontal="left"/>
    </xf>
    <xf numFmtId="0" fontId="2" fillId="6" borderId="80" xfId="0" applyNumberFormat="1" applyFont="1" applyFill="1" applyBorder="1" applyAlignment="1">
      <alignment horizontal="left" wrapText="1"/>
    </xf>
    <xf numFmtId="0" fontId="6" fillId="6" borderId="1" xfId="0" quotePrefix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77" xfId="0" quotePrefix="1" applyFont="1" applyFill="1" applyBorder="1" applyAlignment="1">
      <alignment horizontal="left" wrapText="1"/>
    </xf>
    <xf numFmtId="0" fontId="2" fillId="6" borderId="77" xfId="0" applyFont="1" applyFill="1" applyBorder="1" applyAlignment="1">
      <alignment horizontal="left" wrapText="1"/>
    </xf>
    <xf numFmtId="0" fontId="2" fillId="6" borderId="77" xfId="0" quotePrefix="1" applyFont="1" applyFill="1" applyBorder="1" applyAlignment="1">
      <alignment horizontal="left" wrapText="1"/>
    </xf>
    <xf numFmtId="0" fontId="2" fillId="6" borderId="80" xfId="0" applyFont="1" applyFill="1" applyBorder="1" applyAlignment="1">
      <alignment horizontal="left" wrapText="1"/>
    </xf>
    <xf numFmtId="0" fontId="6" fillId="6" borderId="40" xfId="0" quotePrefix="1" applyFont="1" applyFill="1" applyBorder="1" applyAlignment="1">
      <alignment horizontal="center" vertical="center" wrapText="1"/>
    </xf>
    <xf numFmtId="0" fontId="6" fillId="6" borderId="3" xfId="0" quotePrefix="1" applyFont="1" applyFill="1" applyBorder="1" applyAlignment="1">
      <alignment horizontal="centerContinuous" vertical="center" wrapText="1"/>
    </xf>
    <xf numFmtId="0" fontId="2" fillId="6" borderId="81" xfId="0" applyNumberFormat="1" applyFont="1" applyFill="1" applyBorder="1" applyAlignment="1">
      <alignment horizontal="left" wrapText="1"/>
    </xf>
    <xf numFmtId="0" fontId="6" fillId="6" borderId="82" xfId="0" applyFont="1" applyFill="1" applyBorder="1" applyAlignment="1">
      <alignment horizontal="center" vertical="center" wrapText="1"/>
    </xf>
    <xf numFmtId="0" fontId="6" fillId="6" borderId="83" xfId="0" quotePrefix="1" applyFont="1" applyFill="1" applyBorder="1" applyAlignment="1">
      <alignment horizontal="center" vertical="center" wrapText="1"/>
    </xf>
    <xf numFmtId="0" fontId="6" fillId="6" borderId="84" xfId="0" quotePrefix="1" applyFont="1" applyFill="1" applyBorder="1" applyAlignment="1">
      <alignment horizontal="center" vertical="center" wrapText="1"/>
    </xf>
    <xf numFmtId="0" fontId="6" fillId="6" borderId="45" xfId="0" quotePrefix="1" applyFont="1" applyFill="1" applyBorder="1" applyAlignment="1">
      <alignment horizontal="center" vertical="center" wrapText="1"/>
    </xf>
    <xf numFmtId="0" fontId="6" fillId="6" borderId="85" xfId="0" quotePrefix="1" applyFont="1" applyFill="1" applyBorder="1" applyAlignment="1">
      <alignment horizontal="left" vertical="center" wrapText="1"/>
    </xf>
    <xf numFmtId="0" fontId="6" fillId="6" borderId="86" xfId="0" applyFont="1" applyFill="1" applyBorder="1" applyAlignment="1">
      <alignment horizontal="left" vertical="center" wrapText="1"/>
    </xf>
    <xf numFmtId="0" fontId="6" fillId="6" borderId="87" xfId="0" applyFont="1" applyFill="1" applyBorder="1" applyAlignment="1">
      <alignment horizontal="left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85" xfId="0" applyFont="1" applyFill="1" applyBorder="1" applyAlignment="1">
      <alignment horizontal="left" vertical="center" wrapText="1"/>
    </xf>
    <xf numFmtId="0" fontId="6" fillId="6" borderId="86" xfId="0" quotePrefix="1" applyFont="1" applyFill="1" applyBorder="1" applyAlignment="1">
      <alignment horizontal="left" vertical="center" wrapText="1"/>
    </xf>
    <xf numFmtId="0" fontId="6" fillId="6" borderId="88" xfId="0" quotePrefix="1" applyFont="1" applyFill="1" applyBorder="1" applyAlignment="1">
      <alignment horizontal="left" vertical="center" wrapText="1"/>
    </xf>
    <xf numFmtId="0" fontId="74" fillId="0" borderId="0" xfId="1" applyFont="1"/>
    <xf numFmtId="17" fontId="51" fillId="0" borderId="17" xfId="4" applyNumberFormat="1" applyFont="1" applyBorder="1"/>
    <xf numFmtId="17" fontId="35" fillId="0" borderId="53" xfId="4" applyNumberFormat="1" applyFont="1" applyBorder="1" applyAlignment="1">
      <alignment horizontal="left"/>
    </xf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75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4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25" fillId="2" borderId="74" xfId="0" applyFont="1" applyFill="1" applyBorder="1" applyAlignment="1">
      <alignment horizontal="center" vertical="center" wrapText="1"/>
    </xf>
    <xf numFmtId="0" fontId="25" fillId="2" borderId="89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3" xfId="0" applyFont="1" applyFill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71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7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15" fillId="0" borderId="98" xfId="5" applyBorder="1" applyAlignment="1">
      <alignment horizontal="center" vertical="center" wrapText="1"/>
    </xf>
    <xf numFmtId="0" fontId="8" fillId="0" borderId="95" xfId="5" applyFont="1" applyBorder="1" applyAlignment="1">
      <alignment horizontal="center" vertical="center" wrapText="1"/>
    </xf>
    <xf numFmtId="0" fontId="15" fillId="0" borderId="96" xfId="5" applyBorder="1" applyAlignment="1">
      <alignment horizontal="center" vertical="center" wrapText="1"/>
    </xf>
    <xf numFmtId="0" fontId="35" fillId="0" borderId="0" xfId="5" applyFont="1" applyBorder="1" applyAlignment="1">
      <alignment horizontal="center"/>
    </xf>
    <xf numFmtId="17" fontId="35" fillId="0" borderId="0" xfId="5" applyNumberFormat="1" applyFont="1" applyBorder="1" applyAlignment="1">
      <alignment horizontal="center"/>
    </xf>
    <xf numFmtId="49" fontId="35" fillId="0" borderId="0" xfId="5" applyNumberFormat="1" applyFont="1" applyBorder="1" applyAlignment="1">
      <alignment horizontal="center"/>
    </xf>
    <xf numFmtId="0" fontId="69" fillId="8" borderId="0" xfId="0" applyFont="1" applyFill="1" applyAlignment="1">
      <alignment horizontal="center"/>
    </xf>
    <xf numFmtId="49" fontId="38" fillId="8" borderId="96" xfId="0" applyNumberFormat="1" applyFont="1" applyFill="1" applyBorder="1" applyAlignment="1">
      <alignment horizontal="center" vertical="center" wrapText="1"/>
    </xf>
    <xf numFmtId="0" fontId="40" fillId="4" borderId="74" xfId="0" applyFont="1" applyFill="1" applyBorder="1" applyAlignment="1">
      <alignment horizontal="center" vertical="center" wrapText="1"/>
    </xf>
    <xf numFmtId="0" fontId="40" fillId="4" borderId="94" xfId="0" applyFont="1" applyFill="1" applyBorder="1" applyAlignment="1">
      <alignment horizontal="center" vertical="center" wrapText="1"/>
    </xf>
    <xf numFmtId="3" fontId="41" fillId="4" borderId="74" xfId="0" applyNumberFormat="1" applyFont="1" applyFill="1" applyBorder="1" applyAlignment="1">
      <alignment horizontal="center" vertical="center" wrapText="1"/>
    </xf>
    <xf numFmtId="3" fontId="41" fillId="4" borderId="94" xfId="0" applyNumberFormat="1" applyFont="1" applyFill="1" applyBorder="1" applyAlignment="1">
      <alignment horizontal="center" vertical="center" wrapText="1"/>
    </xf>
    <xf numFmtId="0" fontId="68" fillId="4" borderId="25" xfId="0" applyFont="1" applyFill="1" applyBorder="1" applyAlignment="1">
      <alignment horizontal="center" vertical="center" wrapText="1"/>
    </xf>
    <xf numFmtId="0" fontId="68" fillId="4" borderId="98" xfId="0" applyFont="1" applyFill="1" applyBorder="1" applyAlignment="1">
      <alignment horizontal="center" vertical="center" wrapText="1"/>
    </xf>
    <xf numFmtId="0" fontId="68" fillId="4" borderId="65" xfId="0" applyFont="1" applyFill="1" applyBorder="1" applyAlignment="1">
      <alignment horizontal="center" vertical="center" wrapText="1"/>
    </xf>
    <xf numFmtId="17" fontId="44" fillId="9" borderId="96" xfId="0" applyNumberFormat="1" applyFont="1" applyFill="1" applyBorder="1" applyAlignment="1">
      <alignment horizontal="center" vertical="center" wrapText="1"/>
    </xf>
    <xf numFmtId="49" fontId="44" fillId="9" borderId="96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49" fontId="52" fillId="7" borderId="95" xfId="0" applyNumberFormat="1" applyFont="1" applyFill="1" applyBorder="1" applyAlignment="1">
      <alignment horizontal="center"/>
    </xf>
    <xf numFmtId="49" fontId="52" fillId="7" borderId="98" xfId="0" applyNumberFormat="1" applyFont="1" applyFill="1" applyBorder="1" applyAlignment="1">
      <alignment horizontal="center"/>
    </xf>
    <xf numFmtId="0" fontId="52" fillId="5" borderId="61" xfId="0" applyFont="1" applyFill="1" applyBorder="1" applyAlignment="1">
      <alignment horizontal="center" vertical="center" wrapText="1"/>
    </xf>
    <xf numFmtId="0" fontId="52" fillId="5" borderId="60" xfId="0" applyFont="1" applyFill="1" applyBorder="1" applyAlignment="1">
      <alignment horizontal="center" vertical="center" wrapText="1"/>
    </xf>
    <xf numFmtId="0" fontId="66" fillId="5" borderId="99" xfId="0" applyFont="1" applyFill="1" applyBorder="1" applyAlignment="1">
      <alignment horizontal="center" vertical="center" wrapText="1"/>
    </xf>
    <xf numFmtId="0" fontId="66" fillId="5" borderId="26" xfId="0" applyFont="1" applyFill="1" applyBorder="1" applyAlignment="1">
      <alignment horizontal="center" vertical="center" wrapText="1"/>
    </xf>
    <xf numFmtId="0" fontId="66" fillId="5" borderId="64" xfId="0" applyFont="1" applyFill="1" applyBorder="1" applyAlignment="1">
      <alignment horizontal="center" vertical="center" wrapText="1"/>
    </xf>
    <xf numFmtId="0" fontId="66" fillId="5" borderId="28" xfId="0" applyFont="1" applyFill="1" applyBorder="1" applyAlignment="1">
      <alignment horizontal="center" vertical="center" wrapText="1"/>
    </xf>
    <xf numFmtId="0" fontId="66" fillId="4" borderId="58" xfId="0" applyFont="1" applyFill="1" applyBorder="1" applyAlignment="1">
      <alignment horizontal="center" vertical="center" wrapText="1"/>
    </xf>
    <xf numFmtId="0" fontId="66" fillId="4" borderId="7" xfId="0" applyFont="1" applyFill="1" applyBorder="1" applyAlignment="1">
      <alignment horizontal="center" vertical="center" wrapText="1"/>
    </xf>
    <xf numFmtId="0" fontId="66" fillId="4" borderId="59" xfId="0" applyFont="1" applyFill="1" applyBorder="1" applyAlignment="1">
      <alignment horizontal="center" vertical="center" wrapText="1"/>
    </xf>
    <xf numFmtId="3" fontId="43" fillId="7" borderId="71" xfId="0" applyNumberFormat="1" applyFont="1" applyFill="1" applyBorder="1" applyAlignment="1">
      <alignment horizontal="center" vertical="center" wrapText="1"/>
    </xf>
    <xf numFmtId="3" fontId="43" fillId="7" borderId="92" xfId="0" applyNumberFormat="1" applyFont="1" applyFill="1" applyBorder="1" applyAlignment="1">
      <alignment horizontal="center" vertical="center" wrapText="1"/>
    </xf>
    <xf numFmtId="3" fontId="43" fillId="7" borderId="95" xfId="0" applyNumberFormat="1" applyFont="1" applyFill="1" applyBorder="1" applyAlignment="1">
      <alignment horizontal="center" vertical="center" wrapText="1"/>
    </xf>
    <xf numFmtId="3" fontId="8" fillId="7" borderId="74" xfId="0" applyNumberFormat="1" applyFont="1" applyFill="1" applyBorder="1" applyAlignment="1">
      <alignment horizontal="center" vertical="center" wrapText="1"/>
    </xf>
    <xf numFmtId="3" fontId="8" fillId="7" borderId="89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/>
    </xf>
  </cellXfs>
  <cellStyles count="7">
    <cellStyle name="Normal" xfId="0" builtinId="0"/>
    <cellStyle name="Normal_info0409" xfId="1"/>
    <cellStyle name="Normal_PAS_MARTIE" xfId="2"/>
    <cellStyle name="Normal_pensie_sociala" xfId="3"/>
    <cellStyle name="Normal_p-reala-oct1990-mar2009" xfId="4"/>
    <cellStyle name="Normal_TOTAGRM" xfId="5"/>
    <cellStyle name="Normal_veterani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 IANUARIE 2011 
 </a:t>
            </a:r>
          </a:p>
        </c:rich>
      </c:tx>
      <c:layout>
        <c:manualLayout>
          <c:xMode val="edge"/>
          <c:yMode val="edge"/>
          <c:x val="0.27497527200791294"/>
          <c:y val="2.10803689064558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66139657444005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IANUARIE 2011 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1.3282823007168179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539584"/>
        <c:axId val="43070528"/>
      </c:lineChart>
      <c:catAx>
        <c:axId val="129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70528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53958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 IANUARIE 2011 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242424242424242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IANUARIE 2011 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1.1538956542517624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537024"/>
        <c:axId val="43068800"/>
      </c:lineChart>
      <c:catAx>
        <c:axId val="1295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6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68800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53702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96538081107813"/>
          <c:y val="0.90118577075098816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 IANUARIE 2011 
 </a:t>
            </a:r>
          </a:p>
        </c:rich>
      </c:tx>
      <c:layout>
        <c:manualLayout>
          <c:xMode val="edge"/>
          <c:yMode val="edge"/>
          <c:x val="0.29277942631058357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234519104084321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 IANUARIE 2011 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1.6187210593750592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228544"/>
        <c:axId val="43065920"/>
      </c:lineChart>
      <c:catAx>
        <c:axId val="1332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6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65920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22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M9" sqref="M9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421</v>
      </c>
      <c r="C3" s="415" t="s">
        <v>108</v>
      </c>
      <c r="D3" s="415"/>
      <c r="E3" s="415"/>
      <c r="F3" s="415"/>
      <c r="G3" s="415"/>
      <c r="H3" s="415"/>
      <c r="I3" s="415"/>
    </row>
    <row r="4" spans="1:11" ht="15" customHeight="1" x14ac:dyDescent="0.25">
      <c r="C4" s="416" t="s">
        <v>124</v>
      </c>
      <c r="D4" s="416"/>
      <c r="E4" s="416"/>
      <c r="F4" s="416"/>
      <c r="G4" s="416"/>
      <c r="H4" s="416"/>
      <c r="I4" s="416"/>
    </row>
    <row r="5" spans="1:11" ht="15.75" customHeight="1" x14ac:dyDescent="0.2">
      <c r="A5" s="364" t="s">
        <v>410</v>
      </c>
      <c r="B5" s="405" t="s">
        <v>410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427</v>
      </c>
      <c r="D7" s="5"/>
      <c r="E7" s="6"/>
      <c r="F7" s="6"/>
      <c r="G7" s="6"/>
      <c r="H7" s="6"/>
    </row>
    <row r="8" spans="1:11" ht="87" customHeight="1" thickTop="1" thickBot="1" x14ac:dyDescent="0.25">
      <c r="B8" s="371" t="s">
        <v>1</v>
      </c>
      <c r="C8" s="372" t="s">
        <v>2</v>
      </c>
      <c r="D8" s="372" t="s">
        <v>3</v>
      </c>
      <c r="E8" s="372" t="s">
        <v>4</v>
      </c>
      <c r="F8" s="372" t="s">
        <v>5</v>
      </c>
      <c r="G8" s="372" t="s">
        <v>109</v>
      </c>
      <c r="H8" s="373" t="s">
        <v>6</v>
      </c>
      <c r="I8" s="374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75" t="s">
        <v>110</v>
      </c>
      <c r="C10" s="10">
        <v>4770736</v>
      </c>
      <c r="D10" s="10">
        <v>3547389233</v>
      </c>
      <c r="E10" s="10">
        <v>743.57273867176889</v>
      </c>
      <c r="F10" s="10">
        <v>743.6419003336938</v>
      </c>
      <c r="G10" s="11">
        <v>734.30902401931951</v>
      </c>
      <c r="H10" s="91">
        <v>99.990699601260516</v>
      </c>
      <c r="I10" s="12">
        <v>101.2615553328956</v>
      </c>
      <c r="K10" s="92"/>
    </row>
    <row r="11" spans="1:11" ht="18.75" customHeight="1" x14ac:dyDescent="0.2">
      <c r="B11" s="375" t="s">
        <v>111</v>
      </c>
      <c r="C11" s="10">
        <v>755723</v>
      </c>
      <c r="D11" s="10">
        <v>161133346</v>
      </c>
      <c r="E11" s="10">
        <v>213.21746989306928</v>
      </c>
      <c r="F11" s="10">
        <v>213.25239043455466</v>
      </c>
      <c r="G11" s="14">
        <v>214.783353692319</v>
      </c>
      <c r="H11" s="15">
        <v>99.983624783096587</v>
      </c>
      <c r="I11" s="16">
        <v>99.270947318620941</v>
      </c>
      <c r="K11" s="92"/>
    </row>
    <row r="12" spans="1:11" ht="17.25" customHeight="1" x14ac:dyDescent="0.2">
      <c r="B12" s="375" t="s">
        <v>112</v>
      </c>
      <c r="C12" s="10">
        <v>99604</v>
      </c>
      <c r="D12" s="10">
        <v>34068586</v>
      </c>
      <c r="E12" s="10">
        <v>342.04033974539175</v>
      </c>
      <c r="F12" s="10">
        <v>342.17801178766115</v>
      </c>
      <c r="G12" s="14">
        <v>346.26679059156538</v>
      </c>
      <c r="H12" s="15">
        <v>99.959765958791408</v>
      </c>
      <c r="I12" s="16">
        <v>98.779423565582732</v>
      </c>
      <c r="K12" s="92"/>
    </row>
    <row r="13" spans="1:11" ht="18" customHeight="1" x14ac:dyDescent="0.25">
      <c r="B13" s="376" t="s">
        <v>411</v>
      </c>
      <c r="C13" s="10">
        <v>3227657</v>
      </c>
      <c r="D13" s="13">
        <v>2776860090</v>
      </c>
      <c r="E13" s="10">
        <v>860.33308062163974</v>
      </c>
      <c r="F13" s="13">
        <v>860.50857104960846</v>
      </c>
      <c r="G13" s="14">
        <v>854.78199816818267</v>
      </c>
      <c r="H13" s="15">
        <v>99.979606196396773</v>
      </c>
      <c r="I13" s="16">
        <v>100.64941499298689</v>
      </c>
      <c r="K13" s="93"/>
    </row>
    <row r="14" spans="1:11" ht="13.5" customHeight="1" x14ac:dyDescent="0.25">
      <c r="B14" s="376" t="s">
        <v>8</v>
      </c>
      <c r="C14" s="13">
        <v>1680824</v>
      </c>
      <c r="D14" s="13">
        <v>1291211647</v>
      </c>
      <c r="E14" s="13">
        <v>768.20157672665312</v>
      </c>
      <c r="F14" s="13">
        <v>768.40256219893297</v>
      </c>
      <c r="G14" s="14">
        <v>765.16700111941839</v>
      </c>
      <c r="H14" s="15">
        <v>99.973843726951571</v>
      </c>
      <c r="I14" s="16">
        <v>100.39658997353456</v>
      </c>
      <c r="K14" s="93"/>
    </row>
    <row r="15" spans="1:11" ht="13.5" customHeight="1" x14ac:dyDescent="0.25">
      <c r="B15" s="377" t="s">
        <v>9</v>
      </c>
      <c r="C15" s="10">
        <v>8721</v>
      </c>
      <c r="D15" s="13">
        <v>8461902</v>
      </c>
      <c r="E15" s="10">
        <v>970.29033367733064</v>
      </c>
      <c r="F15" s="13">
        <v>970.09245714285714</v>
      </c>
      <c r="G15" s="14">
        <v>978.34673796791446</v>
      </c>
      <c r="H15" s="15">
        <v>100.02039769848909</v>
      </c>
      <c r="I15" s="16">
        <v>99.176528731795287</v>
      </c>
      <c r="K15" s="93"/>
    </row>
    <row r="16" spans="1:11" ht="13.5" customHeight="1" x14ac:dyDescent="0.25">
      <c r="B16" s="376" t="s">
        <v>10</v>
      </c>
      <c r="C16" s="13">
        <v>5634</v>
      </c>
      <c r="D16" s="13">
        <v>5322642</v>
      </c>
      <c r="E16" s="13">
        <v>944.7358892438765</v>
      </c>
      <c r="F16" s="13">
        <v>944.50194759206795</v>
      </c>
      <c r="G16" s="14">
        <v>946.79103717535224</v>
      </c>
      <c r="H16" s="15">
        <v>100.02476878448002</v>
      </c>
      <c r="I16" s="16">
        <v>99.78293542600413</v>
      </c>
      <c r="K16" s="93"/>
    </row>
    <row r="17" spans="2:11" ht="13.5" customHeight="1" x14ac:dyDescent="0.2">
      <c r="B17" s="378" t="s">
        <v>11</v>
      </c>
      <c r="C17" s="10">
        <v>124021</v>
      </c>
      <c r="D17" s="13">
        <v>86298935</v>
      </c>
      <c r="E17" s="10">
        <v>695.84130913313072</v>
      </c>
      <c r="F17" s="13">
        <v>695.70241978244451</v>
      </c>
      <c r="G17" s="14">
        <v>693.09824175824178</v>
      </c>
      <c r="H17" s="15">
        <v>100.01996390219969</v>
      </c>
      <c r="I17" s="16">
        <v>100.39576891263356</v>
      </c>
      <c r="K17" s="93"/>
    </row>
    <row r="18" spans="2:11" ht="13.5" customHeight="1" x14ac:dyDescent="0.25">
      <c r="B18" s="376" t="s">
        <v>10</v>
      </c>
      <c r="C18" s="13">
        <v>76904</v>
      </c>
      <c r="D18" s="13">
        <v>50383095</v>
      </c>
      <c r="E18" s="13">
        <v>655.14271039217726</v>
      </c>
      <c r="F18" s="13">
        <v>654.93260407486127</v>
      </c>
      <c r="G18" s="14">
        <v>651.39374634159617</v>
      </c>
      <c r="H18" s="15">
        <v>100.03208060127238</v>
      </c>
      <c r="I18" s="16">
        <v>100.57552963497673</v>
      </c>
      <c r="K18" s="93"/>
    </row>
    <row r="19" spans="2:11" ht="13.5" customHeight="1" x14ac:dyDescent="0.25">
      <c r="B19" s="376" t="s">
        <v>12</v>
      </c>
      <c r="C19" s="10">
        <v>845491</v>
      </c>
      <c r="D19" s="13">
        <v>468399506</v>
      </c>
      <c r="E19" s="10">
        <v>553.9970336762899</v>
      </c>
      <c r="F19" s="13">
        <v>554.05252722660259</v>
      </c>
      <c r="G19" s="14">
        <v>555.8544447962289</v>
      </c>
      <c r="H19" s="15">
        <v>99.989984063317877</v>
      </c>
      <c r="I19" s="16">
        <v>99.665845773596374</v>
      </c>
      <c r="K19" s="93"/>
    </row>
    <row r="20" spans="2:11" ht="13.5" customHeight="1" x14ac:dyDescent="0.25">
      <c r="B20" s="376" t="s">
        <v>10</v>
      </c>
      <c r="C20" s="13">
        <v>395682</v>
      </c>
      <c r="D20" s="13">
        <v>202847563</v>
      </c>
      <c r="E20" s="13">
        <v>512.65299659827838</v>
      </c>
      <c r="F20" s="13">
        <v>512.73183274874464</v>
      </c>
      <c r="G20" s="14">
        <v>517.08384292682706</v>
      </c>
      <c r="H20" s="15">
        <v>99.984624291797203</v>
      </c>
      <c r="I20" s="16">
        <v>99.143108726146039</v>
      </c>
      <c r="K20" s="93"/>
    </row>
    <row r="21" spans="2:11" ht="13.5" customHeight="1" x14ac:dyDescent="0.25">
      <c r="B21" s="379" t="s">
        <v>13</v>
      </c>
      <c r="C21" s="10">
        <v>39073</v>
      </c>
      <c r="D21" s="13">
        <v>21627676</v>
      </c>
      <c r="E21" s="10">
        <v>553.51971949939855</v>
      </c>
      <c r="F21" s="13">
        <v>553.77523346552391</v>
      </c>
      <c r="G21" s="14">
        <v>554.75782929793399</v>
      </c>
      <c r="H21" s="15">
        <v>99.953859625587384</v>
      </c>
      <c r="I21" s="16">
        <v>99.776819770150453</v>
      </c>
      <c r="K21" s="93"/>
    </row>
    <row r="22" spans="2:11" ht="13.5" customHeight="1" x14ac:dyDescent="0.25">
      <c r="B22" s="376" t="s">
        <v>14</v>
      </c>
      <c r="C22" s="13">
        <v>12616</v>
      </c>
      <c r="D22" s="13">
        <v>6336392</v>
      </c>
      <c r="E22" s="13">
        <v>502.25047558655677</v>
      </c>
      <c r="F22" s="13">
        <v>502.46219686162624</v>
      </c>
      <c r="G22" s="14">
        <v>506.12218251786697</v>
      </c>
      <c r="H22" s="15">
        <v>99.95786324296796</v>
      </c>
      <c r="I22" s="16">
        <v>99.235025243894839</v>
      </c>
      <c r="K22" s="93"/>
    </row>
    <row r="23" spans="2:11" ht="13.5" customHeight="1" x14ac:dyDescent="0.25">
      <c r="B23" s="379" t="s">
        <v>15</v>
      </c>
      <c r="C23" s="10">
        <v>466176</v>
      </c>
      <c r="D23" s="13">
        <v>261306635</v>
      </c>
      <c r="E23" s="10">
        <v>560.5321488021691</v>
      </c>
      <c r="F23" s="13">
        <v>560.44339975346145</v>
      </c>
      <c r="G23" s="14">
        <v>561.73334740546613</v>
      </c>
      <c r="H23" s="15">
        <v>100.01583550609155</v>
      </c>
      <c r="I23" s="16">
        <v>99.786162133894109</v>
      </c>
      <c r="K23" s="93"/>
    </row>
    <row r="24" spans="2:11" ht="13.5" customHeight="1" x14ac:dyDescent="0.25">
      <c r="B24" s="376" t="s">
        <v>14</v>
      </c>
      <c r="C24" s="13">
        <v>216606</v>
      </c>
      <c r="D24" s="13">
        <v>112151738</v>
      </c>
      <c r="E24" s="13">
        <v>517.76838130061037</v>
      </c>
      <c r="F24" s="13">
        <v>517.72710280373826</v>
      </c>
      <c r="G24" s="14">
        <v>521.62745492844306</v>
      </c>
      <c r="H24" s="15">
        <v>100.00797302220583</v>
      </c>
      <c r="I24" s="16">
        <v>99.260185868022972</v>
      </c>
      <c r="K24" s="93"/>
    </row>
    <row r="25" spans="2:11" ht="13.5" customHeight="1" x14ac:dyDescent="0.25">
      <c r="B25" s="379" t="s">
        <v>16</v>
      </c>
      <c r="C25" s="10">
        <v>340242</v>
      </c>
      <c r="D25" s="13">
        <v>185465195</v>
      </c>
      <c r="E25" s="10">
        <v>545.0978862104032</v>
      </c>
      <c r="F25" s="13">
        <v>545.26424340349752</v>
      </c>
      <c r="G25" s="14">
        <v>546.50283992362517</v>
      </c>
      <c r="H25" s="15">
        <v>99.96949053690814</v>
      </c>
      <c r="I25" s="16">
        <v>99.742919229217847</v>
      </c>
      <c r="J25" s="84"/>
      <c r="K25" s="93"/>
    </row>
    <row r="26" spans="2:11" ht="13.5" customHeight="1" x14ac:dyDescent="0.25">
      <c r="B26" s="376" t="s">
        <v>14</v>
      </c>
      <c r="C26" s="13">
        <v>166460</v>
      </c>
      <c r="D26" s="13">
        <v>84359433</v>
      </c>
      <c r="E26" s="13">
        <v>506.78501141415353</v>
      </c>
      <c r="F26" s="13">
        <v>506.95752951599195</v>
      </c>
      <c r="G26" s="14">
        <v>510.88833554332086</v>
      </c>
      <c r="H26" s="15">
        <v>99.965969910338814</v>
      </c>
      <c r="I26" s="16">
        <v>99.196825638071473</v>
      </c>
      <c r="K26" s="93"/>
    </row>
    <row r="27" spans="2:11" ht="13.5" customHeight="1" x14ac:dyDescent="0.25">
      <c r="B27" s="376" t="s">
        <v>17</v>
      </c>
      <c r="C27" s="10">
        <v>563502</v>
      </c>
      <c r="D27" s="13">
        <v>207110017</v>
      </c>
      <c r="E27" s="10">
        <v>367.54087296939497</v>
      </c>
      <c r="F27" s="13">
        <v>367.47931720599013</v>
      </c>
      <c r="G27" s="14">
        <v>362.22017540339817</v>
      </c>
      <c r="H27" s="15">
        <v>100.01675081032393</v>
      </c>
      <c r="I27" s="16">
        <v>101.46891253643484</v>
      </c>
      <c r="K27" s="93"/>
    </row>
    <row r="28" spans="2:11" ht="13.5" customHeight="1" x14ac:dyDescent="0.25">
      <c r="B28" s="376" t="s">
        <v>113</v>
      </c>
      <c r="C28" s="10">
        <v>1344</v>
      </c>
      <c r="D28" s="10">
        <v>258783</v>
      </c>
      <c r="E28" s="10">
        <v>192.546875</v>
      </c>
      <c r="F28" s="10">
        <v>192.53550295857988</v>
      </c>
      <c r="G28" s="17">
        <v>192.00741656365884</v>
      </c>
      <c r="H28" s="18">
        <v>100.00590646464957</v>
      </c>
      <c r="I28" s="19">
        <v>100.28095708280222</v>
      </c>
      <c r="K28" s="92"/>
    </row>
    <row r="29" spans="2:11" ht="13.5" customHeight="1" thickBot="1" x14ac:dyDescent="0.3">
      <c r="B29" s="380" t="s">
        <v>10</v>
      </c>
      <c r="C29" s="94">
        <v>1002</v>
      </c>
      <c r="D29" s="94">
        <v>192154</v>
      </c>
      <c r="E29" s="94">
        <v>191.77045908183632</v>
      </c>
      <c r="F29" s="94">
        <v>191.77380952380952</v>
      </c>
      <c r="G29" s="95">
        <v>191.52545155993431</v>
      </c>
      <c r="H29" s="96">
        <v>99.998252919946935</v>
      </c>
      <c r="I29" s="97">
        <v>100.12792426275803</v>
      </c>
      <c r="K29" s="93"/>
    </row>
    <row r="30" spans="2:11" ht="13.5" customHeight="1" x14ac:dyDescent="0.2">
      <c r="B30" s="381" t="s">
        <v>114</v>
      </c>
      <c r="C30" s="17">
        <v>8368</v>
      </c>
      <c r="D30" s="17">
        <v>2033090</v>
      </c>
      <c r="E30" s="17">
        <v>242.960086042065</v>
      </c>
      <c r="F30" s="17">
        <v>242.91460219151978</v>
      </c>
      <c r="G30" s="17">
        <v>243.7732232379829</v>
      </c>
      <c r="H30" s="98">
        <v>100.01872421424439</v>
      </c>
      <c r="I30" s="99">
        <v>99.666437033109219</v>
      </c>
      <c r="K30" s="92"/>
    </row>
    <row r="31" spans="2:11" ht="13.5" customHeight="1" thickBot="1" x14ac:dyDescent="0.3">
      <c r="B31" s="382" t="s">
        <v>10</v>
      </c>
      <c r="C31" s="20">
        <v>5921</v>
      </c>
      <c r="D31" s="20">
        <v>1074184</v>
      </c>
      <c r="E31" s="20">
        <v>181.41935483870967</v>
      </c>
      <c r="F31" s="20">
        <v>181.41595153962646</v>
      </c>
      <c r="G31" s="20">
        <v>181.97018444043823</v>
      </c>
      <c r="H31" s="21">
        <v>100.00187596462953</v>
      </c>
      <c r="I31" s="22">
        <v>99.697296783304154</v>
      </c>
      <c r="K31" s="93"/>
    </row>
    <row r="32" spans="2:11" ht="13.5" customHeight="1" thickTop="1" x14ac:dyDescent="0.2">
      <c r="B32" s="417" t="s">
        <v>115</v>
      </c>
      <c r="C32" s="417"/>
      <c r="D32" s="417"/>
      <c r="E32" s="417"/>
      <c r="F32" s="417"/>
      <c r="G32" s="417"/>
      <c r="H32" s="417"/>
      <c r="I32" s="417"/>
      <c r="J32" s="93"/>
    </row>
    <row r="33" spans="2:11" ht="13.5" customHeight="1" x14ac:dyDescent="0.25">
      <c r="B33" s="413" t="s">
        <v>134</v>
      </c>
      <c r="C33" s="414"/>
      <c r="D33" s="414"/>
      <c r="E33" s="414"/>
      <c r="F33" s="414"/>
      <c r="G33" s="414"/>
      <c r="H33" s="414"/>
      <c r="I33" s="414"/>
      <c r="J33" s="93"/>
    </row>
    <row r="34" spans="2:11" ht="28.5" customHeight="1" x14ac:dyDescent="0.25">
      <c r="B34" s="413" t="s">
        <v>412</v>
      </c>
      <c r="C34" s="413"/>
      <c r="D34" s="413"/>
      <c r="E34" s="413"/>
      <c r="F34" s="413"/>
      <c r="G34" s="413"/>
      <c r="H34" s="413"/>
      <c r="I34" s="41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7"/>
  <sheetViews>
    <sheetView topLeftCell="A7" workbookViewId="0">
      <selection activeCell="D12" sqref="D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83" t="s">
        <v>400</v>
      </c>
      <c r="B1" s="483"/>
      <c r="C1" s="483"/>
      <c r="D1" s="483"/>
      <c r="E1" s="483"/>
      <c r="F1" s="483"/>
      <c r="G1" s="483"/>
    </row>
    <row r="3" spans="1:7" ht="43.5" customHeight="1" thickBot="1" x14ac:dyDescent="0.25">
      <c r="A3" s="481" t="s">
        <v>429</v>
      </c>
      <c r="B3" s="482"/>
      <c r="C3" s="482"/>
      <c r="D3" s="482"/>
    </row>
    <row r="4" spans="1:7" ht="66" customHeight="1" thickBot="1" x14ac:dyDescent="0.25">
      <c r="A4" s="333" t="s">
        <v>264</v>
      </c>
      <c r="B4" s="334" t="s">
        <v>265</v>
      </c>
      <c r="C4" s="334" t="s">
        <v>266</v>
      </c>
      <c r="D4" s="334" t="s">
        <v>267</v>
      </c>
    </row>
    <row r="5" spans="1:7" s="199" customFormat="1" ht="43.5" customHeight="1" thickBot="1" x14ac:dyDescent="0.3">
      <c r="A5" s="335" t="s">
        <v>270</v>
      </c>
      <c r="B5" s="336">
        <v>216288</v>
      </c>
      <c r="C5" s="336">
        <v>145.8163386646055</v>
      </c>
      <c r="D5" s="336">
        <f>C5/4.2622</f>
        <v>34.211519559055297</v>
      </c>
      <c r="E5" s="350"/>
    </row>
    <row r="6" spans="1:7" s="199" customFormat="1" ht="53.25" customHeight="1" thickBot="1" x14ac:dyDescent="0.3">
      <c r="A6" s="335" t="s">
        <v>271</v>
      </c>
      <c r="B6" s="336">
        <v>62122</v>
      </c>
      <c r="C6" s="336">
        <v>454</v>
      </c>
      <c r="D6" s="336">
        <f t="shared" ref="D6:D13" si="0">C6/4.2622</f>
        <v>106.51776078081741</v>
      </c>
      <c r="E6" s="350"/>
    </row>
    <row r="7" spans="1:7" s="199" customFormat="1" ht="84.75" customHeight="1" thickBot="1" x14ac:dyDescent="0.3">
      <c r="A7" s="335" t="s">
        <v>390</v>
      </c>
      <c r="B7" s="336">
        <v>118373</v>
      </c>
      <c r="C7" s="336">
        <v>282</v>
      </c>
      <c r="D7" s="336">
        <f t="shared" si="0"/>
        <v>66.163014405705979</v>
      </c>
      <c r="E7" s="350"/>
    </row>
    <row r="8" spans="1:7" s="199" customFormat="1" ht="50.25" customHeight="1" thickBot="1" x14ac:dyDescent="0.3">
      <c r="A8" s="335" t="s">
        <v>272</v>
      </c>
      <c r="B8" s="336">
        <v>183253</v>
      </c>
      <c r="C8" s="336">
        <v>48</v>
      </c>
      <c r="D8" s="336">
        <f t="shared" si="0"/>
        <v>11.261789686077613</v>
      </c>
      <c r="E8" s="350"/>
    </row>
    <row r="9" spans="1:7" s="199" customFormat="1" ht="51" customHeight="1" thickBot="1" x14ac:dyDescent="0.3">
      <c r="A9" s="335" t="s">
        <v>273</v>
      </c>
      <c r="B9" s="336">
        <v>17</v>
      </c>
      <c r="C9" s="336">
        <v>1050</v>
      </c>
      <c r="D9" s="336">
        <f t="shared" si="0"/>
        <v>246.35164938294778</v>
      </c>
      <c r="E9" s="350"/>
    </row>
    <row r="10" spans="1:7" s="199" customFormat="1" ht="41.25" customHeight="1" thickBot="1" x14ac:dyDescent="0.3">
      <c r="A10" s="335" t="s">
        <v>274</v>
      </c>
      <c r="B10" s="336">
        <v>15456</v>
      </c>
      <c r="C10" s="336">
        <v>2393</v>
      </c>
      <c r="D10" s="336">
        <f t="shared" si="0"/>
        <v>561.44713997466101</v>
      </c>
      <c r="E10" s="350"/>
    </row>
    <row r="11" spans="1:7" s="199" customFormat="1" ht="35.1" customHeight="1" thickBot="1" x14ac:dyDescent="0.35">
      <c r="A11" s="337" t="s">
        <v>268</v>
      </c>
      <c r="B11" s="332">
        <v>314</v>
      </c>
      <c r="C11" s="332">
        <v>315</v>
      </c>
      <c r="D11" s="336">
        <f t="shared" si="0"/>
        <v>73.905494814884335</v>
      </c>
      <c r="E11" s="350"/>
    </row>
    <row r="12" spans="1:7" s="199" customFormat="1" ht="35.1" customHeight="1" thickBot="1" x14ac:dyDescent="0.35">
      <c r="A12" s="337" t="s">
        <v>269</v>
      </c>
      <c r="B12" s="332">
        <v>9863</v>
      </c>
      <c r="C12" s="332">
        <v>620</v>
      </c>
      <c r="D12" s="336">
        <f t="shared" si="0"/>
        <v>145.46478344516916</v>
      </c>
      <c r="E12" s="350"/>
    </row>
    <row r="13" spans="1:7" s="199" customFormat="1" ht="35.1" customHeight="1" thickBot="1" x14ac:dyDescent="0.35">
      <c r="A13" s="337" t="s">
        <v>401</v>
      </c>
      <c r="B13" s="332">
        <v>203717</v>
      </c>
      <c r="C13" s="332">
        <v>112</v>
      </c>
      <c r="D13" s="336">
        <f t="shared" si="0"/>
        <v>26.277509267514429</v>
      </c>
      <c r="E13" s="350"/>
    </row>
    <row r="15" spans="1:7" ht="19.5" x14ac:dyDescent="0.3">
      <c r="A15" s="338" t="s">
        <v>275</v>
      </c>
    </row>
    <row r="16" spans="1:7" ht="29.25" customHeight="1" x14ac:dyDescent="0.3">
      <c r="A16" s="338" t="s">
        <v>435</v>
      </c>
    </row>
    <row r="17" spans="1:1" ht="19.5" x14ac:dyDescent="0.3">
      <c r="A17" s="33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O58"/>
  <sheetViews>
    <sheetView topLeftCell="A19" zoomScaleNormal="100" workbookViewId="0">
      <selection activeCell="C4" sqref="C4:H51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20.28515625" customWidth="1"/>
    <col min="8" max="8" width="16" customWidth="1"/>
    <col min="10" max="10" width="10.7109375" bestFit="1" customWidth="1"/>
  </cols>
  <sheetData>
    <row r="1" spans="1:15" s="200" customFormat="1" ht="60.75" customHeight="1" thickBot="1" x14ac:dyDescent="0.25">
      <c r="A1" s="498" t="s">
        <v>276</v>
      </c>
      <c r="B1" s="495" t="s">
        <v>143</v>
      </c>
      <c r="C1" s="500" t="s">
        <v>433</v>
      </c>
      <c r="D1" s="501"/>
      <c r="E1" s="501"/>
      <c r="F1" s="502"/>
      <c r="G1" s="486" t="s">
        <v>434</v>
      </c>
      <c r="H1" s="487"/>
    </row>
    <row r="2" spans="1:15" s="199" customFormat="1" ht="48.75" customHeight="1" x14ac:dyDescent="0.2">
      <c r="A2" s="499"/>
      <c r="B2" s="496"/>
      <c r="C2" s="492" t="s">
        <v>277</v>
      </c>
      <c r="D2" s="493"/>
      <c r="E2" s="493" t="s">
        <v>278</v>
      </c>
      <c r="F2" s="494"/>
      <c r="G2" s="488" t="s">
        <v>277</v>
      </c>
      <c r="H2" s="490" t="s">
        <v>278</v>
      </c>
    </row>
    <row r="3" spans="1:15" ht="48.75" customHeight="1" thickBot="1" x14ac:dyDescent="0.25">
      <c r="A3" s="499"/>
      <c r="B3" s="497"/>
      <c r="C3" s="266" t="s">
        <v>279</v>
      </c>
      <c r="D3" s="267" t="s">
        <v>280</v>
      </c>
      <c r="E3" s="267" t="s">
        <v>279</v>
      </c>
      <c r="F3" s="362" t="s">
        <v>280</v>
      </c>
      <c r="G3" s="489"/>
      <c r="H3" s="491"/>
    </row>
    <row r="4" spans="1:15" ht="15" customHeight="1" x14ac:dyDescent="0.25">
      <c r="A4" s="342" t="s">
        <v>248</v>
      </c>
      <c r="B4" s="343" t="s">
        <v>281</v>
      </c>
      <c r="C4" s="268">
        <v>7686</v>
      </c>
      <c r="D4" s="269">
        <v>97.23861566484517</v>
      </c>
      <c r="E4" s="269">
        <v>2143</v>
      </c>
      <c r="F4" s="270">
        <v>90.69248716752216</v>
      </c>
      <c r="G4" s="271">
        <v>737</v>
      </c>
      <c r="H4" s="272">
        <v>305</v>
      </c>
      <c r="I4" s="351"/>
      <c r="L4" s="84"/>
      <c r="M4" s="84"/>
      <c r="N4" s="84"/>
      <c r="O4" s="84"/>
    </row>
    <row r="5" spans="1:15" ht="15" customHeight="1" x14ac:dyDescent="0.25">
      <c r="A5" s="344" t="s">
        <v>249</v>
      </c>
      <c r="B5" s="345" t="s">
        <v>282</v>
      </c>
      <c r="C5" s="273">
        <v>9985</v>
      </c>
      <c r="D5" s="274">
        <v>92.530595893840754</v>
      </c>
      <c r="E5" s="274">
        <v>3434</v>
      </c>
      <c r="F5" s="275">
        <v>90.499708794408846</v>
      </c>
      <c r="G5" s="276">
        <v>696</v>
      </c>
      <c r="H5" s="277">
        <v>300</v>
      </c>
      <c r="I5" s="351"/>
      <c r="L5" s="84"/>
      <c r="M5" s="84"/>
      <c r="N5" s="84"/>
      <c r="O5" s="84"/>
    </row>
    <row r="6" spans="1:15" ht="15" customHeight="1" x14ac:dyDescent="0.25">
      <c r="A6" s="344" t="s">
        <v>250</v>
      </c>
      <c r="B6" s="345" t="s">
        <v>283</v>
      </c>
      <c r="C6" s="273">
        <v>12669</v>
      </c>
      <c r="D6" s="274">
        <v>89.79793195990213</v>
      </c>
      <c r="E6" s="274">
        <v>5474</v>
      </c>
      <c r="F6" s="275">
        <v>99.795761782974054</v>
      </c>
      <c r="G6" s="276">
        <v>736</v>
      </c>
      <c r="H6" s="277">
        <v>295</v>
      </c>
      <c r="I6" s="351"/>
      <c r="L6" s="84"/>
      <c r="M6" s="84"/>
      <c r="N6" s="84"/>
      <c r="O6" s="84"/>
    </row>
    <row r="7" spans="1:15" ht="15" customHeight="1" x14ac:dyDescent="0.25">
      <c r="A7" s="344" t="s">
        <v>251</v>
      </c>
      <c r="B7" s="345" t="s">
        <v>284</v>
      </c>
      <c r="C7" s="273">
        <v>14317</v>
      </c>
      <c r="D7" s="274">
        <v>94.580079625619888</v>
      </c>
      <c r="E7" s="274">
        <v>8173</v>
      </c>
      <c r="F7" s="275">
        <v>85.395081365471668</v>
      </c>
      <c r="G7" s="276">
        <v>733</v>
      </c>
      <c r="H7" s="277">
        <v>311</v>
      </c>
      <c r="I7" s="351"/>
      <c r="L7" s="84"/>
      <c r="M7" s="84"/>
      <c r="N7" s="84"/>
      <c r="O7" s="84"/>
    </row>
    <row r="8" spans="1:15" ht="15" customHeight="1" x14ac:dyDescent="0.25">
      <c r="A8" s="344" t="s">
        <v>252</v>
      </c>
      <c r="B8" s="345" t="s">
        <v>285</v>
      </c>
      <c r="C8" s="273">
        <v>13708</v>
      </c>
      <c r="D8" s="274">
        <v>85.957105339947475</v>
      </c>
      <c r="E8" s="274">
        <v>3962</v>
      </c>
      <c r="F8" s="275">
        <v>87.856385663806165</v>
      </c>
      <c r="G8" s="276">
        <v>707</v>
      </c>
      <c r="H8" s="277">
        <v>303</v>
      </c>
      <c r="I8" s="351"/>
      <c r="L8" s="84"/>
      <c r="M8" s="84"/>
      <c r="N8" s="84"/>
      <c r="O8" s="84"/>
    </row>
    <row r="9" spans="1:15" ht="15" customHeight="1" x14ac:dyDescent="0.25">
      <c r="A9" s="344" t="s">
        <v>253</v>
      </c>
      <c r="B9" s="345" t="s">
        <v>286</v>
      </c>
      <c r="C9" s="273">
        <v>8817</v>
      </c>
      <c r="D9" s="274">
        <v>101.05568787569469</v>
      </c>
      <c r="E9" s="274">
        <v>2457</v>
      </c>
      <c r="F9" s="275">
        <v>82.27716727716728</v>
      </c>
      <c r="G9" s="276">
        <v>633</v>
      </c>
      <c r="H9" s="277">
        <v>306</v>
      </c>
      <c r="I9" s="351"/>
      <c r="L9" s="84"/>
      <c r="M9" s="84"/>
      <c r="N9" s="84"/>
      <c r="O9" s="84"/>
    </row>
    <row r="10" spans="1:15" ht="15" customHeight="1" x14ac:dyDescent="0.25">
      <c r="A10" s="344" t="s">
        <v>254</v>
      </c>
      <c r="B10" s="345" t="s">
        <v>287</v>
      </c>
      <c r="C10" s="273">
        <v>10005</v>
      </c>
      <c r="D10" s="274">
        <v>94.012493753123437</v>
      </c>
      <c r="E10" s="274">
        <v>10445</v>
      </c>
      <c r="F10" s="275">
        <v>76.334992819530882</v>
      </c>
      <c r="G10" s="276">
        <v>612</v>
      </c>
      <c r="H10" s="277">
        <v>315</v>
      </c>
      <c r="I10" s="351"/>
      <c r="L10" s="84"/>
      <c r="M10" s="84"/>
      <c r="N10" s="84"/>
      <c r="O10" s="84"/>
    </row>
    <row r="11" spans="1:15" ht="15" customHeight="1" x14ac:dyDescent="0.25">
      <c r="A11" s="344" t="s">
        <v>255</v>
      </c>
      <c r="B11" s="345" t="s">
        <v>288</v>
      </c>
      <c r="C11" s="273">
        <v>6459</v>
      </c>
      <c r="D11" s="274">
        <v>88.965474531661243</v>
      </c>
      <c r="E11" s="274">
        <v>1038</v>
      </c>
      <c r="F11" s="275">
        <v>93.773603082851636</v>
      </c>
      <c r="G11" s="276">
        <v>895</v>
      </c>
      <c r="H11" s="277">
        <v>306</v>
      </c>
      <c r="I11" s="351"/>
      <c r="L11" s="84"/>
      <c r="M11" s="84"/>
      <c r="N11" s="84"/>
      <c r="O11" s="84"/>
    </row>
    <row r="12" spans="1:15" ht="15" customHeight="1" x14ac:dyDescent="0.25">
      <c r="A12" s="344" t="s">
        <v>256</v>
      </c>
      <c r="B12" s="345" t="s">
        <v>289</v>
      </c>
      <c r="C12" s="273">
        <v>7779</v>
      </c>
      <c r="D12" s="274">
        <v>87.399922869263406</v>
      </c>
      <c r="E12" s="274">
        <v>4289</v>
      </c>
      <c r="F12" s="275">
        <v>80.299137328048502</v>
      </c>
      <c r="G12" s="276">
        <v>703</v>
      </c>
      <c r="H12" s="277">
        <v>326</v>
      </c>
      <c r="I12" s="351"/>
      <c r="L12" s="84"/>
      <c r="M12" s="84"/>
      <c r="N12" s="84"/>
      <c r="O12" s="84"/>
    </row>
    <row r="13" spans="1:15" ht="15" customHeight="1" x14ac:dyDescent="0.25">
      <c r="A13" s="344" t="s">
        <v>290</v>
      </c>
      <c r="B13" s="345" t="s">
        <v>291</v>
      </c>
      <c r="C13" s="273">
        <v>10997</v>
      </c>
      <c r="D13" s="274">
        <v>86.662089660816591</v>
      </c>
      <c r="E13" s="274">
        <v>7935</v>
      </c>
      <c r="F13" s="275">
        <v>81.003780718336486</v>
      </c>
      <c r="G13" s="276">
        <v>659</v>
      </c>
      <c r="H13" s="277">
        <v>314</v>
      </c>
      <c r="I13" s="351"/>
      <c r="L13" s="84"/>
      <c r="M13" s="84"/>
      <c r="N13" s="84"/>
      <c r="O13" s="84"/>
    </row>
    <row r="14" spans="1:15" ht="15" customHeight="1" x14ac:dyDescent="0.25">
      <c r="A14" s="344" t="s">
        <v>292</v>
      </c>
      <c r="B14" s="345" t="s">
        <v>293</v>
      </c>
      <c r="C14" s="273">
        <v>7802</v>
      </c>
      <c r="D14" s="274">
        <v>90.189054088695201</v>
      </c>
      <c r="E14" s="274">
        <v>1406</v>
      </c>
      <c r="F14" s="275">
        <v>101.4054054054054</v>
      </c>
      <c r="G14" s="276">
        <v>735</v>
      </c>
      <c r="H14" s="277">
        <v>300</v>
      </c>
      <c r="I14" s="351"/>
      <c r="L14" s="84"/>
      <c r="M14" s="84"/>
      <c r="N14" s="84"/>
      <c r="O14" s="84"/>
    </row>
    <row r="15" spans="1:15" ht="15" customHeight="1" x14ac:dyDescent="0.25">
      <c r="A15" s="344" t="s">
        <v>294</v>
      </c>
      <c r="B15" s="345" t="s">
        <v>295</v>
      </c>
      <c r="C15" s="273">
        <v>10070</v>
      </c>
      <c r="D15" s="274">
        <v>90.140019860973183</v>
      </c>
      <c r="E15" s="274">
        <v>4402</v>
      </c>
      <c r="F15" s="275">
        <v>77.550431621990001</v>
      </c>
      <c r="G15" s="276">
        <v>798</v>
      </c>
      <c r="H15" s="277">
        <v>317</v>
      </c>
      <c r="I15" s="351"/>
      <c r="L15" s="84"/>
      <c r="M15" s="84"/>
      <c r="N15" s="84"/>
      <c r="O15" s="84"/>
    </row>
    <row r="16" spans="1:15" ht="15" customHeight="1" x14ac:dyDescent="0.25">
      <c r="A16" s="344" t="s">
        <v>296</v>
      </c>
      <c r="B16" s="345" t="s">
        <v>297</v>
      </c>
      <c r="C16" s="273">
        <v>14179</v>
      </c>
      <c r="D16" s="274">
        <v>94.888426546300863</v>
      </c>
      <c r="E16" s="274">
        <v>2948</v>
      </c>
      <c r="F16" s="275">
        <v>97.667232021709637</v>
      </c>
      <c r="G16" s="276">
        <v>756</v>
      </c>
      <c r="H16" s="277">
        <v>304</v>
      </c>
      <c r="I16" s="351"/>
      <c r="L16" s="84"/>
      <c r="M16" s="84"/>
      <c r="N16" s="84"/>
      <c r="O16" s="84"/>
    </row>
    <row r="17" spans="1:15" ht="15" customHeight="1" x14ac:dyDescent="0.25">
      <c r="A17" s="344" t="s">
        <v>298</v>
      </c>
      <c r="B17" s="345" t="s">
        <v>299</v>
      </c>
      <c r="C17" s="273">
        <v>4292</v>
      </c>
      <c r="D17" s="274">
        <v>91.363000931966454</v>
      </c>
      <c r="E17" s="274">
        <v>1296</v>
      </c>
      <c r="F17" s="275">
        <v>92.277006172839506</v>
      </c>
      <c r="G17" s="276">
        <v>718</v>
      </c>
      <c r="H17" s="277">
        <v>293</v>
      </c>
      <c r="I17" s="351"/>
      <c r="L17" s="84"/>
      <c r="M17" s="84"/>
      <c r="N17" s="84"/>
      <c r="O17" s="84"/>
    </row>
    <row r="18" spans="1:15" ht="15" customHeight="1" x14ac:dyDescent="0.25">
      <c r="A18" s="344" t="s">
        <v>300</v>
      </c>
      <c r="B18" s="345" t="s">
        <v>301</v>
      </c>
      <c r="C18" s="273">
        <v>12028</v>
      </c>
      <c r="D18" s="274">
        <v>97.643664782174923</v>
      </c>
      <c r="E18" s="274">
        <v>5693</v>
      </c>
      <c r="F18" s="275">
        <v>88.107324784823462</v>
      </c>
      <c r="G18" s="276">
        <v>694</v>
      </c>
      <c r="H18" s="277">
        <v>299</v>
      </c>
      <c r="I18" s="351"/>
      <c r="L18" s="84"/>
      <c r="M18" s="84"/>
      <c r="N18" s="84"/>
      <c r="O18" s="84"/>
    </row>
    <row r="19" spans="1:15" ht="15" customHeight="1" x14ac:dyDescent="0.25">
      <c r="A19" s="344" t="s">
        <v>302</v>
      </c>
      <c r="B19" s="345" t="s">
        <v>303</v>
      </c>
      <c r="C19" s="273">
        <v>13857</v>
      </c>
      <c r="D19" s="274">
        <v>82.67489355560366</v>
      </c>
      <c r="E19" s="274">
        <v>13104</v>
      </c>
      <c r="F19" s="275">
        <v>73.380570818070822</v>
      </c>
      <c r="G19" s="276">
        <v>700</v>
      </c>
      <c r="H19" s="277">
        <v>321</v>
      </c>
      <c r="I19" s="351"/>
      <c r="L19" s="84"/>
      <c r="M19" s="84"/>
      <c r="N19" s="84"/>
      <c r="O19" s="84"/>
    </row>
    <row r="20" spans="1:15" ht="15" customHeight="1" x14ac:dyDescent="0.25">
      <c r="A20" s="344" t="s">
        <v>304</v>
      </c>
      <c r="B20" s="345" t="s">
        <v>305</v>
      </c>
      <c r="C20" s="273">
        <v>11401</v>
      </c>
      <c r="D20" s="274">
        <v>93.721691079729851</v>
      </c>
      <c r="E20" s="274">
        <v>7016</v>
      </c>
      <c r="F20" s="275">
        <v>86.31413911060433</v>
      </c>
      <c r="G20" s="276">
        <v>792</v>
      </c>
      <c r="H20" s="277">
        <v>310</v>
      </c>
      <c r="I20" s="351"/>
      <c r="L20" s="84"/>
      <c r="M20" s="84"/>
      <c r="N20" s="84"/>
      <c r="O20" s="84"/>
    </row>
    <row r="21" spans="1:15" ht="15" customHeight="1" x14ac:dyDescent="0.25">
      <c r="A21" s="344" t="s">
        <v>306</v>
      </c>
      <c r="B21" s="345" t="s">
        <v>307</v>
      </c>
      <c r="C21" s="273">
        <v>7473</v>
      </c>
      <c r="D21" s="274">
        <v>91.203666532851599</v>
      </c>
      <c r="E21" s="274">
        <v>3154</v>
      </c>
      <c r="F21" s="275">
        <v>110.30849714648066</v>
      </c>
      <c r="G21" s="276">
        <v>751</v>
      </c>
      <c r="H21" s="277">
        <v>285</v>
      </c>
      <c r="I21" s="351"/>
      <c r="L21" s="84"/>
      <c r="M21" s="84"/>
      <c r="N21" s="84"/>
      <c r="O21" s="84"/>
    </row>
    <row r="22" spans="1:15" ht="15" customHeight="1" x14ac:dyDescent="0.25">
      <c r="A22" s="344" t="s">
        <v>308</v>
      </c>
      <c r="B22" s="345" t="s">
        <v>309</v>
      </c>
      <c r="C22" s="273">
        <v>6852</v>
      </c>
      <c r="D22" s="274">
        <v>93.489638061879745</v>
      </c>
      <c r="E22" s="274">
        <v>1936</v>
      </c>
      <c r="F22" s="275">
        <v>97.681818181818187</v>
      </c>
      <c r="G22" s="276">
        <v>717</v>
      </c>
      <c r="H22" s="277">
        <v>282</v>
      </c>
      <c r="I22" s="351"/>
      <c r="L22" s="84"/>
      <c r="M22" s="84"/>
      <c r="N22" s="84"/>
      <c r="O22" s="84"/>
    </row>
    <row r="23" spans="1:15" ht="15" customHeight="1" x14ac:dyDescent="0.25">
      <c r="A23" s="344" t="s">
        <v>310</v>
      </c>
      <c r="B23" s="345" t="s">
        <v>311</v>
      </c>
      <c r="C23" s="273">
        <v>7649</v>
      </c>
      <c r="D23" s="274">
        <v>89.130866779971242</v>
      </c>
      <c r="E23" s="274">
        <v>1699</v>
      </c>
      <c r="F23" s="275">
        <v>97.754561506768681</v>
      </c>
      <c r="G23" s="276">
        <v>901</v>
      </c>
      <c r="H23" s="277">
        <v>303</v>
      </c>
      <c r="I23" s="351"/>
      <c r="L23" s="84"/>
      <c r="M23" s="84"/>
      <c r="N23" s="84"/>
      <c r="O23" s="84"/>
    </row>
    <row r="24" spans="1:15" ht="15" customHeight="1" x14ac:dyDescent="0.25">
      <c r="A24" s="344" t="s">
        <v>312</v>
      </c>
      <c r="B24" s="345" t="s">
        <v>313</v>
      </c>
      <c r="C24" s="273">
        <v>6606</v>
      </c>
      <c r="D24" s="274">
        <v>82.845897668785952</v>
      </c>
      <c r="E24" s="274">
        <v>4594</v>
      </c>
      <c r="F24" s="275">
        <v>78.694166303874624</v>
      </c>
      <c r="G24" s="276">
        <v>645</v>
      </c>
      <c r="H24" s="277">
        <v>327</v>
      </c>
      <c r="I24" s="351"/>
      <c r="L24" s="84"/>
      <c r="M24" s="84"/>
      <c r="N24" s="84"/>
      <c r="O24" s="84"/>
    </row>
    <row r="25" spans="1:15" ht="15" customHeight="1" x14ac:dyDescent="0.25">
      <c r="A25" s="344" t="s">
        <v>314</v>
      </c>
      <c r="B25" s="345" t="s">
        <v>315</v>
      </c>
      <c r="C25" s="273">
        <v>14293</v>
      </c>
      <c r="D25" s="274">
        <v>94.597495277408527</v>
      </c>
      <c r="E25" s="274">
        <v>12486</v>
      </c>
      <c r="F25" s="275">
        <v>78.18204388915585</v>
      </c>
      <c r="G25" s="276">
        <v>732</v>
      </c>
      <c r="H25" s="277">
        <v>308</v>
      </c>
      <c r="I25" s="351"/>
      <c r="L25" s="84"/>
      <c r="M25" s="84"/>
      <c r="N25" s="84"/>
      <c r="O25" s="84"/>
    </row>
    <row r="26" spans="1:15" ht="15" customHeight="1" x14ac:dyDescent="0.25">
      <c r="A26" s="344" t="s">
        <v>316</v>
      </c>
      <c r="B26" s="345" t="s">
        <v>317</v>
      </c>
      <c r="C26" s="273">
        <v>8033</v>
      </c>
      <c r="D26" s="274">
        <v>88.258558446408571</v>
      </c>
      <c r="E26" s="274">
        <v>6056</v>
      </c>
      <c r="F26" s="275">
        <v>83.817701453104362</v>
      </c>
      <c r="G26" s="276">
        <v>596</v>
      </c>
      <c r="H26" s="277">
        <v>322</v>
      </c>
      <c r="I26" s="351"/>
      <c r="L26" s="84"/>
      <c r="M26" s="84"/>
      <c r="N26" s="84"/>
      <c r="O26" s="84"/>
    </row>
    <row r="27" spans="1:15" ht="15" customHeight="1" x14ac:dyDescent="0.25">
      <c r="A27" s="344" t="s">
        <v>318</v>
      </c>
      <c r="B27" s="345" t="s">
        <v>319</v>
      </c>
      <c r="C27" s="273">
        <v>13023</v>
      </c>
      <c r="D27" s="274">
        <v>94.210243415495668</v>
      </c>
      <c r="E27" s="274">
        <v>3397</v>
      </c>
      <c r="F27" s="275">
        <v>90.357079776273181</v>
      </c>
      <c r="G27" s="276">
        <v>731</v>
      </c>
      <c r="H27" s="277">
        <v>302</v>
      </c>
      <c r="I27" s="351"/>
      <c r="L27" s="84"/>
      <c r="M27" s="84"/>
      <c r="N27" s="84"/>
      <c r="O27" s="84"/>
    </row>
    <row r="28" spans="1:15" ht="15" customHeight="1" x14ac:dyDescent="0.25">
      <c r="A28" s="344" t="s">
        <v>320</v>
      </c>
      <c r="B28" s="345" t="s">
        <v>321</v>
      </c>
      <c r="C28" s="273">
        <v>6520</v>
      </c>
      <c r="D28" s="274">
        <v>90.470398773006139</v>
      </c>
      <c r="E28" s="274">
        <v>4559</v>
      </c>
      <c r="F28" s="275">
        <v>92.328142136433428</v>
      </c>
      <c r="G28" s="276">
        <v>698</v>
      </c>
      <c r="H28" s="277">
        <v>309</v>
      </c>
      <c r="I28" s="351"/>
      <c r="L28" s="84"/>
      <c r="M28" s="84"/>
      <c r="N28" s="84"/>
      <c r="O28" s="84"/>
    </row>
    <row r="29" spans="1:15" ht="15" customHeight="1" x14ac:dyDescent="0.25">
      <c r="A29" s="344" t="s">
        <v>322</v>
      </c>
      <c r="B29" s="345" t="s">
        <v>323</v>
      </c>
      <c r="C29" s="273">
        <v>11873</v>
      </c>
      <c r="D29" s="274">
        <v>86.433588814958313</v>
      </c>
      <c r="E29" s="274">
        <v>5480</v>
      </c>
      <c r="F29" s="275">
        <v>80.22700729927007</v>
      </c>
      <c r="G29" s="276">
        <v>709</v>
      </c>
      <c r="H29" s="277">
        <v>315</v>
      </c>
      <c r="I29" s="351"/>
      <c r="L29" s="84"/>
      <c r="M29" s="84"/>
      <c r="N29" s="84"/>
      <c r="O29" s="84"/>
    </row>
    <row r="30" spans="1:15" ht="15" customHeight="1" x14ac:dyDescent="0.25">
      <c r="A30" s="344" t="s">
        <v>324</v>
      </c>
      <c r="B30" s="345" t="s">
        <v>325</v>
      </c>
      <c r="C30" s="273">
        <v>11158</v>
      </c>
      <c r="D30" s="274">
        <v>95.500896217960204</v>
      </c>
      <c r="E30" s="274">
        <v>7037</v>
      </c>
      <c r="F30" s="275">
        <v>87.740372317749035</v>
      </c>
      <c r="G30" s="276">
        <v>706</v>
      </c>
      <c r="H30" s="277">
        <v>305</v>
      </c>
      <c r="I30" s="351"/>
      <c r="L30" s="84"/>
      <c r="M30" s="84"/>
      <c r="N30" s="84"/>
      <c r="O30" s="84"/>
    </row>
    <row r="31" spans="1:15" ht="15" customHeight="1" x14ac:dyDescent="0.25">
      <c r="A31" s="344" t="s">
        <v>326</v>
      </c>
      <c r="B31" s="345" t="s">
        <v>327</v>
      </c>
      <c r="C31" s="273">
        <v>11315</v>
      </c>
      <c r="D31" s="274">
        <v>84.238886433937253</v>
      </c>
      <c r="E31" s="274">
        <v>12807</v>
      </c>
      <c r="F31" s="275">
        <v>84.241196220816747</v>
      </c>
      <c r="G31" s="276">
        <v>642</v>
      </c>
      <c r="H31" s="277">
        <v>316</v>
      </c>
      <c r="I31" s="351"/>
      <c r="L31" s="84"/>
      <c r="M31" s="84"/>
      <c r="N31" s="84"/>
      <c r="O31" s="84"/>
    </row>
    <row r="32" spans="1:15" ht="15" customHeight="1" x14ac:dyDescent="0.25">
      <c r="A32" s="344" t="s">
        <v>328</v>
      </c>
      <c r="B32" s="345" t="s">
        <v>329</v>
      </c>
      <c r="C32" s="273">
        <v>13282</v>
      </c>
      <c r="D32" s="274">
        <v>88.352733022135226</v>
      </c>
      <c r="E32" s="274">
        <v>4626</v>
      </c>
      <c r="F32" s="275">
        <v>93.083441418071772</v>
      </c>
      <c r="G32" s="276">
        <v>788</v>
      </c>
      <c r="H32" s="277">
        <v>310</v>
      </c>
      <c r="I32" s="351"/>
      <c r="L32" s="84"/>
      <c r="M32" s="84"/>
      <c r="N32" s="84"/>
      <c r="O32" s="84"/>
    </row>
    <row r="33" spans="1:15" ht="15" customHeight="1" x14ac:dyDescent="0.25">
      <c r="A33" s="344" t="s">
        <v>330</v>
      </c>
      <c r="B33" s="345" t="s">
        <v>331</v>
      </c>
      <c r="C33" s="273">
        <v>9464</v>
      </c>
      <c r="D33" s="274">
        <v>88.560862214708365</v>
      </c>
      <c r="E33" s="274">
        <v>3117</v>
      </c>
      <c r="F33" s="275">
        <v>89.006737247353229</v>
      </c>
      <c r="G33" s="276">
        <v>649</v>
      </c>
      <c r="H33" s="277">
        <v>301</v>
      </c>
      <c r="I33" s="351"/>
      <c r="L33" s="84"/>
      <c r="M33" s="84"/>
      <c r="N33" s="84"/>
      <c r="O33" s="84"/>
    </row>
    <row r="34" spans="1:15" ht="15" customHeight="1" x14ac:dyDescent="0.25">
      <c r="A34" s="344" t="s">
        <v>332</v>
      </c>
      <c r="B34" s="345" t="s">
        <v>333</v>
      </c>
      <c r="C34" s="273">
        <v>5585</v>
      </c>
      <c r="D34" s="274">
        <v>85.088630259623997</v>
      </c>
      <c r="E34" s="274">
        <v>2902</v>
      </c>
      <c r="F34" s="275">
        <v>82.425568573397655</v>
      </c>
      <c r="G34" s="276">
        <v>670</v>
      </c>
      <c r="H34" s="277">
        <v>311</v>
      </c>
      <c r="I34" s="351"/>
      <c r="L34" s="84"/>
      <c r="M34" s="84"/>
      <c r="N34" s="84"/>
      <c r="O34" s="84"/>
    </row>
    <row r="35" spans="1:15" ht="15" customHeight="1" x14ac:dyDescent="0.25">
      <c r="A35" s="344" t="s">
        <v>334</v>
      </c>
      <c r="B35" s="345" t="s">
        <v>335</v>
      </c>
      <c r="C35" s="273">
        <v>6824</v>
      </c>
      <c r="D35" s="274">
        <v>93.282532239155927</v>
      </c>
      <c r="E35" s="274">
        <v>1812</v>
      </c>
      <c r="F35" s="275">
        <v>89.376379690949221</v>
      </c>
      <c r="G35" s="276">
        <v>775</v>
      </c>
      <c r="H35" s="277">
        <v>300</v>
      </c>
      <c r="I35" s="351"/>
      <c r="L35" s="84"/>
      <c r="M35" s="84"/>
      <c r="N35" s="84"/>
      <c r="O35" s="84"/>
    </row>
    <row r="36" spans="1:15" ht="15" customHeight="1" x14ac:dyDescent="0.25">
      <c r="A36" s="344" t="s">
        <v>336</v>
      </c>
      <c r="B36" s="345" t="s">
        <v>337</v>
      </c>
      <c r="C36" s="273">
        <v>16530</v>
      </c>
      <c r="D36" s="274">
        <v>94.95359951603146</v>
      </c>
      <c r="E36" s="274">
        <v>9671</v>
      </c>
      <c r="F36" s="275">
        <v>83.15510288491366</v>
      </c>
      <c r="G36" s="276">
        <v>661</v>
      </c>
      <c r="H36" s="277">
        <v>309</v>
      </c>
      <c r="I36" s="351"/>
      <c r="L36" s="84"/>
      <c r="M36" s="84"/>
      <c r="N36" s="84"/>
      <c r="O36" s="84"/>
    </row>
    <row r="37" spans="1:15" ht="15" customHeight="1" x14ac:dyDescent="0.25">
      <c r="A37" s="344" t="s">
        <v>338</v>
      </c>
      <c r="B37" s="345" t="s">
        <v>339</v>
      </c>
      <c r="C37" s="273">
        <v>9582</v>
      </c>
      <c r="D37" s="274">
        <v>82.801294093091215</v>
      </c>
      <c r="E37" s="274">
        <v>11386</v>
      </c>
      <c r="F37" s="275">
        <v>76.881696820656941</v>
      </c>
      <c r="G37" s="276">
        <v>642</v>
      </c>
      <c r="H37" s="277">
        <v>322</v>
      </c>
      <c r="I37" s="351"/>
      <c r="L37" s="84"/>
      <c r="M37" s="84"/>
      <c r="N37" s="84"/>
      <c r="O37" s="84"/>
    </row>
    <row r="38" spans="1:15" ht="15" customHeight="1" x14ac:dyDescent="0.25">
      <c r="A38" s="344" t="s">
        <v>340</v>
      </c>
      <c r="B38" s="345" t="s">
        <v>341</v>
      </c>
      <c r="C38" s="273">
        <v>10770</v>
      </c>
      <c r="D38" s="274">
        <v>90.17688022284122</v>
      </c>
      <c r="E38" s="274">
        <v>3376</v>
      </c>
      <c r="F38" s="275">
        <v>92.858412322274887</v>
      </c>
      <c r="G38" s="276">
        <v>759</v>
      </c>
      <c r="H38" s="277">
        <v>314</v>
      </c>
      <c r="I38" s="351"/>
      <c r="L38" s="84"/>
      <c r="M38" s="84"/>
      <c r="N38" s="84"/>
      <c r="O38" s="84"/>
    </row>
    <row r="39" spans="1:15" ht="15" customHeight="1" x14ac:dyDescent="0.25">
      <c r="A39" s="344" t="s">
        <v>342</v>
      </c>
      <c r="B39" s="345" t="s">
        <v>343</v>
      </c>
      <c r="C39" s="273">
        <v>5296</v>
      </c>
      <c r="D39" s="274">
        <v>91.614614803625372</v>
      </c>
      <c r="E39" s="274">
        <v>2123</v>
      </c>
      <c r="F39" s="275">
        <v>94.155911446066881</v>
      </c>
      <c r="G39" s="276">
        <v>660</v>
      </c>
      <c r="H39" s="277">
        <v>313</v>
      </c>
      <c r="I39" s="351"/>
      <c r="L39" s="84"/>
      <c r="M39" s="84"/>
      <c r="N39" s="84"/>
      <c r="O39" s="84"/>
    </row>
    <row r="40" spans="1:15" ht="15" customHeight="1" x14ac:dyDescent="0.25">
      <c r="A40" s="344" t="s">
        <v>344</v>
      </c>
      <c r="B40" s="345" t="s">
        <v>345</v>
      </c>
      <c r="C40" s="273">
        <v>9899</v>
      </c>
      <c r="D40" s="274">
        <v>93.622285079300937</v>
      </c>
      <c r="E40" s="274">
        <v>9512</v>
      </c>
      <c r="F40" s="275">
        <v>84.110386879730868</v>
      </c>
      <c r="G40" s="276">
        <v>625</v>
      </c>
      <c r="H40" s="277">
        <v>310</v>
      </c>
      <c r="I40" s="351"/>
      <c r="L40" s="84"/>
      <c r="M40" s="84"/>
      <c r="N40" s="84"/>
      <c r="O40" s="84"/>
    </row>
    <row r="41" spans="1:15" ht="15" customHeight="1" x14ac:dyDescent="0.25">
      <c r="A41" s="344" t="s">
        <v>346</v>
      </c>
      <c r="B41" s="345" t="s">
        <v>347</v>
      </c>
      <c r="C41" s="273">
        <v>11168</v>
      </c>
      <c r="D41" s="274">
        <v>88.630014326647569</v>
      </c>
      <c r="E41" s="274">
        <v>6848</v>
      </c>
      <c r="F41" s="275">
        <v>98.959112149532714</v>
      </c>
      <c r="G41" s="276">
        <v>680</v>
      </c>
      <c r="H41" s="277">
        <v>295</v>
      </c>
      <c r="I41" s="351"/>
      <c r="L41" s="84"/>
      <c r="M41" s="84"/>
      <c r="N41" s="84"/>
      <c r="O41" s="84"/>
    </row>
    <row r="42" spans="1:15" ht="15" customHeight="1" x14ac:dyDescent="0.25">
      <c r="A42" s="344" t="s">
        <v>348</v>
      </c>
      <c r="B42" s="345" t="s">
        <v>349</v>
      </c>
      <c r="C42" s="273">
        <v>10548</v>
      </c>
      <c r="D42" s="274">
        <v>100.00938566552901</v>
      </c>
      <c r="E42" s="274">
        <v>5737</v>
      </c>
      <c r="F42" s="275">
        <v>85.694439602579749</v>
      </c>
      <c r="G42" s="276">
        <v>626</v>
      </c>
      <c r="H42" s="277">
        <v>309</v>
      </c>
      <c r="I42" s="351"/>
      <c r="L42" s="84"/>
      <c r="M42" s="84"/>
      <c r="N42" s="84"/>
      <c r="O42" s="84"/>
    </row>
    <row r="43" spans="1:15" ht="15" customHeight="1" x14ac:dyDescent="0.25">
      <c r="A43" s="344" t="s">
        <v>350</v>
      </c>
      <c r="B43" s="345" t="s">
        <v>351</v>
      </c>
      <c r="C43" s="273">
        <v>7796</v>
      </c>
      <c r="D43" s="274">
        <v>88.645459209851211</v>
      </c>
      <c r="E43" s="274">
        <v>4771</v>
      </c>
      <c r="F43" s="275">
        <v>83.234751624397404</v>
      </c>
      <c r="G43" s="276">
        <v>629</v>
      </c>
      <c r="H43" s="277">
        <v>322</v>
      </c>
      <c r="I43" s="351"/>
      <c r="L43" s="84"/>
      <c r="M43" s="84"/>
      <c r="N43" s="84"/>
      <c r="O43" s="84"/>
    </row>
    <row r="44" spans="1:15" ht="15" customHeight="1" x14ac:dyDescent="0.25">
      <c r="A44" s="344" t="s">
        <v>352</v>
      </c>
      <c r="B44" s="345" t="s">
        <v>353</v>
      </c>
      <c r="C44" s="273">
        <v>2228</v>
      </c>
      <c r="D44" s="274">
        <v>82.858168761220824</v>
      </c>
      <c r="E44" s="274">
        <v>60</v>
      </c>
      <c r="F44" s="275">
        <v>138.91666666666666</v>
      </c>
      <c r="G44" s="276">
        <v>1101</v>
      </c>
      <c r="H44" s="277">
        <v>212</v>
      </c>
      <c r="I44" s="351"/>
      <c r="L44" s="84"/>
      <c r="M44" s="84"/>
      <c r="N44" s="84"/>
      <c r="O44" s="84"/>
    </row>
    <row r="45" spans="1:15" ht="15" customHeight="1" x14ac:dyDescent="0.25">
      <c r="A45" s="344" t="s">
        <v>354</v>
      </c>
      <c r="B45" s="345" t="s">
        <v>355</v>
      </c>
      <c r="C45" s="273">
        <v>3441</v>
      </c>
      <c r="D45" s="274">
        <v>78.923278116826509</v>
      </c>
      <c r="E45" s="274">
        <v>185</v>
      </c>
      <c r="F45" s="275">
        <v>131.33513513513515</v>
      </c>
      <c r="G45" s="276">
        <v>960</v>
      </c>
      <c r="H45" s="277">
        <v>208</v>
      </c>
      <c r="I45" s="351"/>
      <c r="L45" s="84"/>
      <c r="M45" s="84"/>
      <c r="N45" s="84"/>
      <c r="O45" s="84"/>
    </row>
    <row r="46" spans="1:15" ht="15" customHeight="1" x14ac:dyDescent="0.25">
      <c r="A46" s="344" t="s">
        <v>356</v>
      </c>
      <c r="B46" s="345" t="s">
        <v>357</v>
      </c>
      <c r="C46" s="273">
        <v>3265</v>
      </c>
      <c r="D46" s="274">
        <v>79.066768759571204</v>
      </c>
      <c r="E46" s="274">
        <v>115</v>
      </c>
      <c r="F46" s="275">
        <v>114.41739130434783</v>
      </c>
      <c r="G46" s="276">
        <v>926</v>
      </c>
      <c r="H46" s="277">
        <v>242</v>
      </c>
      <c r="I46" s="351"/>
      <c r="L46" s="84"/>
      <c r="M46" s="84"/>
      <c r="N46" s="84"/>
      <c r="O46" s="84"/>
    </row>
    <row r="47" spans="1:15" ht="15" customHeight="1" x14ac:dyDescent="0.25">
      <c r="A47" s="344" t="s">
        <v>358</v>
      </c>
      <c r="B47" s="345" t="s">
        <v>359</v>
      </c>
      <c r="C47" s="273">
        <v>2375</v>
      </c>
      <c r="D47" s="274">
        <v>78.813894736842101</v>
      </c>
      <c r="E47" s="274">
        <v>159</v>
      </c>
      <c r="F47" s="275">
        <v>148.71698113207546</v>
      </c>
      <c r="G47" s="276">
        <v>910</v>
      </c>
      <c r="H47" s="277">
        <v>207</v>
      </c>
      <c r="I47" s="351"/>
      <c r="L47" s="84"/>
      <c r="M47" s="84"/>
      <c r="N47" s="84"/>
      <c r="O47" s="84"/>
    </row>
    <row r="48" spans="1:15" ht="15" customHeight="1" x14ac:dyDescent="0.25">
      <c r="A48" s="344" t="s">
        <v>360</v>
      </c>
      <c r="B48" s="345" t="s">
        <v>361</v>
      </c>
      <c r="C48" s="273">
        <v>2745</v>
      </c>
      <c r="D48" s="274">
        <v>77.756284153005467</v>
      </c>
      <c r="E48" s="274">
        <v>123</v>
      </c>
      <c r="F48" s="275">
        <v>132.59349593495935</v>
      </c>
      <c r="G48" s="276">
        <v>815</v>
      </c>
      <c r="H48" s="277">
        <v>217</v>
      </c>
      <c r="I48" s="351"/>
      <c r="L48" s="84"/>
      <c r="M48" s="84"/>
      <c r="N48" s="84"/>
      <c r="O48" s="84"/>
    </row>
    <row r="49" spans="1:15" ht="15" customHeight="1" x14ac:dyDescent="0.25">
      <c r="A49" s="344" t="s">
        <v>362</v>
      </c>
      <c r="B49" s="345" t="s">
        <v>363</v>
      </c>
      <c r="C49" s="273">
        <v>2662</v>
      </c>
      <c r="D49" s="274">
        <v>78.635236664162278</v>
      </c>
      <c r="E49" s="274">
        <v>65</v>
      </c>
      <c r="F49" s="275">
        <v>127.8923076923077</v>
      </c>
      <c r="G49" s="276">
        <v>962</v>
      </c>
      <c r="H49" s="277">
        <v>228</v>
      </c>
      <c r="I49" s="351"/>
      <c r="L49" s="84"/>
      <c r="M49" s="84"/>
      <c r="N49" s="84"/>
      <c r="O49" s="84"/>
    </row>
    <row r="50" spans="1:15" ht="15" customHeight="1" thickBot="1" x14ac:dyDescent="0.3">
      <c r="A50" s="346" t="s">
        <v>364</v>
      </c>
      <c r="B50" s="347" t="s">
        <v>365</v>
      </c>
      <c r="C50" s="278">
        <v>5931</v>
      </c>
      <c r="D50" s="279">
        <v>83.765638172314951</v>
      </c>
      <c r="E50" s="279">
        <v>2593</v>
      </c>
      <c r="F50" s="280">
        <v>115.20748168145006</v>
      </c>
      <c r="G50" s="281">
        <v>678</v>
      </c>
      <c r="H50" s="282">
        <v>274</v>
      </c>
      <c r="I50" s="351"/>
      <c r="L50" s="84"/>
      <c r="M50" s="84"/>
      <c r="N50" s="84"/>
      <c r="O50" s="84"/>
    </row>
    <row r="51" spans="1:15" s="288" customFormat="1" ht="20.25" customHeight="1" thickBot="1" x14ac:dyDescent="0.3">
      <c r="A51" s="484" t="s">
        <v>366</v>
      </c>
      <c r="B51" s="485"/>
      <c r="C51" s="283">
        <v>420237</v>
      </c>
      <c r="D51" s="284">
        <v>90.469170967811024</v>
      </c>
      <c r="E51" s="284">
        <v>217601</v>
      </c>
      <c r="F51" s="285">
        <v>85.547690497745876</v>
      </c>
      <c r="G51" s="286">
        <v>744</v>
      </c>
      <c r="H51" s="287">
        <v>310.36991853184128</v>
      </c>
      <c r="L51" s="84"/>
      <c r="M51" s="84"/>
      <c r="N51" s="84"/>
      <c r="O51" s="84"/>
    </row>
    <row r="53" spans="1:15" x14ac:dyDescent="0.2">
      <c r="E53" s="84"/>
    </row>
    <row r="54" spans="1:15" x14ac:dyDescent="0.2">
      <c r="C54" s="84"/>
    </row>
    <row r="58" spans="1:15" x14ac:dyDescent="0.2">
      <c r="F58" s="84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A9" sqref="A9"/>
    </sheetView>
  </sheetViews>
  <sheetFormatPr defaultRowHeight="12.75" x14ac:dyDescent="0.2"/>
  <cols>
    <col min="1" max="1" width="33.7109375" style="290" customWidth="1"/>
    <col min="2" max="2" width="14.28515625" style="323" customWidth="1"/>
    <col min="3" max="3" width="19.140625" style="290" customWidth="1"/>
    <col min="4" max="4" width="25" style="290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3" t="s">
        <v>367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295" t="s">
        <v>402</v>
      </c>
      <c r="B3" s="296">
        <v>0.1401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370</v>
      </c>
      <c r="B4" s="301">
        <v>228</v>
      </c>
      <c r="C4" s="302">
        <f t="shared" ref="C4:C23" si="0">B4/$B$3</f>
        <v>1627.4089935760171</v>
      </c>
      <c r="D4" s="302">
        <v>1.0509999999999999</v>
      </c>
      <c r="E4" s="303">
        <f t="shared" ref="E4:E23" si="1">C4/D4</f>
        <v>1548.4386237640506</v>
      </c>
    </row>
    <row r="5" spans="1:6" s="304" customFormat="1" ht="18" hidden="1" customHeight="1" x14ac:dyDescent="0.25">
      <c r="A5" s="300" t="s">
        <v>374</v>
      </c>
      <c r="B5" s="301">
        <v>229</v>
      </c>
      <c r="C5" s="302">
        <f t="shared" si="0"/>
        <v>1634.5467523197715</v>
      </c>
      <c r="D5" s="302">
        <v>1.052</v>
      </c>
      <c r="E5" s="303">
        <f t="shared" si="1"/>
        <v>1553.7516657032047</v>
      </c>
    </row>
    <row r="6" spans="1:6" s="304" customFormat="1" ht="18" hidden="1" customHeight="1" x14ac:dyDescent="0.25">
      <c r="A6" s="300" t="s">
        <v>384</v>
      </c>
      <c r="B6" s="301">
        <v>238</v>
      </c>
      <c r="C6" s="302">
        <f t="shared" si="0"/>
        <v>1698.7865810135618</v>
      </c>
      <c r="D6" s="302">
        <v>1.0580000000000001</v>
      </c>
      <c r="E6" s="303">
        <f t="shared" si="1"/>
        <v>1605.6583941527049</v>
      </c>
    </row>
    <row r="7" spans="1:6" s="304" customFormat="1" ht="18" hidden="1" customHeight="1" x14ac:dyDescent="0.25">
      <c r="A7" s="300" t="s">
        <v>378</v>
      </c>
      <c r="B7" s="301">
        <v>238</v>
      </c>
      <c r="C7" s="302">
        <f t="shared" si="0"/>
        <v>1698.7865810135618</v>
      </c>
      <c r="D7" s="302">
        <v>1.0649999999999999</v>
      </c>
      <c r="E7" s="303">
        <f t="shared" si="1"/>
        <v>1595.104770904753</v>
      </c>
    </row>
    <row r="8" spans="1:6" s="304" customFormat="1" ht="18" hidden="1" customHeight="1" x14ac:dyDescent="0.25">
      <c r="A8" s="406">
        <v>40513</v>
      </c>
      <c r="B8" s="301">
        <v>238</v>
      </c>
      <c r="C8" s="302">
        <f t="shared" si="0"/>
        <v>1698.7865810135618</v>
      </c>
      <c r="D8" s="302">
        <v>1.0740000000000001</v>
      </c>
      <c r="E8" s="303">
        <f t="shared" si="1"/>
        <v>1581.7379711485676</v>
      </c>
    </row>
    <row r="9" spans="1:6" s="299" customFormat="1" ht="18" hidden="1" customHeight="1" x14ac:dyDescent="0.3">
      <c r="A9" s="305" t="s">
        <v>370</v>
      </c>
      <c r="B9" s="306">
        <v>250</v>
      </c>
      <c r="C9" s="307">
        <f t="shared" si="0"/>
        <v>1784.4396859386152</v>
      </c>
      <c r="D9" s="307">
        <v>1.0860000000000001</v>
      </c>
      <c r="E9" s="308">
        <f t="shared" si="1"/>
        <v>1643.1304658734946</v>
      </c>
      <c r="F9" s="309"/>
    </row>
    <row r="10" spans="1:6" s="299" customFormat="1" ht="18" hidden="1" customHeight="1" x14ac:dyDescent="0.3">
      <c r="A10" s="305" t="s">
        <v>371</v>
      </c>
      <c r="B10" s="306">
        <v>266</v>
      </c>
      <c r="C10" s="307">
        <f t="shared" si="0"/>
        <v>1898.6438258386866</v>
      </c>
      <c r="D10" s="307">
        <v>1.0963000000000001</v>
      </c>
      <c r="E10" s="308">
        <f t="shared" si="1"/>
        <v>1731.8652064568882</v>
      </c>
    </row>
    <row r="11" spans="1:6" s="299" customFormat="1" ht="18" hidden="1" customHeight="1" x14ac:dyDescent="0.3">
      <c r="A11" s="305" t="s">
        <v>372</v>
      </c>
      <c r="B11" s="306">
        <v>267</v>
      </c>
      <c r="C11" s="307">
        <f t="shared" si="0"/>
        <v>1905.7815845824412</v>
      </c>
      <c r="D11" s="307">
        <v>1.1000000000000001</v>
      </c>
      <c r="E11" s="308">
        <f t="shared" si="1"/>
        <v>1732.5287132567646</v>
      </c>
    </row>
    <row r="12" spans="1:6" s="299" customFormat="1" ht="18" hidden="1" customHeight="1" x14ac:dyDescent="0.3">
      <c r="A12" s="305" t="s">
        <v>373</v>
      </c>
      <c r="B12" s="306">
        <v>268</v>
      </c>
      <c r="C12" s="307">
        <f t="shared" si="0"/>
        <v>1912.9193433261955</v>
      </c>
      <c r="D12" s="307">
        <v>1.103</v>
      </c>
      <c r="E12" s="308">
        <f t="shared" si="1"/>
        <v>1734.2877092712563</v>
      </c>
    </row>
    <row r="13" spans="1:6" s="299" customFormat="1" ht="18" hidden="1" customHeight="1" x14ac:dyDescent="0.3">
      <c r="A13" s="339">
        <v>38838</v>
      </c>
      <c r="B13" s="306">
        <v>268</v>
      </c>
      <c r="C13" s="307">
        <f t="shared" si="0"/>
        <v>1912.9193433261955</v>
      </c>
      <c r="D13" s="310">
        <v>1.107</v>
      </c>
      <c r="E13" s="308">
        <f t="shared" si="1"/>
        <v>1728.0210870155336</v>
      </c>
    </row>
    <row r="14" spans="1:6" s="299" customFormat="1" ht="18" hidden="1" customHeight="1" x14ac:dyDescent="0.3">
      <c r="A14" s="305" t="s">
        <v>374</v>
      </c>
      <c r="B14" s="311">
        <v>325</v>
      </c>
      <c r="C14" s="312">
        <f t="shared" si="0"/>
        <v>2319.7715917201999</v>
      </c>
      <c r="D14" s="312">
        <v>1.141</v>
      </c>
      <c r="E14" s="313">
        <f t="shared" si="1"/>
        <v>2033.1039366522348</v>
      </c>
    </row>
    <row r="15" spans="1:6" s="299" customFormat="1" ht="18" hidden="1" customHeight="1" thickBot="1" x14ac:dyDescent="0.35">
      <c r="A15" s="305" t="s">
        <v>375</v>
      </c>
      <c r="B15" s="311">
        <v>325</v>
      </c>
      <c r="C15" s="312">
        <f t="shared" si="0"/>
        <v>2319.7715917201999</v>
      </c>
      <c r="D15" s="312">
        <v>1.141</v>
      </c>
      <c r="E15" s="313">
        <f t="shared" si="1"/>
        <v>2033.1039366522348</v>
      </c>
    </row>
    <row r="16" spans="1:6" s="299" customFormat="1" ht="18" hidden="1" customHeight="1" thickBot="1" x14ac:dyDescent="0.35">
      <c r="A16" s="339">
        <v>39264</v>
      </c>
      <c r="B16" s="311">
        <v>328</v>
      </c>
      <c r="C16" s="312">
        <f t="shared" si="0"/>
        <v>2341.1848679514633</v>
      </c>
      <c r="D16" s="312">
        <v>1.157</v>
      </c>
      <c r="E16" s="313">
        <f t="shared" si="1"/>
        <v>2023.4959965008325</v>
      </c>
    </row>
    <row r="17" spans="1:5" s="299" customFormat="1" ht="18" hidden="1" customHeight="1" thickBot="1" x14ac:dyDescent="0.35">
      <c r="A17" s="305" t="s">
        <v>376</v>
      </c>
      <c r="B17" s="311">
        <v>337</v>
      </c>
      <c r="C17" s="312">
        <f t="shared" si="0"/>
        <v>2405.4246966452533</v>
      </c>
      <c r="D17" s="312">
        <v>1.157</v>
      </c>
      <c r="E17" s="313">
        <f t="shared" si="1"/>
        <v>2079.0187525023798</v>
      </c>
    </row>
    <row r="18" spans="1:5" s="299" customFormat="1" ht="18" customHeight="1" x14ac:dyDescent="0.3">
      <c r="A18" s="305" t="s">
        <v>406</v>
      </c>
      <c r="B18" s="311">
        <v>364</v>
      </c>
      <c r="C18" s="312">
        <f t="shared" si="0"/>
        <v>2598.144182726624</v>
      </c>
      <c r="D18" s="312">
        <v>2975.6163999999999</v>
      </c>
      <c r="E18" s="313">
        <f t="shared" si="1"/>
        <v>0.87314486596008278</v>
      </c>
    </row>
    <row r="19" spans="1:5" s="299" customFormat="1" ht="18" customHeight="1" x14ac:dyDescent="0.3">
      <c r="A19" s="314" t="s">
        <v>407</v>
      </c>
      <c r="B19" s="311">
        <v>472.72579999999999</v>
      </c>
      <c r="C19" s="312">
        <f t="shared" si="0"/>
        <v>3374.2027123483226</v>
      </c>
      <c r="D19" s="312">
        <v>3032.5943000000002</v>
      </c>
      <c r="E19" s="313">
        <f t="shared" si="1"/>
        <v>1.1126456025945581</v>
      </c>
    </row>
    <row r="20" spans="1:5" s="299" customFormat="1" ht="18" customHeight="1" thickBot="1" x14ac:dyDescent="0.35">
      <c r="A20" s="315" t="s">
        <v>377</v>
      </c>
      <c r="B20" s="316">
        <v>510</v>
      </c>
      <c r="C20" s="317">
        <f t="shared" si="0"/>
        <v>3640.256959314775</v>
      </c>
      <c r="D20" s="317">
        <v>3078.2433999999998</v>
      </c>
      <c r="E20" s="318">
        <f t="shared" si="1"/>
        <v>1.1825760624760131</v>
      </c>
    </row>
    <row r="21" spans="1:5" s="299" customFormat="1" ht="18" customHeight="1" thickBot="1" x14ac:dyDescent="0.35">
      <c r="A21" s="366" t="s">
        <v>378</v>
      </c>
      <c r="B21" s="367">
        <v>623</v>
      </c>
      <c r="C21" s="368">
        <f t="shared" si="0"/>
        <v>4446.8236973590292</v>
      </c>
      <c r="D21" s="368">
        <v>3244.4304000000002</v>
      </c>
      <c r="E21" s="369">
        <f t="shared" si="1"/>
        <v>1.3706022780944935</v>
      </c>
    </row>
    <row r="22" spans="1:5" s="299" customFormat="1" ht="18" customHeight="1" thickBot="1" x14ac:dyDescent="0.35">
      <c r="A22" s="319" t="s">
        <v>379</v>
      </c>
      <c r="B22" s="316">
        <v>623</v>
      </c>
      <c r="C22" s="317">
        <f t="shared" si="0"/>
        <v>4446.8236973590292</v>
      </c>
      <c r="D22" s="317">
        <v>3284.6523999999999</v>
      </c>
      <c r="E22" s="318">
        <f t="shared" si="1"/>
        <v>1.3538186559281065</v>
      </c>
    </row>
    <row r="23" spans="1:5" s="299" customFormat="1" ht="18" customHeight="1" thickBot="1" x14ac:dyDescent="0.35">
      <c r="A23" s="407" t="s">
        <v>429</v>
      </c>
      <c r="B23" s="316">
        <v>688</v>
      </c>
      <c r="C23" s="317">
        <f t="shared" si="0"/>
        <v>4910.7780157030693</v>
      </c>
      <c r="D23" s="317">
        <v>3697.0891000000001</v>
      </c>
      <c r="E23" s="318">
        <f t="shared" si="1"/>
        <v>1.3282823007168179</v>
      </c>
    </row>
    <row r="24" spans="1:5" s="322" customFormat="1" ht="15.75" x14ac:dyDescent="0.25">
      <c r="A24" s="320"/>
      <c r="B24" s="321"/>
    </row>
    <row r="25" spans="1:5" s="322" customFormat="1" ht="15.75" x14ac:dyDescent="0.25">
      <c r="A25" s="320" t="s">
        <v>380</v>
      </c>
      <c r="B25" s="321"/>
    </row>
    <row r="32" spans="1:5" x14ac:dyDescent="0.2">
      <c r="D32" s="324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D24" sqref="D24"/>
    </sheetView>
  </sheetViews>
  <sheetFormatPr defaultRowHeight="12.75" x14ac:dyDescent="0.2"/>
  <cols>
    <col min="1" max="1" width="31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7" width="9.140625" style="290"/>
    <col min="8" max="8" width="12.7109375" style="290" bestFit="1" customWidth="1"/>
    <col min="9" max="16384" width="9.140625" style="290"/>
  </cols>
  <sheetData>
    <row r="1" spans="1:6" ht="28.5" customHeight="1" thickBot="1" x14ac:dyDescent="0.25">
      <c r="A1" s="503" t="s">
        <v>383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325" t="s">
        <v>402</v>
      </c>
      <c r="B3" s="296">
        <v>0.1744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3">
      <c r="A4" s="326" t="s">
        <v>370</v>
      </c>
      <c r="B4" s="301">
        <v>268</v>
      </c>
      <c r="C4" s="302">
        <f>B4/$B$3</f>
        <v>1536.6972477064221</v>
      </c>
      <c r="D4" s="302">
        <v>1.0509999999999999</v>
      </c>
      <c r="E4" s="303">
        <f>C4/D4</f>
        <v>1462.128684782514</v>
      </c>
    </row>
    <row r="5" spans="1:6" s="304" customFormat="1" ht="18" hidden="1" customHeight="1" x14ac:dyDescent="0.3">
      <c r="A5" s="326" t="s">
        <v>374</v>
      </c>
      <c r="B5" s="301">
        <v>268</v>
      </c>
      <c r="C5" s="302">
        <f t="shared" ref="C5:C17" si="0">B5/$B$3</f>
        <v>1536.6972477064221</v>
      </c>
      <c r="D5" s="302">
        <v>1.052</v>
      </c>
      <c r="E5" s="303">
        <f t="shared" ref="E5:E14" si="1">C5/D5</f>
        <v>1460.738828618272</v>
      </c>
    </row>
    <row r="6" spans="1:6" s="304" customFormat="1" ht="18" hidden="1" customHeight="1" x14ac:dyDescent="0.3">
      <c r="A6" s="326" t="s">
        <v>384</v>
      </c>
      <c r="B6" s="301">
        <v>274</v>
      </c>
      <c r="C6" s="302">
        <f t="shared" si="0"/>
        <v>1571.1009174311926</v>
      </c>
      <c r="D6" s="302">
        <v>1.0580000000000001</v>
      </c>
      <c r="E6" s="303">
        <f t="shared" si="1"/>
        <v>1484.9725117497094</v>
      </c>
    </row>
    <row r="7" spans="1:6" s="304" customFormat="1" ht="18" hidden="1" customHeight="1" x14ac:dyDescent="0.3">
      <c r="A7" s="326" t="s">
        <v>378</v>
      </c>
      <c r="B7" s="301">
        <v>274</v>
      </c>
      <c r="C7" s="302">
        <f t="shared" si="0"/>
        <v>1571.1009174311926</v>
      </c>
      <c r="D7" s="302">
        <v>1.0649999999999999</v>
      </c>
      <c r="E7" s="303">
        <f t="shared" si="1"/>
        <v>1475.2121290433734</v>
      </c>
    </row>
    <row r="8" spans="1:6" s="304" customFormat="1" ht="18" hidden="1" customHeight="1" x14ac:dyDescent="0.3">
      <c r="A8" s="340">
        <v>40513</v>
      </c>
      <c r="B8" s="301">
        <v>274</v>
      </c>
      <c r="C8" s="302">
        <f t="shared" si="0"/>
        <v>1571.1009174311926</v>
      </c>
      <c r="D8" s="302">
        <v>1.0740000000000001</v>
      </c>
      <c r="E8" s="303">
        <f t="shared" si="1"/>
        <v>1462.8500162301607</v>
      </c>
    </row>
    <row r="9" spans="1:6" s="299" customFormat="1" ht="17.25" hidden="1" customHeight="1" thickBot="1" x14ac:dyDescent="0.35">
      <c r="A9" s="326" t="s">
        <v>370</v>
      </c>
      <c r="B9" s="306">
        <v>284</v>
      </c>
      <c r="C9" s="307">
        <f t="shared" si="0"/>
        <v>1628.440366972477</v>
      </c>
      <c r="D9" s="307">
        <v>1.0860000000000001</v>
      </c>
      <c r="E9" s="308">
        <f t="shared" si="1"/>
        <v>1499.4846841367191</v>
      </c>
      <c r="F9" s="309"/>
    </row>
    <row r="10" spans="1:6" s="299" customFormat="1" ht="18" hidden="1" customHeight="1" x14ac:dyDescent="0.3">
      <c r="A10" s="326" t="s">
        <v>371</v>
      </c>
      <c r="B10" s="306">
        <v>301</v>
      </c>
      <c r="C10" s="307">
        <f t="shared" si="0"/>
        <v>1725.9174311926606</v>
      </c>
      <c r="D10" s="307">
        <v>1.0963000000000001</v>
      </c>
      <c r="E10" s="308">
        <f t="shared" si="1"/>
        <v>1574.31125713095</v>
      </c>
    </row>
    <row r="11" spans="1:6" s="299" customFormat="1" ht="18" hidden="1" customHeight="1" x14ac:dyDescent="0.3">
      <c r="A11" s="326" t="s">
        <v>372</v>
      </c>
      <c r="B11" s="306">
        <v>302</v>
      </c>
      <c r="C11" s="307">
        <f t="shared" si="0"/>
        <v>1731.6513761467891</v>
      </c>
      <c r="D11" s="307">
        <v>1.1000000000000001</v>
      </c>
      <c r="E11" s="308">
        <f t="shared" si="1"/>
        <v>1574.2285237698081</v>
      </c>
    </row>
    <row r="12" spans="1:6" s="299" customFormat="1" ht="18" hidden="1" customHeight="1" x14ac:dyDescent="0.3">
      <c r="A12" s="326" t="s">
        <v>373</v>
      </c>
      <c r="B12" s="306">
        <v>302</v>
      </c>
      <c r="C12" s="307">
        <f t="shared" si="0"/>
        <v>1731.6513761467891</v>
      </c>
      <c r="D12" s="307">
        <v>1.103</v>
      </c>
      <c r="E12" s="308">
        <f t="shared" si="1"/>
        <v>1569.94685054106</v>
      </c>
    </row>
    <row r="13" spans="1:6" s="299" customFormat="1" ht="0.75" hidden="1" customHeight="1" x14ac:dyDescent="0.3">
      <c r="A13" s="340">
        <v>38838</v>
      </c>
      <c r="B13" s="306">
        <v>303</v>
      </c>
      <c r="C13" s="307">
        <f t="shared" si="0"/>
        <v>1737.3853211009175</v>
      </c>
      <c r="D13" s="310">
        <v>1.107</v>
      </c>
      <c r="E13" s="308">
        <f t="shared" si="1"/>
        <v>1569.4537679321747</v>
      </c>
    </row>
    <row r="14" spans="1:6" s="299" customFormat="1" ht="18" hidden="1" customHeight="1" x14ac:dyDescent="0.3">
      <c r="A14" s="326" t="s">
        <v>374</v>
      </c>
      <c r="B14" s="311">
        <v>363</v>
      </c>
      <c r="C14" s="312">
        <f t="shared" si="0"/>
        <v>2081.4220183486241</v>
      </c>
      <c r="D14" s="312">
        <v>1.141</v>
      </c>
      <c r="E14" s="313">
        <f t="shared" si="1"/>
        <v>1824.2086050382331</v>
      </c>
    </row>
    <row r="15" spans="1:6" s="299" customFormat="1" ht="18" hidden="1" customHeight="1" thickBot="1" x14ac:dyDescent="0.35">
      <c r="A15" s="326" t="s">
        <v>375</v>
      </c>
      <c r="B15" s="311">
        <v>363</v>
      </c>
      <c r="C15" s="312">
        <f t="shared" si="0"/>
        <v>2081.4220183486241</v>
      </c>
      <c r="D15" s="312">
        <v>1.141</v>
      </c>
      <c r="E15" s="313">
        <f t="shared" ref="E15:E20" si="2">C15/D15</f>
        <v>1824.2086050382331</v>
      </c>
    </row>
    <row r="16" spans="1:6" s="299" customFormat="1" ht="18" hidden="1" customHeight="1" thickBot="1" x14ac:dyDescent="0.35">
      <c r="A16" s="340">
        <v>39264</v>
      </c>
      <c r="B16" s="311">
        <v>365</v>
      </c>
      <c r="C16" s="312">
        <f t="shared" si="0"/>
        <v>2092.8899082568805</v>
      </c>
      <c r="D16" s="312">
        <v>1.157</v>
      </c>
      <c r="E16" s="313">
        <f t="shared" si="2"/>
        <v>1808.893611285117</v>
      </c>
    </row>
    <row r="17" spans="1:6" s="299" customFormat="1" ht="18" hidden="1" customHeight="1" thickBot="1" x14ac:dyDescent="0.35">
      <c r="A17" s="326" t="s">
        <v>376</v>
      </c>
      <c r="B17" s="311">
        <v>376</v>
      </c>
      <c r="C17" s="312">
        <f t="shared" si="0"/>
        <v>2155.9633027522937</v>
      </c>
      <c r="D17" s="312">
        <v>1.157</v>
      </c>
      <c r="E17" s="313">
        <f t="shared" si="2"/>
        <v>1863.4082132690523</v>
      </c>
    </row>
    <row r="18" spans="1:6" s="299" customFormat="1" ht="18" customHeight="1" x14ac:dyDescent="0.3">
      <c r="A18" s="326" t="s">
        <v>406</v>
      </c>
      <c r="B18" s="311">
        <v>402</v>
      </c>
      <c r="C18" s="312">
        <f t="shared" ref="C18:C23" si="3">B18/$B$3</f>
        <v>2305.0458715596328</v>
      </c>
      <c r="D18" s="312">
        <v>2975.6163999999999</v>
      </c>
      <c r="E18" s="313">
        <f t="shared" si="2"/>
        <v>0.77464483377616578</v>
      </c>
    </row>
    <row r="19" spans="1:6" s="299" customFormat="1" ht="18" customHeight="1" x14ac:dyDescent="0.3">
      <c r="A19" s="327" t="s">
        <v>407</v>
      </c>
      <c r="B19" s="328">
        <v>522</v>
      </c>
      <c r="C19" s="312">
        <f t="shared" si="3"/>
        <v>2993.119266055046</v>
      </c>
      <c r="D19" s="329">
        <v>3032.5943000000002</v>
      </c>
      <c r="E19" s="313">
        <f t="shared" si="2"/>
        <v>0.98698308113783828</v>
      </c>
    </row>
    <row r="20" spans="1:6" s="299" customFormat="1" ht="18" customHeight="1" thickBot="1" x14ac:dyDescent="0.35">
      <c r="A20" s="319" t="s">
        <v>377</v>
      </c>
      <c r="B20" s="316">
        <v>562</v>
      </c>
      <c r="C20" s="317">
        <f t="shared" si="3"/>
        <v>3222.4770642201834</v>
      </c>
      <c r="D20" s="317">
        <v>3078.2433999999998</v>
      </c>
      <c r="E20" s="318">
        <f t="shared" si="2"/>
        <v>1.0468558347985684</v>
      </c>
    </row>
    <row r="21" spans="1:6" s="370" customFormat="1" ht="18" customHeight="1" thickBot="1" x14ac:dyDescent="0.35">
      <c r="A21" s="366" t="s">
        <v>378</v>
      </c>
      <c r="B21" s="367">
        <v>682</v>
      </c>
      <c r="C21" s="368">
        <f t="shared" si="3"/>
        <v>3910.5504587155965</v>
      </c>
      <c r="D21" s="368">
        <v>3244.4304000000002</v>
      </c>
      <c r="E21" s="369">
        <f>C21/D21</f>
        <v>1.2053118657486368</v>
      </c>
    </row>
    <row r="22" spans="1:6" s="299" customFormat="1" ht="18" customHeight="1" thickBot="1" x14ac:dyDescent="0.35">
      <c r="A22" s="319" t="s">
        <v>379</v>
      </c>
      <c r="B22" s="316">
        <v>682</v>
      </c>
      <c r="C22" s="317">
        <f t="shared" si="3"/>
        <v>3910.5504587155965</v>
      </c>
      <c r="D22" s="317">
        <v>3284.6523999999999</v>
      </c>
      <c r="E22" s="318">
        <f>C22/D22</f>
        <v>1.190552296710482</v>
      </c>
    </row>
    <row r="23" spans="1:6" s="299" customFormat="1" ht="18" customHeight="1" thickBot="1" x14ac:dyDescent="0.35">
      <c r="A23" s="407" t="s">
        <v>429</v>
      </c>
      <c r="B23" s="316">
        <v>744</v>
      </c>
      <c r="C23" s="317">
        <f t="shared" si="3"/>
        <v>4266.0550458715597</v>
      </c>
      <c r="D23" s="317">
        <v>3697.0891000000001</v>
      </c>
      <c r="E23" s="318">
        <f>C23/D23</f>
        <v>1.1538956542517624</v>
      </c>
    </row>
    <row r="25" spans="1:6" s="322" customFormat="1" ht="15.75" x14ac:dyDescent="0.25">
      <c r="A25" s="320" t="s">
        <v>380</v>
      </c>
      <c r="B25" s="321"/>
    </row>
    <row r="27" spans="1:6" s="322" customFormat="1" ht="15.75" x14ac:dyDescent="0.25">
      <c r="A27" s="320"/>
      <c r="B27" s="321"/>
      <c r="C27" s="321"/>
    </row>
    <row r="29" spans="1:6" x14ac:dyDescent="0.2">
      <c r="D29" s="330"/>
      <c r="E29" s="330"/>
      <c r="F29" s="330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0">
        <v>4634942</v>
      </c>
      <c r="E35" s="290">
        <v>1682549393</v>
      </c>
      <c r="F35" s="323">
        <f>E35/D35</f>
        <v>363.01412034929456</v>
      </c>
      <c r="H35" s="323">
        <f>(D35*F35+D38*F38)/(D35+D38)</f>
        <v>324.39671487326808</v>
      </c>
      <c r="I35" s="290" t="s">
        <v>385</v>
      </c>
    </row>
    <row r="36" spans="4:9" hidden="1" x14ac:dyDescent="0.2">
      <c r="D36" s="290">
        <v>2088167</v>
      </c>
      <c r="E36" s="290">
        <v>1042087291</v>
      </c>
      <c r="F36" s="323">
        <f>E36/D36</f>
        <v>499.04403766556987</v>
      </c>
      <c r="H36" s="323">
        <f>(D36*F36+D39*F39)/(D36+D39)</f>
        <v>459.03944872088726</v>
      </c>
      <c r="I36" s="290" t="s">
        <v>386</v>
      </c>
    </row>
    <row r="37" spans="4:9" hidden="1" x14ac:dyDescent="0.2">
      <c r="F37" s="323"/>
      <c r="H37" s="323"/>
    </row>
    <row r="38" spans="4:9" hidden="1" x14ac:dyDescent="0.2">
      <c r="D38" s="290">
        <v>969408</v>
      </c>
      <c r="E38" s="290">
        <v>135483336</v>
      </c>
      <c r="F38" s="323">
        <f>E38/D38</f>
        <v>139.75883838383839</v>
      </c>
      <c r="H38" s="323"/>
    </row>
    <row r="39" spans="4:9" hidden="1" x14ac:dyDescent="0.2">
      <c r="D39" s="290">
        <v>302709</v>
      </c>
      <c r="E39" s="290">
        <v>55419110</v>
      </c>
      <c r="F39" s="323">
        <f>E39/D39</f>
        <v>183.07717973367161</v>
      </c>
      <c r="H39" s="323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D24" sqref="D24"/>
    </sheetView>
  </sheetViews>
  <sheetFormatPr defaultRowHeight="12.75" x14ac:dyDescent="0.2"/>
  <cols>
    <col min="1" max="1" width="29.140625" style="290" customWidth="1"/>
    <col min="2" max="2" width="14.28515625" style="323" customWidth="1"/>
    <col min="3" max="3" width="22.7109375" style="290" customWidth="1"/>
    <col min="4" max="4" width="29.7109375" style="290" bestFit="1" customWidth="1"/>
    <col min="5" max="5" width="27.42578125" style="290" bestFit="1" customWidth="1"/>
    <col min="6" max="6" width="11.7109375" style="290" bestFit="1" customWidth="1"/>
    <col min="7" max="16384" width="9.140625" style="290"/>
  </cols>
  <sheetData>
    <row r="1" spans="1:6" ht="28.5" customHeight="1" thickBot="1" x14ac:dyDescent="0.25">
      <c r="A1" s="503" t="s">
        <v>387</v>
      </c>
      <c r="B1" s="503"/>
      <c r="C1" s="503"/>
      <c r="D1" s="503"/>
      <c r="E1" s="289"/>
    </row>
    <row r="2" spans="1:6" ht="55.5" customHeight="1" thickBot="1" x14ac:dyDescent="0.25">
      <c r="A2" s="291"/>
      <c r="B2" s="292" t="s">
        <v>368</v>
      </c>
      <c r="C2" s="293" t="s">
        <v>381</v>
      </c>
      <c r="D2" s="293" t="s">
        <v>369</v>
      </c>
      <c r="E2" s="294" t="s">
        <v>382</v>
      </c>
    </row>
    <row r="3" spans="1:6" s="299" customFormat="1" ht="18" customHeight="1" x14ac:dyDescent="0.3">
      <c r="A3" s="295" t="s">
        <v>402</v>
      </c>
      <c r="B3" s="296">
        <v>5.1799999999999999E-2</v>
      </c>
      <c r="C3" s="297">
        <v>1</v>
      </c>
      <c r="D3" s="297">
        <v>1</v>
      </c>
      <c r="E3" s="298">
        <v>1</v>
      </c>
    </row>
    <row r="4" spans="1:6" s="304" customFormat="1" ht="18" hidden="1" customHeight="1" x14ac:dyDescent="0.25">
      <c r="A4" s="300" t="s">
        <v>370</v>
      </c>
      <c r="B4" s="301">
        <v>86</v>
      </c>
      <c r="C4" s="302">
        <f t="shared" ref="C4:C23" si="0">B4/$B$3</f>
        <v>1660.2316602316603</v>
      </c>
      <c r="D4" s="302">
        <v>1.0509999999999999</v>
      </c>
      <c r="E4" s="303">
        <f t="shared" ref="E4:E23" si="1">C4/D4</f>
        <v>1579.6685634934922</v>
      </c>
    </row>
    <row r="5" spans="1:6" s="304" customFormat="1" ht="18" hidden="1" customHeight="1" x14ac:dyDescent="0.25">
      <c r="A5" s="300" t="s">
        <v>374</v>
      </c>
      <c r="B5" s="301">
        <v>86</v>
      </c>
      <c r="C5" s="302">
        <f t="shared" si="0"/>
        <v>1660.2316602316603</v>
      </c>
      <c r="D5" s="302">
        <v>1.052</v>
      </c>
      <c r="E5" s="303">
        <f t="shared" si="1"/>
        <v>1578.166977406521</v>
      </c>
    </row>
    <row r="6" spans="1:6" s="304" customFormat="1" ht="18" hidden="1" customHeight="1" x14ac:dyDescent="0.25">
      <c r="A6" s="300" t="s">
        <v>384</v>
      </c>
      <c r="B6" s="301">
        <v>98</v>
      </c>
      <c r="C6" s="302">
        <f t="shared" si="0"/>
        <v>1891.8918918918919</v>
      </c>
      <c r="D6" s="302">
        <v>1.0580000000000001</v>
      </c>
      <c r="E6" s="303">
        <f t="shared" si="1"/>
        <v>1788.177591580238</v>
      </c>
    </row>
    <row r="7" spans="1:6" s="304" customFormat="1" ht="18" hidden="1" customHeight="1" x14ac:dyDescent="0.25">
      <c r="A7" s="300" t="s">
        <v>378</v>
      </c>
      <c r="B7" s="301">
        <v>98</v>
      </c>
      <c r="C7" s="302">
        <f t="shared" si="0"/>
        <v>1891.8918918918919</v>
      </c>
      <c r="D7" s="302">
        <v>1.0649999999999999</v>
      </c>
      <c r="E7" s="303">
        <f t="shared" si="1"/>
        <v>1776.4243116355792</v>
      </c>
    </row>
    <row r="8" spans="1:6" s="304" customFormat="1" ht="18" hidden="1" customHeight="1" x14ac:dyDescent="0.25">
      <c r="A8" s="406">
        <v>40513</v>
      </c>
      <c r="B8" s="301">
        <v>98</v>
      </c>
      <c r="C8" s="302">
        <f t="shared" si="0"/>
        <v>1891.8918918918919</v>
      </c>
      <c r="D8" s="302">
        <v>1.0740000000000001</v>
      </c>
      <c r="E8" s="303">
        <f t="shared" si="1"/>
        <v>1761.5380743872363</v>
      </c>
    </row>
    <row r="9" spans="1:6" s="299" customFormat="1" ht="18" hidden="1" customHeight="1" x14ac:dyDescent="0.3">
      <c r="A9" s="305" t="s">
        <v>370</v>
      </c>
      <c r="B9" s="306">
        <v>103</v>
      </c>
      <c r="C9" s="307">
        <f t="shared" si="0"/>
        <v>1988.4169884169885</v>
      </c>
      <c r="D9" s="307">
        <v>1.0860000000000001</v>
      </c>
      <c r="E9" s="308">
        <f t="shared" si="1"/>
        <v>1830.9548696289028</v>
      </c>
      <c r="F9" s="309"/>
    </row>
    <row r="10" spans="1:6" s="299" customFormat="1" ht="18" hidden="1" customHeight="1" x14ac:dyDescent="0.3">
      <c r="A10" s="305" t="s">
        <v>371</v>
      </c>
      <c r="B10" s="306">
        <v>112</v>
      </c>
      <c r="C10" s="307">
        <f t="shared" si="0"/>
        <v>2162.1621621621621</v>
      </c>
      <c r="D10" s="307">
        <v>1.0963000000000001</v>
      </c>
      <c r="E10" s="308">
        <f t="shared" si="1"/>
        <v>1972.235849824101</v>
      </c>
    </row>
    <row r="11" spans="1:6" s="299" customFormat="1" ht="18" hidden="1" customHeight="1" x14ac:dyDescent="0.3">
      <c r="A11" s="305" t="s">
        <v>372</v>
      </c>
      <c r="B11" s="306">
        <v>112</v>
      </c>
      <c r="C11" s="307">
        <f t="shared" si="0"/>
        <v>2162.1621621621621</v>
      </c>
      <c r="D11" s="307">
        <v>1.1000000000000001</v>
      </c>
      <c r="E11" s="308">
        <f t="shared" si="1"/>
        <v>1965.6019656019653</v>
      </c>
    </row>
    <row r="12" spans="1:6" s="299" customFormat="1" ht="18" hidden="1" customHeight="1" x14ac:dyDescent="0.3">
      <c r="A12" s="305" t="s">
        <v>373</v>
      </c>
      <c r="B12" s="306">
        <v>113</v>
      </c>
      <c r="C12" s="307">
        <f t="shared" si="0"/>
        <v>2181.4671814671815</v>
      </c>
      <c r="D12" s="307">
        <v>1.103</v>
      </c>
      <c r="E12" s="308">
        <f t="shared" si="1"/>
        <v>1977.758097431715</v>
      </c>
    </row>
    <row r="13" spans="1:6" s="299" customFormat="1" ht="18" hidden="1" customHeight="1" x14ac:dyDescent="0.3">
      <c r="A13" s="339">
        <v>38838</v>
      </c>
      <c r="B13" s="306">
        <v>113</v>
      </c>
      <c r="C13" s="307">
        <f t="shared" si="0"/>
        <v>2181.4671814671815</v>
      </c>
      <c r="D13" s="310">
        <v>1.107</v>
      </c>
      <c r="E13" s="308">
        <f t="shared" si="1"/>
        <v>1970.6117267092877</v>
      </c>
    </row>
    <row r="14" spans="1:6" s="299" customFormat="1" ht="18" hidden="1" customHeight="1" x14ac:dyDescent="0.3">
      <c r="A14" s="305" t="s">
        <v>374</v>
      </c>
      <c r="B14" s="311">
        <v>140</v>
      </c>
      <c r="C14" s="312">
        <f t="shared" si="0"/>
        <v>2702.7027027027029</v>
      </c>
      <c r="D14" s="312">
        <v>1.141</v>
      </c>
      <c r="E14" s="313">
        <f t="shared" si="1"/>
        <v>2368.714025155743</v>
      </c>
    </row>
    <row r="15" spans="1:6" s="299" customFormat="1" ht="18" hidden="1" customHeight="1" thickBot="1" x14ac:dyDescent="0.35">
      <c r="A15" s="305" t="s">
        <v>375</v>
      </c>
      <c r="B15" s="311">
        <v>140</v>
      </c>
      <c r="C15" s="312">
        <f t="shared" si="0"/>
        <v>2702.7027027027029</v>
      </c>
      <c r="D15" s="312">
        <v>1.141</v>
      </c>
      <c r="E15" s="313">
        <f t="shared" si="1"/>
        <v>2368.714025155743</v>
      </c>
    </row>
    <row r="16" spans="1:6" s="299" customFormat="1" ht="18" hidden="1" customHeight="1" thickBot="1" x14ac:dyDescent="0.35">
      <c r="A16" s="339">
        <v>39264</v>
      </c>
      <c r="B16" s="311">
        <v>141</v>
      </c>
      <c r="C16" s="312">
        <f t="shared" si="0"/>
        <v>2722.0077220077219</v>
      </c>
      <c r="D16" s="312">
        <v>1.157</v>
      </c>
      <c r="E16" s="313">
        <f t="shared" si="1"/>
        <v>2352.642802081004</v>
      </c>
    </row>
    <row r="17" spans="1:5" s="299" customFormat="1" ht="18" hidden="1" customHeight="1" thickBot="1" x14ac:dyDescent="0.35">
      <c r="A17" s="305" t="s">
        <v>376</v>
      </c>
      <c r="B17" s="311">
        <v>141</v>
      </c>
      <c r="C17" s="312">
        <f t="shared" si="0"/>
        <v>2722.0077220077219</v>
      </c>
      <c r="D17" s="312">
        <v>1.157</v>
      </c>
      <c r="E17" s="313">
        <f t="shared" si="1"/>
        <v>2352.642802081004</v>
      </c>
    </row>
    <row r="18" spans="1:5" s="299" customFormat="1" ht="18" customHeight="1" x14ac:dyDescent="0.3">
      <c r="A18" s="305" t="s">
        <v>406</v>
      </c>
      <c r="B18" s="311">
        <v>171</v>
      </c>
      <c r="C18" s="312">
        <f t="shared" si="0"/>
        <v>3301.1583011583011</v>
      </c>
      <c r="D18" s="312">
        <v>2975.6163999999999</v>
      </c>
      <c r="E18" s="313">
        <f t="shared" si="1"/>
        <v>1.1094031815251124</v>
      </c>
    </row>
    <row r="19" spans="1:5" s="299" customFormat="1" ht="18" customHeight="1" x14ac:dyDescent="0.3">
      <c r="A19" s="327" t="s">
        <v>407</v>
      </c>
      <c r="B19" s="328">
        <v>223</v>
      </c>
      <c r="C19" s="329">
        <f t="shared" si="0"/>
        <v>4305.0193050193047</v>
      </c>
      <c r="D19" s="329">
        <v>3032.5943000000002</v>
      </c>
      <c r="E19" s="313">
        <f t="shared" si="1"/>
        <v>1.4195829969802767</v>
      </c>
    </row>
    <row r="20" spans="1:5" s="299" customFormat="1" ht="18" customHeight="1" thickBot="1" x14ac:dyDescent="0.35">
      <c r="A20" s="315" t="s">
        <v>377</v>
      </c>
      <c r="B20" s="316">
        <v>240</v>
      </c>
      <c r="C20" s="317">
        <f t="shared" si="0"/>
        <v>4633.204633204633</v>
      </c>
      <c r="D20" s="317">
        <v>3078.2433999999998</v>
      </c>
      <c r="E20" s="318">
        <f t="shared" si="1"/>
        <v>1.5051456402715371</v>
      </c>
    </row>
    <row r="21" spans="1:5" s="370" customFormat="1" ht="18" customHeight="1" thickBot="1" x14ac:dyDescent="0.35">
      <c r="A21" s="366" t="s">
        <v>378</v>
      </c>
      <c r="B21" s="367">
        <v>290</v>
      </c>
      <c r="C21" s="368">
        <f t="shared" si="0"/>
        <v>5598.4555984555982</v>
      </c>
      <c r="D21" s="368">
        <v>3244.4304000000002</v>
      </c>
      <c r="E21" s="369">
        <f t="shared" si="1"/>
        <v>1.7255588526280601</v>
      </c>
    </row>
    <row r="22" spans="1:5" s="299" customFormat="1" ht="18" customHeight="1" thickBot="1" x14ac:dyDescent="0.35">
      <c r="A22" s="319" t="s">
        <v>379</v>
      </c>
      <c r="B22" s="316">
        <v>291</v>
      </c>
      <c r="C22" s="317">
        <f t="shared" si="0"/>
        <v>5617.7606177606176</v>
      </c>
      <c r="D22" s="317">
        <v>3284.6523999999999</v>
      </c>
      <c r="E22" s="318">
        <f t="shared" si="1"/>
        <v>1.710305972638267</v>
      </c>
    </row>
    <row r="23" spans="1:5" s="299" customFormat="1" ht="18" customHeight="1" thickBot="1" x14ac:dyDescent="0.35">
      <c r="A23" s="407" t="s">
        <v>429</v>
      </c>
      <c r="B23" s="316">
        <v>310</v>
      </c>
      <c r="C23" s="317">
        <f t="shared" si="0"/>
        <v>5984.5559845559847</v>
      </c>
      <c r="D23" s="317">
        <v>3697.0891000000001</v>
      </c>
      <c r="E23" s="318">
        <f t="shared" si="1"/>
        <v>1.6187210593750592</v>
      </c>
    </row>
    <row r="25" spans="1:5" s="322" customFormat="1" ht="15.75" x14ac:dyDescent="0.25">
      <c r="A25" s="320" t="s">
        <v>380</v>
      </c>
      <c r="B25" s="321"/>
    </row>
    <row r="26" spans="1:5" s="322" customFormat="1" ht="15.75" x14ac:dyDescent="0.25">
      <c r="A26" s="320"/>
      <c r="B26" s="321"/>
    </row>
    <row r="33" spans="5:5" x14ac:dyDescent="0.2">
      <c r="E33" s="341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F21" sqref="F21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18" t="s">
        <v>125</v>
      </c>
      <c r="B2" s="418"/>
      <c r="C2" s="418"/>
      <c r="D2" s="418"/>
      <c r="E2" s="418"/>
      <c r="F2" s="418"/>
      <c r="G2" s="418"/>
      <c r="H2" s="418"/>
      <c r="I2" s="418"/>
    </row>
    <row r="3" spans="1:9" ht="15.75" x14ac:dyDescent="0.25">
      <c r="A3" s="101" t="s">
        <v>117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428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3" t="s">
        <v>19</v>
      </c>
      <c r="B5" s="384" t="s">
        <v>20</v>
      </c>
      <c r="C5" s="385" t="s">
        <v>21</v>
      </c>
      <c r="D5" s="385" t="s">
        <v>22</v>
      </c>
      <c r="E5" s="385" t="s">
        <v>23</v>
      </c>
      <c r="F5" s="385" t="s">
        <v>118</v>
      </c>
      <c r="G5" s="384" t="s">
        <v>24</v>
      </c>
      <c r="H5" s="386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87" t="s">
        <v>119</v>
      </c>
      <c r="B7" s="115">
        <v>704447</v>
      </c>
      <c r="C7" s="116">
        <v>218639158</v>
      </c>
      <c r="D7" s="115">
        <v>310.36991853184128</v>
      </c>
      <c r="E7" s="116">
        <v>310.19320817976057</v>
      </c>
      <c r="F7" s="116">
        <v>307.66299613109231</v>
      </c>
      <c r="G7" s="117">
        <v>100.05696783405338</v>
      </c>
      <c r="H7" s="118">
        <v>100.87983359545636</v>
      </c>
    </row>
    <row r="8" spans="1:9" ht="15.75" x14ac:dyDescent="0.25">
      <c r="A8" s="388" t="s">
        <v>26</v>
      </c>
      <c r="B8" s="119">
        <v>624092</v>
      </c>
      <c r="C8" s="120">
        <v>205967347</v>
      </c>
      <c r="D8" s="119">
        <v>330.02721874339039</v>
      </c>
      <c r="E8" s="120">
        <v>329.86958669022397</v>
      </c>
      <c r="F8" s="120">
        <v>327.84520092747118</v>
      </c>
      <c r="G8" s="121">
        <v>100.04778617354452</v>
      </c>
      <c r="H8" s="122">
        <v>100.6655634457196</v>
      </c>
    </row>
    <row r="9" spans="1:9" ht="15.75" x14ac:dyDescent="0.25">
      <c r="A9" s="388" t="s">
        <v>27</v>
      </c>
      <c r="B9" s="123">
        <v>548535</v>
      </c>
      <c r="C9" s="120">
        <v>180847697</v>
      </c>
      <c r="D9" s="123">
        <v>329.69217461055359</v>
      </c>
      <c r="E9" s="120">
        <v>329.52749113788633</v>
      </c>
      <c r="F9" s="120">
        <v>327.70648447987219</v>
      </c>
      <c r="G9" s="121">
        <v>100.04997563999854</v>
      </c>
      <c r="H9" s="122">
        <v>100.60593556268289</v>
      </c>
      <c r="I9" s="27"/>
    </row>
    <row r="10" spans="1:9" ht="15.75" x14ac:dyDescent="0.25">
      <c r="A10" s="388" t="s">
        <v>28</v>
      </c>
      <c r="B10" s="115">
        <v>13768</v>
      </c>
      <c r="C10" s="120">
        <v>3073453</v>
      </c>
      <c r="D10" s="115">
        <v>223.23162405578151</v>
      </c>
      <c r="E10" s="120">
        <v>223.40099330598142</v>
      </c>
      <c r="F10" s="120">
        <v>223.3167659041053</v>
      </c>
      <c r="G10" s="121">
        <v>99.92418599053947</v>
      </c>
      <c r="H10" s="122">
        <v>99.961873956046659</v>
      </c>
    </row>
    <row r="11" spans="1:9" ht="15.75" x14ac:dyDescent="0.25">
      <c r="A11" s="388" t="s">
        <v>27</v>
      </c>
      <c r="B11" s="124">
        <v>10704</v>
      </c>
      <c r="C11" s="120">
        <v>2511975</v>
      </c>
      <c r="D11" s="124">
        <v>234.67628923766816</v>
      </c>
      <c r="E11" s="120">
        <v>234.77378415933302</v>
      </c>
      <c r="F11" s="120">
        <v>234.41850683491063</v>
      </c>
      <c r="G11" s="121">
        <v>99.958472824376884</v>
      </c>
      <c r="H11" s="122">
        <v>100.10996674547503</v>
      </c>
    </row>
    <row r="12" spans="1:9" ht="15.75" x14ac:dyDescent="0.25">
      <c r="A12" s="389" t="s">
        <v>29</v>
      </c>
      <c r="B12" s="115">
        <v>1316</v>
      </c>
      <c r="C12" s="120">
        <v>240552</v>
      </c>
      <c r="D12" s="115">
        <v>182.790273556231</v>
      </c>
      <c r="E12" s="120">
        <v>182.8218347232752</v>
      </c>
      <c r="F12" s="120">
        <v>184.3649386084584</v>
      </c>
      <c r="G12" s="121">
        <v>99.98273665336967</v>
      </c>
      <c r="H12" s="122">
        <v>99.145897769872846</v>
      </c>
    </row>
    <row r="13" spans="1:9" ht="15.75" x14ac:dyDescent="0.25">
      <c r="A13" s="388" t="s">
        <v>30</v>
      </c>
      <c r="B13" s="124">
        <v>773</v>
      </c>
      <c r="C13" s="120">
        <v>150818</v>
      </c>
      <c r="D13" s="124">
        <v>195.10737386804658</v>
      </c>
      <c r="E13" s="120">
        <v>195.16645161290322</v>
      </c>
      <c r="F13" s="120">
        <v>197.04707233065443</v>
      </c>
      <c r="G13" s="121">
        <v>99.969729559374372</v>
      </c>
      <c r="H13" s="122">
        <v>99.015616705356109</v>
      </c>
    </row>
    <row r="14" spans="1:9" ht="15.75" x14ac:dyDescent="0.25">
      <c r="A14" s="389" t="s">
        <v>31</v>
      </c>
      <c r="B14" s="115">
        <v>12452</v>
      </c>
      <c r="C14" s="120">
        <v>2832901</v>
      </c>
      <c r="D14" s="115">
        <v>227.50570189527787</v>
      </c>
      <c r="E14" s="120">
        <v>227.65770637824082</v>
      </c>
      <c r="F14" s="120">
        <v>227.25791980122852</v>
      </c>
      <c r="G14" s="121">
        <v>99.933231127827312</v>
      </c>
      <c r="H14" s="122">
        <v>100.10903122507943</v>
      </c>
    </row>
    <row r="15" spans="1:9" ht="15.75" x14ac:dyDescent="0.25">
      <c r="A15" s="388" t="s">
        <v>30</v>
      </c>
      <c r="B15" s="124">
        <v>9931</v>
      </c>
      <c r="C15" s="120">
        <v>2361157</v>
      </c>
      <c r="D15" s="124">
        <v>237.75621790353438</v>
      </c>
      <c r="E15" s="120">
        <v>237.83722554890218</v>
      </c>
      <c r="F15" s="120">
        <v>237.25095718760878</v>
      </c>
      <c r="G15" s="121">
        <v>99.965939879604264</v>
      </c>
      <c r="H15" s="122">
        <v>100.21296466910607</v>
      </c>
    </row>
    <row r="16" spans="1:9" ht="16.5" thickBot="1" x14ac:dyDescent="0.3">
      <c r="A16" s="390" t="s">
        <v>32</v>
      </c>
      <c r="B16" s="125">
        <v>66587</v>
      </c>
      <c r="C16" s="126">
        <v>9598358</v>
      </c>
      <c r="D16" s="125">
        <v>144.14762641356421</v>
      </c>
      <c r="E16" s="126">
        <v>144.08532804721733</v>
      </c>
      <c r="F16" s="126">
        <v>143.07382568268048</v>
      </c>
      <c r="G16" s="127">
        <v>100.04323713398942</v>
      </c>
      <c r="H16" s="128">
        <v>100.75052213482101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120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425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83" t="s">
        <v>1</v>
      </c>
      <c r="B6" s="385" t="s">
        <v>106</v>
      </c>
      <c r="C6" s="385" t="s">
        <v>107</v>
      </c>
      <c r="D6" s="391" t="s">
        <v>4</v>
      </c>
      <c r="E6" s="385" t="s">
        <v>5</v>
      </c>
      <c r="F6" s="392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65" t="s">
        <v>413</v>
      </c>
      <c r="B8" s="130">
        <v>5475183</v>
      </c>
      <c r="C8" s="130">
        <v>3766028391</v>
      </c>
      <c r="D8" s="10">
        <v>687.83607616402958</v>
      </c>
      <c r="E8" s="17">
        <v>687.58625370153788</v>
      </c>
      <c r="F8" s="12">
        <v>100.03633325435854</v>
      </c>
    </row>
    <row r="9" spans="1:6" ht="15.95" customHeight="1" x14ac:dyDescent="0.25">
      <c r="A9" s="365" t="s">
        <v>111</v>
      </c>
      <c r="B9" s="131">
        <v>1460170</v>
      </c>
      <c r="C9" s="131">
        <v>379772504</v>
      </c>
      <c r="D9" s="10">
        <v>260.0878692207072</v>
      </c>
      <c r="E9" s="17">
        <v>260.17907304617967</v>
      </c>
      <c r="F9" s="99">
        <v>99.964945748939513</v>
      </c>
    </row>
    <row r="10" spans="1:6" ht="15.95" customHeight="1" x14ac:dyDescent="0.25">
      <c r="A10" s="365" t="s">
        <v>112</v>
      </c>
      <c r="B10" s="131">
        <v>804051</v>
      </c>
      <c r="C10" s="131">
        <v>252707744</v>
      </c>
      <c r="D10" s="10">
        <v>314.29317792030605</v>
      </c>
      <c r="E10" s="17">
        <v>314.12850481746113</v>
      </c>
      <c r="F10" s="99">
        <v>100.05242220948418</v>
      </c>
    </row>
    <row r="11" spans="1:6" ht="15.95" customHeight="1" x14ac:dyDescent="0.25">
      <c r="A11" s="376" t="s">
        <v>414</v>
      </c>
      <c r="B11" s="132">
        <v>3851749</v>
      </c>
      <c r="C11" s="133">
        <v>2982827437</v>
      </c>
      <c r="D11" s="10">
        <v>774.40857049615647</v>
      </c>
      <c r="E11" s="14">
        <v>774.09715659974995</v>
      </c>
      <c r="F11" s="16">
        <v>100.04022930374457</v>
      </c>
    </row>
    <row r="12" spans="1:6" ht="15.95" customHeight="1" x14ac:dyDescent="0.25">
      <c r="A12" s="376" t="s">
        <v>8</v>
      </c>
      <c r="B12" s="134">
        <v>2229359</v>
      </c>
      <c r="C12" s="133">
        <v>1472059344</v>
      </c>
      <c r="D12" s="13">
        <v>660.30609874856407</v>
      </c>
      <c r="E12" s="14">
        <v>659.91987606424652</v>
      </c>
      <c r="F12" s="16">
        <v>100.05852569354646</v>
      </c>
    </row>
    <row r="13" spans="1:6" ht="15.95" customHeight="1" x14ac:dyDescent="0.25">
      <c r="A13" s="377" t="s">
        <v>9</v>
      </c>
      <c r="B13" s="136">
        <v>8721</v>
      </c>
      <c r="C13" s="133">
        <v>8461902</v>
      </c>
      <c r="D13" s="10">
        <v>970.29033367733064</v>
      </c>
      <c r="E13" s="14">
        <v>970.09245714285714</v>
      </c>
      <c r="F13" s="16">
        <v>100.02039769848909</v>
      </c>
    </row>
    <row r="14" spans="1:6" ht="15.95" customHeight="1" x14ac:dyDescent="0.25">
      <c r="A14" s="376" t="s">
        <v>10</v>
      </c>
      <c r="B14" s="137">
        <v>5634</v>
      </c>
      <c r="C14" s="133">
        <v>5322642</v>
      </c>
      <c r="D14" s="13">
        <v>944.7358892438765</v>
      </c>
      <c r="E14" s="14">
        <v>944.50194759206795</v>
      </c>
      <c r="F14" s="16">
        <v>100.02476878448002</v>
      </c>
    </row>
    <row r="15" spans="1:6" ht="15.95" customHeight="1" x14ac:dyDescent="0.2">
      <c r="A15" s="378" t="s">
        <v>11</v>
      </c>
      <c r="B15" s="136">
        <v>124021</v>
      </c>
      <c r="C15" s="133">
        <v>86298935</v>
      </c>
      <c r="D15" s="10">
        <v>695.84130913313072</v>
      </c>
      <c r="E15" s="14">
        <v>695.70241978244451</v>
      </c>
      <c r="F15" s="16">
        <v>100.01996390219969</v>
      </c>
    </row>
    <row r="16" spans="1:6" ht="15.95" customHeight="1" x14ac:dyDescent="0.25">
      <c r="A16" s="376" t="s">
        <v>10</v>
      </c>
      <c r="B16" s="137">
        <v>76904</v>
      </c>
      <c r="C16" s="133">
        <v>50383095</v>
      </c>
      <c r="D16" s="13">
        <v>655.14271039217726</v>
      </c>
      <c r="E16" s="14">
        <v>654.93260407486127</v>
      </c>
      <c r="F16" s="16">
        <v>100.03208060127238</v>
      </c>
    </row>
    <row r="17" spans="1:10" ht="15.95" customHeight="1" x14ac:dyDescent="0.25">
      <c r="A17" s="376" t="s">
        <v>12</v>
      </c>
      <c r="B17" s="135">
        <v>859259</v>
      </c>
      <c r="C17" s="138">
        <v>471472959</v>
      </c>
      <c r="D17" s="10">
        <v>548.69714370172437</v>
      </c>
      <c r="E17" s="14">
        <v>548.71230830396087</v>
      </c>
      <c r="F17" s="16">
        <v>99.997236329127844</v>
      </c>
    </row>
    <row r="18" spans="1:10" ht="15.95" customHeight="1" x14ac:dyDescent="0.25">
      <c r="A18" s="376" t="s">
        <v>10</v>
      </c>
      <c r="B18" s="133">
        <v>406386</v>
      </c>
      <c r="C18" s="138">
        <v>205359538</v>
      </c>
      <c r="D18" s="13">
        <v>505.33123188298811</v>
      </c>
      <c r="E18" s="14">
        <v>505.36099586081531</v>
      </c>
      <c r="F18" s="16">
        <v>99.994110353179025</v>
      </c>
    </row>
    <row r="19" spans="1:10" ht="15.95" customHeight="1" x14ac:dyDescent="0.25">
      <c r="A19" s="379" t="s">
        <v>13</v>
      </c>
      <c r="B19" s="135">
        <v>40389</v>
      </c>
      <c r="C19" s="133">
        <v>21868228</v>
      </c>
      <c r="D19" s="10">
        <v>541.44019411225827</v>
      </c>
      <c r="E19" s="14">
        <v>541.6653549153549</v>
      </c>
      <c r="F19" s="16">
        <v>99.958431751070393</v>
      </c>
    </row>
    <row r="20" spans="1:10" ht="15.95" customHeight="1" x14ac:dyDescent="0.25">
      <c r="A20" s="376" t="s">
        <v>14</v>
      </c>
      <c r="B20" s="133">
        <v>13389</v>
      </c>
      <c r="C20" s="133">
        <v>6487210</v>
      </c>
      <c r="D20" s="13">
        <v>484.51788781835836</v>
      </c>
      <c r="E20" s="14">
        <v>484.68020607780181</v>
      </c>
      <c r="F20" s="16">
        <v>99.966510235530976</v>
      </c>
    </row>
    <row r="21" spans="1:10" ht="15.95" customHeight="1" x14ac:dyDescent="0.25">
      <c r="A21" s="379" t="s">
        <v>15</v>
      </c>
      <c r="B21" s="135">
        <v>478628</v>
      </c>
      <c r="C21" s="133">
        <v>264139536</v>
      </c>
      <c r="D21" s="10">
        <v>551.86812305172282</v>
      </c>
      <c r="E21" s="14">
        <v>551.73768087297537</v>
      </c>
      <c r="F21" s="16">
        <v>100.02364206456609</v>
      </c>
    </row>
    <row r="22" spans="1:10" ht="15.95" customHeight="1" x14ac:dyDescent="0.25">
      <c r="A22" s="376" t="s">
        <v>14</v>
      </c>
      <c r="B22" s="133">
        <v>226537</v>
      </c>
      <c r="C22" s="133">
        <v>114512895</v>
      </c>
      <c r="D22" s="13">
        <v>505.49312032912945</v>
      </c>
      <c r="E22" s="14">
        <v>505.41398810177157</v>
      </c>
      <c r="F22" s="16">
        <v>100.01565691279244</v>
      </c>
    </row>
    <row r="23" spans="1:10" ht="15.95" customHeight="1" x14ac:dyDescent="0.25">
      <c r="A23" s="379" t="s">
        <v>16</v>
      </c>
      <c r="B23" s="135">
        <v>340242</v>
      </c>
      <c r="C23" s="133">
        <v>185465195</v>
      </c>
      <c r="D23" s="10">
        <v>545.0978862104032</v>
      </c>
      <c r="E23" s="14">
        <v>545.26424340349752</v>
      </c>
      <c r="F23" s="16">
        <v>99.96949053690814</v>
      </c>
      <c r="H23" s="84"/>
    </row>
    <row r="24" spans="1:10" ht="15.95" customHeight="1" x14ac:dyDescent="0.25">
      <c r="A24" s="376" t="s">
        <v>14</v>
      </c>
      <c r="B24" s="133">
        <v>166460</v>
      </c>
      <c r="C24" s="133">
        <v>84359433</v>
      </c>
      <c r="D24" s="13">
        <v>506.78501141415353</v>
      </c>
      <c r="E24" s="14">
        <v>506.95752951599195</v>
      </c>
      <c r="F24" s="16">
        <v>99.965969910338814</v>
      </c>
    </row>
    <row r="25" spans="1:10" ht="15.95" customHeight="1" x14ac:dyDescent="0.25">
      <c r="A25" s="376" t="s">
        <v>17</v>
      </c>
      <c r="B25" s="139">
        <v>630089</v>
      </c>
      <c r="C25" s="140">
        <v>216708375</v>
      </c>
      <c r="D25" s="141">
        <v>343.93296026434359</v>
      </c>
      <c r="E25" s="142">
        <v>343.70651323980746</v>
      </c>
      <c r="F25" s="16">
        <v>100.06588383280888</v>
      </c>
    </row>
    <row r="26" spans="1:10" ht="17.25" customHeight="1" x14ac:dyDescent="0.25">
      <c r="A26" s="393" t="s">
        <v>121</v>
      </c>
      <c r="B26" s="143">
        <v>1344</v>
      </c>
      <c r="C26" s="144">
        <v>258783</v>
      </c>
      <c r="D26" s="145">
        <v>192.546875</v>
      </c>
      <c r="E26" s="146">
        <v>192.53550295857988</v>
      </c>
      <c r="F26" s="147">
        <v>100.00590646464957</v>
      </c>
    </row>
    <row r="27" spans="1:10" ht="16.5" thickBot="1" x14ac:dyDescent="0.3">
      <c r="A27" s="382" t="s">
        <v>14</v>
      </c>
      <c r="B27" s="148">
        <v>1002</v>
      </c>
      <c r="C27" s="149">
        <v>192154</v>
      </c>
      <c r="D27" s="150">
        <v>191.77045908183632</v>
      </c>
      <c r="E27" s="151">
        <v>191.77380952380952</v>
      </c>
      <c r="F27" s="152">
        <v>99.998252919946935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413" t="s">
        <v>415</v>
      </c>
      <c r="B29" s="413"/>
      <c r="C29" s="413"/>
      <c r="D29" s="413"/>
      <c r="E29" s="413"/>
      <c r="F29" s="413"/>
      <c r="G29" s="199"/>
      <c r="H29" s="199"/>
      <c r="J29" s="93"/>
    </row>
    <row r="30" spans="1:10" ht="33.75" customHeight="1" x14ac:dyDescent="0.25">
      <c r="A30" s="413" t="s">
        <v>416</v>
      </c>
      <c r="B30" s="413"/>
      <c r="C30" s="413"/>
      <c r="D30" s="413"/>
      <c r="E30" s="413"/>
      <c r="F30" s="413"/>
      <c r="G30" s="363"/>
      <c r="H30" s="363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B7" sqref="B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122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426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4" t="s">
        <v>33</v>
      </c>
      <c r="B5" s="395" t="s">
        <v>34</v>
      </c>
      <c r="C5" s="395" t="s">
        <v>35</v>
      </c>
      <c r="D5" s="395" t="s">
        <v>36</v>
      </c>
      <c r="E5" s="395" t="s">
        <v>37</v>
      </c>
      <c r="F5" s="395" t="s">
        <v>38</v>
      </c>
      <c r="G5" s="396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97" t="s">
        <v>42</v>
      </c>
      <c r="B7" s="156">
        <v>216288</v>
      </c>
      <c r="C7" s="157">
        <v>16245691</v>
      </c>
      <c r="D7" s="157">
        <v>936416</v>
      </c>
      <c r="E7" s="157">
        <v>14316127</v>
      </c>
      <c r="F7" s="157">
        <v>31498234</v>
      </c>
      <c r="G7" s="158">
        <v>145.63098276372244</v>
      </c>
    </row>
    <row r="8" spans="1:8" ht="15.75" x14ac:dyDescent="0.2">
      <c r="A8" s="398" t="s">
        <v>43</v>
      </c>
      <c r="B8" s="159">
        <v>318</v>
      </c>
      <c r="C8" s="159">
        <v>46955</v>
      </c>
      <c r="D8" s="159">
        <v>5806</v>
      </c>
      <c r="E8" s="159">
        <v>56645</v>
      </c>
      <c r="F8" s="160">
        <v>109406</v>
      </c>
      <c r="G8" s="161">
        <v>344.04402515723268</v>
      </c>
    </row>
    <row r="9" spans="1:8" ht="15.75" x14ac:dyDescent="0.2">
      <c r="A9" s="399" t="s">
        <v>44</v>
      </c>
      <c r="B9" s="162">
        <v>897</v>
      </c>
      <c r="C9" s="162">
        <v>118404</v>
      </c>
      <c r="D9" s="162">
        <v>15335</v>
      </c>
      <c r="E9" s="162">
        <v>175812</v>
      </c>
      <c r="F9" s="163">
        <v>309551</v>
      </c>
      <c r="G9" s="164">
        <v>345.09587513935338</v>
      </c>
    </row>
    <row r="10" spans="1:8" ht="16.5" thickBot="1" x14ac:dyDescent="0.25">
      <c r="A10" s="400" t="s">
        <v>45</v>
      </c>
      <c r="B10" s="165">
        <v>15</v>
      </c>
      <c r="C10" s="165">
        <v>1680</v>
      </c>
      <c r="D10" s="165">
        <v>440</v>
      </c>
      <c r="E10" s="165">
        <v>1702</v>
      </c>
      <c r="F10" s="166">
        <v>3822</v>
      </c>
      <c r="G10" s="167">
        <v>254.8</v>
      </c>
    </row>
    <row r="11" spans="1:8" ht="16.5" thickBot="1" x14ac:dyDescent="0.25">
      <c r="A11" s="401" t="s">
        <v>46</v>
      </c>
      <c r="B11" s="168">
        <v>1230</v>
      </c>
      <c r="C11" s="168">
        <v>167039</v>
      </c>
      <c r="D11" s="168">
        <v>21581</v>
      </c>
      <c r="E11" s="168">
        <v>234159</v>
      </c>
      <c r="F11" s="168">
        <v>422779</v>
      </c>
      <c r="G11" s="169">
        <v>343.7227642276423</v>
      </c>
    </row>
    <row r="12" spans="1:8" ht="15.75" x14ac:dyDescent="0.2">
      <c r="A12" s="402" t="s">
        <v>47</v>
      </c>
      <c r="B12" s="159">
        <v>2247</v>
      </c>
      <c r="C12" s="159">
        <v>206724</v>
      </c>
      <c r="D12" s="159">
        <v>0</v>
      </c>
      <c r="E12" s="159">
        <v>29893</v>
      </c>
      <c r="F12" s="160">
        <v>236617</v>
      </c>
      <c r="G12" s="161">
        <v>105.30351579884289</v>
      </c>
    </row>
    <row r="13" spans="1:8" ht="15.75" x14ac:dyDescent="0.2">
      <c r="A13" s="399" t="s">
        <v>48</v>
      </c>
      <c r="B13" s="162">
        <v>48101</v>
      </c>
      <c r="C13" s="162">
        <v>4424947</v>
      </c>
      <c r="D13" s="162">
        <v>914825</v>
      </c>
      <c r="E13" s="162">
        <v>7027048</v>
      </c>
      <c r="F13" s="163">
        <v>12366820</v>
      </c>
      <c r="G13" s="164">
        <v>257.10109976923559</v>
      </c>
    </row>
    <row r="14" spans="1:8" ht="15.75" x14ac:dyDescent="0.2">
      <c r="A14" s="403" t="s">
        <v>49</v>
      </c>
      <c r="B14" s="162">
        <v>81</v>
      </c>
      <c r="C14" s="162">
        <v>11468</v>
      </c>
      <c r="D14" s="162">
        <v>0</v>
      </c>
      <c r="E14" s="162">
        <v>1628</v>
      </c>
      <c r="F14" s="163">
        <v>13096</v>
      </c>
      <c r="G14" s="164">
        <v>161.67901234567901</v>
      </c>
    </row>
    <row r="15" spans="1:8" ht="16.5" thickBot="1" x14ac:dyDescent="0.25">
      <c r="A15" s="404" t="s">
        <v>50</v>
      </c>
      <c r="B15" s="170">
        <v>164629</v>
      </c>
      <c r="C15" s="170">
        <v>11435513</v>
      </c>
      <c r="D15" s="170">
        <v>10</v>
      </c>
      <c r="E15" s="170">
        <v>7023399</v>
      </c>
      <c r="F15" s="171">
        <v>18458922</v>
      </c>
      <c r="G15" s="172">
        <v>112.12436448013412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N235"/>
  <sheetViews>
    <sheetView topLeftCell="A220" zoomScaleNormal="100" workbookViewId="0">
      <selection activeCell="C86" sqref="C86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422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417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419" t="s">
        <v>393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</row>
    <row r="9" spans="1:14" ht="16.5" x14ac:dyDescent="0.25">
      <c r="A9" s="424" t="s">
        <v>429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430" t="s">
        <v>53</v>
      </c>
      <c r="B12" s="421" t="s">
        <v>54</v>
      </c>
      <c r="C12" s="421" t="s">
        <v>55</v>
      </c>
      <c r="D12" s="421" t="s">
        <v>56</v>
      </c>
      <c r="E12" s="421" t="s">
        <v>57</v>
      </c>
      <c r="F12" s="421" t="s">
        <v>58</v>
      </c>
      <c r="G12" s="432" t="s">
        <v>409</v>
      </c>
      <c r="H12" s="433"/>
      <c r="I12" s="434"/>
      <c r="J12" s="421" t="s">
        <v>59</v>
      </c>
      <c r="K12" s="426" t="s">
        <v>123</v>
      </c>
    </row>
    <row r="13" spans="1:14" s="44" customFormat="1" x14ac:dyDescent="0.15">
      <c r="A13" s="431"/>
      <c r="B13" s="422"/>
      <c r="C13" s="422"/>
      <c r="D13" s="422"/>
      <c r="E13" s="422"/>
      <c r="F13" s="422"/>
      <c r="G13" s="435"/>
      <c r="H13" s="436"/>
      <c r="I13" s="437"/>
      <c r="J13" s="422"/>
      <c r="K13" s="427"/>
    </row>
    <row r="14" spans="1:14" ht="10.5" thickBot="1" x14ac:dyDescent="0.2">
      <c r="A14" s="431"/>
      <c r="B14" s="422"/>
      <c r="C14" s="422"/>
      <c r="D14" s="422"/>
      <c r="E14" s="422"/>
      <c r="F14" s="422"/>
      <c r="G14" s="435"/>
      <c r="H14" s="436"/>
      <c r="I14" s="437"/>
      <c r="J14" s="422"/>
      <c r="K14" s="427"/>
    </row>
    <row r="15" spans="1:14" ht="12.95" customHeight="1" x14ac:dyDescent="0.15">
      <c r="A15" s="45" t="s">
        <v>60</v>
      </c>
      <c r="B15" s="46">
        <v>1182</v>
      </c>
      <c r="C15" s="47">
        <v>677</v>
      </c>
      <c r="D15" s="47">
        <v>1</v>
      </c>
      <c r="E15" s="47">
        <v>20</v>
      </c>
      <c r="F15" s="47">
        <v>55</v>
      </c>
      <c r="G15" s="47">
        <v>3</v>
      </c>
      <c r="H15" s="47">
        <v>23</v>
      </c>
      <c r="I15" s="47">
        <v>29</v>
      </c>
      <c r="J15" s="47">
        <v>418</v>
      </c>
      <c r="K15" s="48">
        <v>11</v>
      </c>
      <c r="N15" s="53"/>
    </row>
    <row r="16" spans="1:14" ht="12.95" customHeight="1" x14ac:dyDescent="0.15">
      <c r="A16" s="49" t="s">
        <v>61</v>
      </c>
      <c r="B16" s="50">
        <v>272</v>
      </c>
      <c r="C16" s="51">
        <v>156</v>
      </c>
      <c r="D16" s="51">
        <v>0</v>
      </c>
      <c r="E16" s="51">
        <v>2</v>
      </c>
      <c r="F16" s="51">
        <v>12</v>
      </c>
      <c r="G16" s="51">
        <v>0</v>
      </c>
      <c r="H16" s="51">
        <v>7</v>
      </c>
      <c r="I16" s="51">
        <v>5</v>
      </c>
      <c r="J16" s="51">
        <v>102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313</v>
      </c>
      <c r="C17" s="51">
        <v>187</v>
      </c>
      <c r="D17" s="51">
        <v>1</v>
      </c>
      <c r="E17" s="51">
        <v>5</v>
      </c>
      <c r="F17" s="51">
        <v>12</v>
      </c>
      <c r="G17" s="51">
        <v>1</v>
      </c>
      <c r="H17" s="51">
        <v>8</v>
      </c>
      <c r="I17" s="51">
        <v>3</v>
      </c>
      <c r="J17" s="51">
        <v>108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374</v>
      </c>
      <c r="C18" s="51">
        <v>239</v>
      </c>
      <c r="D18" s="51">
        <v>0</v>
      </c>
      <c r="E18" s="51">
        <v>4</v>
      </c>
      <c r="F18" s="51">
        <v>17</v>
      </c>
      <c r="G18" s="51">
        <v>0</v>
      </c>
      <c r="H18" s="51">
        <v>6</v>
      </c>
      <c r="I18" s="51">
        <v>11</v>
      </c>
      <c r="J18" s="51">
        <v>114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360</v>
      </c>
      <c r="C19" s="51">
        <v>217</v>
      </c>
      <c r="D19" s="51">
        <v>3</v>
      </c>
      <c r="E19" s="51">
        <v>2</v>
      </c>
      <c r="F19" s="51">
        <v>13</v>
      </c>
      <c r="G19" s="51">
        <v>1</v>
      </c>
      <c r="H19" s="51">
        <v>7</v>
      </c>
      <c r="I19" s="51">
        <v>5</v>
      </c>
      <c r="J19" s="51">
        <v>125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503</v>
      </c>
      <c r="C20" s="51">
        <v>191</v>
      </c>
      <c r="D20" s="51">
        <v>2</v>
      </c>
      <c r="E20" s="51">
        <v>2</v>
      </c>
      <c r="F20" s="51">
        <v>26</v>
      </c>
      <c r="G20" s="51">
        <v>2</v>
      </c>
      <c r="H20" s="51">
        <v>11</v>
      </c>
      <c r="I20" s="51">
        <v>13</v>
      </c>
      <c r="J20" s="51">
        <v>282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530</v>
      </c>
      <c r="C21" s="51">
        <v>226</v>
      </c>
      <c r="D21" s="51">
        <v>0</v>
      </c>
      <c r="E21" s="51">
        <v>3</v>
      </c>
      <c r="F21" s="51">
        <v>19</v>
      </c>
      <c r="G21" s="51">
        <v>0</v>
      </c>
      <c r="H21" s="51">
        <v>9</v>
      </c>
      <c r="I21" s="51">
        <v>10</v>
      </c>
      <c r="J21" s="51">
        <v>280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602</v>
      </c>
      <c r="C22" s="51">
        <v>234</v>
      </c>
      <c r="D22" s="51">
        <v>1</v>
      </c>
      <c r="E22" s="51">
        <v>5</v>
      </c>
      <c r="F22" s="51">
        <v>16</v>
      </c>
      <c r="G22" s="51">
        <v>0</v>
      </c>
      <c r="H22" s="51">
        <v>7</v>
      </c>
      <c r="I22" s="51">
        <v>9</v>
      </c>
      <c r="J22" s="51">
        <v>346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545</v>
      </c>
      <c r="C23" s="51">
        <v>184</v>
      </c>
      <c r="D23" s="51">
        <v>1</v>
      </c>
      <c r="E23" s="51">
        <v>3</v>
      </c>
      <c r="F23" s="51">
        <v>27</v>
      </c>
      <c r="G23" s="51">
        <v>0</v>
      </c>
      <c r="H23" s="51">
        <v>14</v>
      </c>
      <c r="I23" s="51">
        <v>13</v>
      </c>
      <c r="J23" s="51">
        <v>330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811</v>
      </c>
      <c r="C24" s="51">
        <v>249</v>
      </c>
      <c r="D24" s="51">
        <v>2</v>
      </c>
      <c r="E24" s="51">
        <v>3</v>
      </c>
      <c r="F24" s="51">
        <v>23</v>
      </c>
      <c r="G24" s="51">
        <v>1</v>
      </c>
      <c r="H24" s="51">
        <v>10</v>
      </c>
      <c r="I24" s="51">
        <v>12</v>
      </c>
      <c r="J24" s="51">
        <v>534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1361</v>
      </c>
      <c r="C25" s="51">
        <v>327</v>
      </c>
      <c r="D25" s="51">
        <v>0</v>
      </c>
      <c r="E25" s="51">
        <v>2</v>
      </c>
      <c r="F25" s="51">
        <v>43</v>
      </c>
      <c r="G25" s="51">
        <v>1</v>
      </c>
      <c r="H25" s="51">
        <v>17</v>
      </c>
      <c r="I25" s="51">
        <v>25</v>
      </c>
      <c r="J25" s="51">
        <v>989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1268</v>
      </c>
      <c r="C26" s="51">
        <v>291</v>
      </c>
      <c r="D26" s="51">
        <v>0</v>
      </c>
      <c r="E26" s="51">
        <v>6</v>
      </c>
      <c r="F26" s="51">
        <v>29</v>
      </c>
      <c r="G26" s="51">
        <v>0</v>
      </c>
      <c r="H26" s="51">
        <v>13</v>
      </c>
      <c r="I26" s="51">
        <v>16</v>
      </c>
      <c r="J26" s="51">
        <v>942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1713</v>
      </c>
      <c r="C27" s="51">
        <v>348</v>
      </c>
      <c r="D27" s="51">
        <v>1</v>
      </c>
      <c r="E27" s="51">
        <v>3</v>
      </c>
      <c r="F27" s="51">
        <v>35</v>
      </c>
      <c r="G27" s="51">
        <v>1</v>
      </c>
      <c r="H27" s="51">
        <v>18</v>
      </c>
      <c r="I27" s="51">
        <v>16</v>
      </c>
      <c r="J27" s="51">
        <v>1326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4992</v>
      </c>
      <c r="C28" s="51">
        <v>1865</v>
      </c>
      <c r="D28" s="51">
        <v>1</v>
      </c>
      <c r="E28" s="51">
        <v>6</v>
      </c>
      <c r="F28" s="51">
        <v>78</v>
      </c>
      <c r="G28" s="51">
        <v>3</v>
      </c>
      <c r="H28" s="51">
        <v>33</v>
      </c>
      <c r="I28" s="51">
        <v>42</v>
      </c>
      <c r="J28" s="51">
        <v>3042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4591</v>
      </c>
      <c r="C29" s="51">
        <v>1199</v>
      </c>
      <c r="D29" s="51">
        <v>4</v>
      </c>
      <c r="E29" s="51">
        <v>4</v>
      </c>
      <c r="F29" s="51">
        <v>75</v>
      </c>
      <c r="G29" s="51">
        <v>4</v>
      </c>
      <c r="H29" s="51">
        <v>38</v>
      </c>
      <c r="I29" s="51">
        <v>33</v>
      </c>
      <c r="J29" s="51">
        <v>3308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7854</v>
      </c>
      <c r="C30" s="51">
        <v>2122</v>
      </c>
      <c r="D30" s="51">
        <v>1</v>
      </c>
      <c r="E30" s="51">
        <v>9</v>
      </c>
      <c r="F30" s="51">
        <v>103</v>
      </c>
      <c r="G30" s="51">
        <v>4</v>
      </c>
      <c r="H30" s="51">
        <v>56</v>
      </c>
      <c r="I30" s="51">
        <v>43</v>
      </c>
      <c r="J30" s="51">
        <v>5617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6496</v>
      </c>
      <c r="C31" s="51">
        <v>1940</v>
      </c>
      <c r="D31" s="51">
        <v>0</v>
      </c>
      <c r="E31" s="51">
        <v>10</v>
      </c>
      <c r="F31" s="51">
        <v>141</v>
      </c>
      <c r="G31" s="51">
        <v>5</v>
      </c>
      <c r="H31" s="51">
        <v>71</v>
      </c>
      <c r="I31" s="51">
        <v>65</v>
      </c>
      <c r="J31" s="51">
        <v>4398</v>
      </c>
      <c r="K31" s="52">
        <v>7</v>
      </c>
      <c r="N31" s="53"/>
    </row>
    <row r="32" spans="1:14" ht="12.95" customHeight="1" x14ac:dyDescent="0.15">
      <c r="A32" s="49" t="s">
        <v>77</v>
      </c>
      <c r="B32" s="50">
        <v>7283</v>
      </c>
      <c r="C32" s="51">
        <v>2381</v>
      </c>
      <c r="D32" s="51">
        <v>0</v>
      </c>
      <c r="E32" s="51">
        <v>7</v>
      </c>
      <c r="F32" s="51">
        <v>161</v>
      </c>
      <c r="G32" s="51">
        <v>10</v>
      </c>
      <c r="H32" s="51">
        <v>76</v>
      </c>
      <c r="I32" s="51">
        <v>75</v>
      </c>
      <c r="J32" s="51">
        <v>4734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8885</v>
      </c>
      <c r="C33" s="51">
        <v>3181</v>
      </c>
      <c r="D33" s="51">
        <v>1</v>
      </c>
      <c r="E33" s="51">
        <v>17</v>
      </c>
      <c r="F33" s="51">
        <v>196</v>
      </c>
      <c r="G33" s="51">
        <v>7</v>
      </c>
      <c r="H33" s="51">
        <v>87</v>
      </c>
      <c r="I33" s="51">
        <v>102</v>
      </c>
      <c r="J33" s="51">
        <v>5485</v>
      </c>
      <c r="K33" s="52">
        <v>5</v>
      </c>
      <c r="N33" s="53"/>
    </row>
    <row r="34" spans="1:14" ht="12.95" customHeight="1" x14ac:dyDescent="0.15">
      <c r="A34" s="49" t="s">
        <v>79</v>
      </c>
      <c r="B34" s="50">
        <v>11392</v>
      </c>
      <c r="C34" s="51">
        <v>5023</v>
      </c>
      <c r="D34" s="51">
        <v>1</v>
      </c>
      <c r="E34" s="51">
        <v>12</v>
      </c>
      <c r="F34" s="51">
        <v>290</v>
      </c>
      <c r="G34" s="51">
        <v>9</v>
      </c>
      <c r="H34" s="51">
        <v>134</v>
      </c>
      <c r="I34" s="51">
        <v>147</v>
      </c>
      <c r="J34" s="51">
        <v>6063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12788</v>
      </c>
      <c r="C35" s="51">
        <v>5343</v>
      </c>
      <c r="D35" s="51">
        <v>1</v>
      </c>
      <c r="E35" s="51">
        <v>20</v>
      </c>
      <c r="F35" s="51">
        <v>389</v>
      </c>
      <c r="G35" s="51">
        <v>11</v>
      </c>
      <c r="H35" s="51">
        <v>177</v>
      </c>
      <c r="I35" s="51">
        <v>201</v>
      </c>
      <c r="J35" s="51">
        <v>6699</v>
      </c>
      <c r="K35" s="52">
        <v>336</v>
      </c>
      <c r="N35" s="53"/>
    </row>
    <row r="36" spans="1:14" ht="12.95" customHeight="1" x14ac:dyDescent="0.15">
      <c r="A36" s="49" t="s">
        <v>81</v>
      </c>
      <c r="B36" s="50">
        <v>16154</v>
      </c>
      <c r="C36" s="51">
        <v>7798</v>
      </c>
      <c r="D36" s="51">
        <v>2</v>
      </c>
      <c r="E36" s="51">
        <v>20</v>
      </c>
      <c r="F36" s="51">
        <v>437</v>
      </c>
      <c r="G36" s="51">
        <v>20</v>
      </c>
      <c r="H36" s="51">
        <v>209</v>
      </c>
      <c r="I36" s="51">
        <v>208</v>
      </c>
      <c r="J36" s="51">
        <v>7773</v>
      </c>
      <c r="K36" s="52">
        <v>124</v>
      </c>
      <c r="N36" s="53"/>
    </row>
    <row r="37" spans="1:14" ht="12.95" customHeight="1" x14ac:dyDescent="0.15">
      <c r="A37" s="49" t="s">
        <v>82</v>
      </c>
      <c r="B37" s="50">
        <v>18325</v>
      </c>
      <c r="C37" s="51">
        <v>8358</v>
      </c>
      <c r="D37" s="51">
        <v>1</v>
      </c>
      <c r="E37" s="51">
        <v>29</v>
      </c>
      <c r="F37" s="51">
        <v>575</v>
      </c>
      <c r="G37" s="51">
        <v>12</v>
      </c>
      <c r="H37" s="51">
        <v>221</v>
      </c>
      <c r="I37" s="51">
        <v>342</v>
      </c>
      <c r="J37" s="51">
        <v>8808</v>
      </c>
      <c r="K37" s="52">
        <v>554</v>
      </c>
      <c r="N37" s="53"/>
    </row>
    <row r="38" spans="1:14" ht="12.95" customHeight="1" x14ac:dyDescent="0.15">
      <c r="A38" s="49" t="s">
        <v>83</v>
      </c>
      <c r="B38" s="50">
        <v>20409</v>
      </c>
      <c r="C38" s="51">
        <v>9798</v>
      </c>
      <c r="D38" s="51">
        <v>4</v>
      </c>
      <c r="E38" s="51">
        <v>20</v>
      </c>
      <c r="F38" s="51">
        <v>730</v>
      </c>
      <c r="G38" s="51">
        <v>21</v>
      </c>
      <c r="H38" s="51">
        <v>268</v>
      </c>
      <c r="I38" s="51">
        <v>441</v>
      </c>
      <c r="J38" s="51">
        <v>9604</v>
      </c>
      <c r="K38" s="52">
        <v>253</v>
      </c>
      <c r="N38" s="53"/>
    </row>
    <row r="39" spans="1:14" ht="12.95" customHeight="1" x14ac:dyDescent="0.15">
      <c r="A39" s="49" t="s">
        <v>84</v>
      </c>
      <c r="B39" s="50">
        <v>22976</v>
      </c>
      <c r="C39" s="51">
        <v>11354</v>
      </c>
      <c r="D39" s="51">
        <v>0</v>
      </c>
      <c r="E39" s="51">
        <v>25</v>
      </c>
      <c r="F39" s="51">
        <v>960</v>
      </c>
      <c r="G39" s="51">
        <v>24</v>
      </c>
      <c r="H39" s="51">
        <v>350</v>
      </c>
      <c r="I39" s="51">
        <v>586</v>
      </c>
      <c r="J39" s="51">
        <v>10625</v>
      </c>
      <c r="K39" s="52">
        <v>12</v>
      </c>
      <c r="N39" s="53"/>
    </row>
    <row r="40" spans="1:14" ht="12.95" customHeight="1" x14ac:dyDescent="0.15">
      <c r="A40" s="49" t="s">
        <v>85</v>
      </c>
      <c r="B40" s="50">
        <v>24428</v>
      </c>
      <c r="C40" s="51">
        <v>10851</v>
      </c>
      <c r="D40" s="51">
        <v>1</v>
      </c>
      <c r="E40" s="51">
        <v>27</v>
      </c>
      <c r="F40" s="51">
        <v>1341</v>
      </c>
      <c r="G40" s="51">
        <v>25</v>
      </c>
      <c r="H40" s="51">
        <v>422</v>
      </c>
      <c r="I40" s="51">
        <v>894</v>
      </c>
      <c r="J40" s="51">
        <v>12208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27996</v>
      </c>
      <c r="C41" s="51">
        <v>12327</v>
      </c>
      <c r="D41" s="51">
        <v>3</v>
      </c>
      <c r="E41" s="51">
        <v>30</v>
      </c>
      <c r="F41" s="51">
        <v>1880</v>
      </c>
      <c r="G41" s="51">
        <v>31</v>
      </c>
      <c r="H41" s="51">
        <v>600</v>
      </c>
      <c r="I41" s="51">
        <v>1249</v>
      </c>
      <c r="J41" s="51">
        <v>13752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30350</v>
      </c>
      <c r="C42" s="51">
        <v>12362</v>
      </c>
      <c r="D42" s="51">
        <v>2</v>
      </c>
      <c r="E42" s="51">
        <v>43</v>
      </c>
      <c r="F42" s="51">
        <v>2462</v>
      </c>
      <c r="G42" s="51">
        <v>47</v>
      </c>
      <c r="H42" s="51">
        <v>756</v>
      </c>
      <c r="I42" s="51">
        <v>1659</v>
      </c>
      <c r="J42" s="51">
        <v>15479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32474</v>
      </c>
      <c r="C43" s="51">
        <v>12553</v>
      </c>
      <c r="D43" s="51">
        <v>3</v>
      </c>
      <c r="E43" s="51">
        <v>59</v>
      </c>
      <c r="F43" s="51">
        <v>3081</v>
      </c>
      <c r="G43" s="51">
        <v>55</v>
      </c>
      <c r="H43" s="51">
        <v>873</v>
      </c>
      <c r="I43" s="51">
        <v>2153</v>
      </c>
      <c r="J43" s="51">
        <v>16774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35856</v>
      </c>
      <c r="C44" s="51">
        <v>13258</v>
      </c>
      <c r="D44" s="51">
        <v>1</v>
      </c>
      <c r="E44" s="51">
        <v>63</v>
      </c>
      <c r="F44" s="51">
        <v>3868</v>
      </c>
      <c r="G44" s="51">
        <v>54</v>
      </c>
      <c r="H44" s="51">
        <v>1168</v>
      </c>
      <c r="I44" s="51">
        <v>2646</v>
      </c>
      <c r="J44" s="51">
        <v>18661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37204</v>
      </c>
      <c r="C45" s="51">
        <v>12891</v>
      </c>
      <c r="D45" s="51">
        <v>2</v>
      </c>
      <c r="E45" s="51">
        <v>74</v>
      </c>
      <c r="F45" s="51">
        <v>4586</v>
      </c>
      <c r="G45" s="51">
        <v>57</v>
      </c>
      <c r="H45" s="51">
        <v>1419</v>
      </c>
      <c r="I45" s="51">
        <v>3110</v>
      </c>
      <c r="J45" s="51">
        <v>19648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38510</v>
      </c>
      <c r="C46" s="51">
        <v>13755</v>
      </c>
      <c r="D46" s="51">
        <v>5</v>
      </c>
      <c r="E46" s="51">
        <v>139</v>
      </c>
      <c r="F46" s="51">
        <v>5205</v>
      </c>
      <c r="G46" s="51">
        <v>90</v>
      </c>
      <c r="H46" s="51">
        <v>1615</v>
      </c>
      <c r="I46" s="51">
        <v>3500</v>
      </c>
      <c r="J46" s="51">
        <v>19401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38659</v>
      </c>
      <c r="C47" s="51">
        <v>13829</v>
      </c>
      <c r="D47" s="51">
        <v>0</v>
      </c>
      <c r="E47" s="51">
        <v>192</v>
      </c>
      <c r="F47" s="51">
        <v>5716</v>
      </c>
      <c r="G47" s="51">
        <v>99</v>
      </c>
      <c r="H47" s="51">
        <v>1975</v>
      </c>
      <c r="I47" s="51">
        <v>3642</v>
      </c>
      <c r="J47" s="51">
        <v>18920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99263</v>
      </c>
      <c r="C48" s="51">
        <v>37538</v>
      </c>
      <c r="D48" s="51">
        <v>13</v>
      </c>
      <c r="E48" s="51">
        <v>735</v>
      </c>
      <c r="F48" s="51">
        <v>16690</v>
      </c>
      <c r="G48" s="51">
        <v>359</v>
      </c>
      <c r="H48" s="51">
        <v>6259</v>
      </c>
      <c r="I48" s="51">
        <v>10072</v>
      </c>
      <c r="J48" s="51">
        <v>44285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105774</v>
      </c>
      <c r="C49" s="51">
        <v>41020</v>
      </c>
      <c r="D49" s="51">
        <v>10</v>
      </c>
      <c r="E49" s="51">
        <v>1277</v>
      </c>
      <c r="F49" s="51">
        <v>23289</v>
      </c>
      <c r="G49" s="51">
        <v>541</v>
      </c>
      <c r="H49" s="51">
        <v>11196</v>
      </c>
      <c r="I49" s="51">
        <v>11552</v>
      </c>
      <c r="J49" s="51">
        <v>40176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117814</v>
      </c>
      <c r="C50" s="51">
        <v>45090</v>
      </c>
      <c r="D50" s="51">
        <v>10</v>
      </c>
      <c r="E50" s="51">
        <v>2013</v>
      </c>
      <c r="F50" s="51">
        <v>33645</v>
      </c>
      <c r="G50" s="51">
        <v>1194</v>
      </c>
      <c r="H50" s="51">
        <v>19170</v>
      </c>
      <c r="I50" s="51">
        <v>13281</v>
      </c>
      <c r="J50" s="51">
        <v>37054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125942</v>
      </c>
      <c r="C51" s="51">
        <v>48701</v>
      </c>
      <c r="D51" s="51">
        <v>9</v>
      </c>
      <c r="E51" s="51">
        <v>2808</v>
      </c>
      <c r="F51" s="51">
        <v>40674</v>
      </c>
      <c r="G51" s="51">
        <v>1904</v>
      </c>
      <c r="H51" s="51">
        <v>23522</v>
      </c>
      <c r="I51" s="51">
        <v>15248</v>
      </c>
      <c r="J51" s="51">
        <v>33748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282292</v>
      </c>
      <c r="C52" s="51">
        <v>119545</v>
      </c>
      <c r="D52" s="51">
        <v>32</v>
      </c>
      <c r="E52" s="51">
        <v>8389</v>
      </c>
      <c r="F52" s="51">
        <v>97790</v>
      </c>
      <c r="G52" s="51">
        <v>6241</v>
      </c>
      <c r="H52" s="51">
        <v>55341</v>
      </c>
      <c r="I52" s="51">
        <v>36208</v>
      </c>
      <c r="J52" s="51">
        <v>56536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284489</v>
      </c>
      <c r="C53" s="51">
        <v>120489</v>
      </c>
      <c r="D53" s="51">
        <v>33</v>
      </c>
      <c r="E53" s="51">
        <v>10064</v>
      </c>
      <c r="F53" s="51">
        <v>111888</v>
      </c>
      <c r="G53" s="51">
        <v>6832</v>
      </c>
      <c r="H53" s="51">
        <v>62331</v>
      </c>
      <c r="I53" s="51">
        <v>42725</v>
      </c>
      <c r="J53" s="51">
        <v>42015</v>
      </c>
      <c r="K53" s="52">
        <v>0</v>
      </c>
      <c r="N53" s="53"/>
    </row>
    <row r="54" spans="1:14" ht="12.95" customHeight="1" x14ac:dyDescent="0.15">
      <c r="A54" s="49" t="s">
        <v>135</v>
      </c>
      <c r="B54" s="50">
        <v>559800</v>
      </c>
      <c r="C54" s="51">
        <v>271644</v>
      </c>
      <c r="D54" s="51">
        <v>146</v>
      </c>
      <c r="E54" s="51">
        <v>23955</v>
      </c>
      <c r="F54" s="51">
        <v>213778</v>
      </c>
      <c r="G54" s="51">
        <v>10062</v>
      </c>
      <c r="H54" s="51">
        <v>122233</v>
      </c>
      <c r="I54" s="51">
        <v>81483</v>
      </c>
      <c r="J54" s="51">
        <v>50276</v>
      </c>
      <c r="K54" s="52">
        <v>1</v>
      </c>
      <c r="N54" s="53"/>
    </row>
    <row r="55" spans="1:14" ht="12.95" customHeight="1" x14ac:dyDescent="0.15">
      <c r="A55" s="49" t="s">
        <v>419</v>
      </c>
      <c r="B55" s="50">
        <v>716949</v>
      </c>
      <c r="C55" s="51">
        <v>486693</v>
      </c>
      <c r="D55" s="51">
        <v>818</v>
      </c>
      <c r="E55" s="51">
        <v>31797</v>
      </c>
      <c r="F55" s="51">
        <v>171949</v>
      </c>
      <c r="G55" s="51">
        <v>6972</v>
      </c>
      <c r="H55" s="51">
        <v>97867</v>
      </c>
      <c r="I55" s="51">
        <v>67110</v>
      </c>
      <c r="J55" s="51">
        <v>25692</v>
      </c>
      <c r="K55" s="52">
        <v>0</v>
      </c>
      <c r="N55" s="53"/>
    </row>
    <row r="56" spans="1:14" ht="12.95" customHeight="1" x14ac:dyDescent="0.15">
      <c r="A56" s="49" t="s">
        <v>420</v>
      </c>
      <c r="B56" s="50">
        <v>281231</v>
      </c>
      <c r="C56" s="51">
        <v>229732</v>
      </c>
      <c r="D56" s="51">
        <v>860</v>
      </c>
      <c r="E56" s="51">
        <v>10500</v>
      </c>
      <c r="F56" s="51">
        <v>35312</v>
      </c>
      <c r="G56" s="51">
        <v>1371</v>
      </c>
      <c r="H56" s="51">
        <v>19997</v>
      </c>
      <c r="I56" s="51">
        <v>13944</v>
      </c>
      <c r="J56" s="51">
        <v>4827</v>
      </c>
      <c r="K56" s="52">
        <v>0</v>
      </c>
      <c r="N56" s="53"/>
    </row>
    <row r="57" spans="1:14" ht="12.95" customHeight="1" x14ac:dyDescent="0.15">
      <c r="A57" s="49" t="s">
        <v>136</v>
      </c>
      <c r="B57" s="50">
        <v>420695</v>
      </c>
      <c r="C57" s="51">
        <v>368673</v>
      </c>
      <c r="D57" s="51">
        <v>1801</v>
      </c>
      <c r="E57" s="51">
        <v>12231</v>
      </c>
      <c r="F57" s="51">
        <v>33017</v>
      </c>
      <c r="G57" s="51">
        <v>1371</v>
      </c>
      <c r="H57" s="51">
        <v>18426</v>
      </c>
      <c r="I57" s="51">
        <v>13220</v>
      </c>
      <c r="J57" s="51">
        <v>4973</v>
      </c>
      <c r="K57" s="52">
        <v>0</v>
      </c>
      <c r="N57" s="53"/>
    </row>
    <row r="58" spans="1:14" ht="12.75" customHeight="1" x14ac:dyDescent="0.15">
      <c r="A58" s="49" t="s">
        <v>137</v>
      </c>
      <c r="B58" s="50">
        <v>345933</v>
      </c>
      <c r="C58" s="51">
        <v>318078</v>
      </c>
      <c r="D58" s="51">
        <v>1747</v>
      </c>
      <c r="E58" s="51">
        <v>7426</v>
      </c>
      <c r="F58" s="51">
        <v>15942</v>
      </c>
      <c r="G58" s="51">
        <v>703</v>
      </c>
      <c r="H58" s="51">
        <v>8847</v>
      </c>
      <c r="I58" s="51">
        <v>6392</v>
      </c>
      <c r="J58" s="51">
        <v>2740</v>
      </c>
      <c r="K58" s="52">
        <v>0</v>
      </c>
      <c r="N58" s="53"/>
    </row>
    <row r="59" spans="1:14" ht="12.75" customHeight="1" x14ac:dyDescent="0.15">
      <c r="A59" s="54" t="s">
        <v>126</v>
      </c>
      <c r="B59" s="50">
        <v>479676</v>
      </c>
      <c r="C59" s="51">
        <v>456271</v>
      </c>
      <c r="D59" s="51">
        <v>2005</v>
      </c>
      <c r="E59" s="51">
        <v>6683</v>
      </c>
      <c r="F59" s="51">
        <v>12109</v>
      </c>
      <c r="G59" s="51">
        <v>571</v>
      </c>
      <c r="H59" s="51">
        <v>6630</v>
      </c>
      <c r="I59" s="51">
        <v>4908</v>
      </c>
      <c r="J59" s="51">
        <v>2608</v>
      </c>
      <c r="K59" s="52">
        <v>0</v>
      </c>
      <c r="N59" s="53"/>
    </row>
    <row r="60" spans="1:14" ht="12.75" customHeight="1" x14ac:dyDescent="0.15">
      <c r="A60" s="359" t="s">
        <v>403</v>
      </c>
      <c r="B60" s="50">
        <v>376067</v>
      </c>
      <c r="C60" s="51">
        <v>364629</v>
      </c>
      <c r="D60" s="51">
        <v>946</v>
      </c>
      <c r="E60" s="51">
        <v>3790</v>
      </c>
      <c r="F60" s="51">
        <v>5357</v>
      </c>
      <c r="G60" s="51">
        <v>289</v>
      </c>
      <c r="H60" s="51">
        <v>2901</v>
      </c>
      <c r="I60" s="51">
        <v>2167</v>
      </c>
      <c r="J60" s="51">
        <v>1345</v>
      </c>
      <c r="K60" s="52">
        <v>0</v>
      </c>
      <c r="N60" s="53"/>
    </row>
    <row r="61" spans="1:14" ht="12.95" customHeight="1" x14ac:dyDescent="0.15">
      <c r="A61" s="360" t="s">
        <v>404</v>
      </c>
      <c r="B61" s="50">
        <v>66912</v>
      </c>
      <c r="C61" s="51">
        <v>65301</v>
      </c>
      <c r="D61" s="51">
        <v>139</v>
      </c>
      <c r="E61" s="51">
        <v>656</v>
      </c>
      <c r="F61" s="51">
        <v>665</v>
      </c>
      <c r="G61" s="51">
        <v>36</v>
      </c>
      <c r="H61" s="51">
        <v>347</v>
      </c>
      <c r="I61" s="51">
        <v>282</v>
      </c>
      <c r="J61" s="51">
        <v>151</v>
      </c>
      <c r="K61" s="52">
        <v>0</v>
      </c>
      <c r="N61" s="53"/>
    </row>
    <row r="62" spans="1:14" ht="12.95" customHeight="1" x14ac:dyDescent="0.15">
      <c r="A62" s="360" t="s">
        <v>405</v>
      </c>
      <c r="B62" s="50">
        <v>36906</v>
      </c>
      <c r="C62" s="51">
        <v>36084</v>
      </c>
      <c r="D62" s="51">
        <v>55</v>
      </c>
      <c r="E62" s="51">
        <v>343</v>
      </c>
      <c r="F62" s="51">
        <v>346</v>
      </c>
      <c r="G62" s="51">
        <v>17</v>
      </c>
      <c r="H62" s="51">
        <v>172</v>
      </c>
      <c r="I62" s="51">
        <v>157</v>
      </c>
      <c r="J62" s="51">
        <v>78</v>
      </c>
      <c r="K62" s="52">
        <v>0</v>
      </c>
      <c r="N62" s="53"/>
    </row>
    <row r="63" spans="1:14" ht="12.95" customHeight="1" x14ac:dyDescent="0.15">
      <c r="A63" s="360" t="s">
        <v>127</v>
      </c>
      <c r="B63" s="50">
        <v>37151</v>
      </c>
      <c r="C63" s="51">
        <v>36383</v>
      </c>
      <c r="D63" s="51">
        <v>40</v>
      </c>
      <c r="E63" s="51">
        <v>335</v>
      </c>
      <c r="F63" s="51">
        <v>321</v>
      </c>
      <c r="G63" s="51">
        <v>8</v>
      </c>
      <c r="H63" s="51">
        <v>174</v>
      </c>
      <c r="I63" s="51">
        <v>139</v>
      </c>
      <c r="J63" s="51">
        <v>72</v>
      </c>
      <c r="K63" s="52">
        <v>0</v>
      </c>
      <c r="N63" s="53"/>
    </row>
    <row r="64" spans="1:14" ht="12.95" customHeight="1" x14ac:dyDescent="0.15">
      <c r="A64" s="360" t="s">
        <v>128</v>
      </c>
      <c r="B64" s="50">
        <v>10503</v>
      </c>
      <c r="C64" s="51">
        <v>10337</v>
      </c>
      <c r="D64" s="51">
        <v>6</v>
      </c>
      <c r="E64" s="51">
        <v>82</v>
      </c>
      <c r="F64" s="51">
        <v>63</v>
      </c>
      <c r="G64" s="51">
        <v>3</v>
      </c>
      <c r="H64" s="51">
        <v>33</v>
      </c>
      <c r="I64" s="51">
        <v>27</v>
      </c>
      <c r="J64" s="51">
        <v>15</v>
      </c>
      <c r="K64" s="52">
        <v>0</v>
      </c>
      <c r="N64" s="53"/>
    </row>
    <row r="65" spans="1:14" ht="12.95" customHeight="1" x14ac:dyDescent="0.15">
      <c r="A65" s="360" t="s">
        <v>129</v>
      </c>
      <c r="B65" s="50">
        <v>3451</v>
      </c>
      <c r="C65" s="51">
        <v>3374</v>
      </c>
      <c r="D65" s="51">
        <v>3</v>
      </c>
      <c r="E65" s="51">
        <v>36</v>
      </c>
      <c r="F65" s="51">
        <v>32</v>
      </c>
      <c r="G65" s="51">
        <v>1</v>
      </c>
      <c r="H65" s="51">
        <v>18</v>
      </c>
      <c r="I65" s="51">
        <v>13</v>
      </c>
      <c r="J65" s="51">
        <v>6</v>
      </c>
      <c r="K65" s="52">
        <v>0</v>
      </c>
      <c r="N65" s="53"/>
    </row>
    <row r="66" spans="1:14" ht="12.95" customHeight="1" x14ac:dyDescent="0.15">
      <c r="A66" s="360" t="s">
        <v>130</v>
      </c>
      <c r="B66" s="50">
        <v>1301</v>
      </c>
      <c r="C66" s="51">
        <v>1271</v>
      </c>
      <c r="D66" s="51">
        <v>3</v>
      </c>
      <c r="E66" s="51">
        <v>17</v>
      </c>
      <c r="F66" s="51">
        <v>7</v>
      </c>
      <c r="G66" s="51">
        <v>0</v>
      </c>
      <c r="H66" s="51">
        <v>5</v>
      </c>
      <c r="I66" s="51">
        <v>2</v>
      </c>
      <c r="J66" s="51">
        <v>3</v>
      </c>
      <c r="K66" s="52">
        <v>0</v>
      </c>
      <c r="N66" s="53"/>
    </row>
    <row r="67" spans="1:14" ht="12.95" customHeight="1" x14ac:dyDescent="0.15">
      <c r="A67" s="360" t="s">
        <v>131</v>
      </c>
      <c r="B67" s="50">
        <v>532</v>
      </c>
      <c r="C67" s="51">
        <v>510</v>
      </c>
      <c r="D67" s="51">
        <v>0</v>
      </c>
      <c r="E67" s="51">
        <v>9</v>
      </c>
      <c r="F67" s="51">
        <v>8</v>
      </c>
      <c r="G67" s="51">
        <v>0</v>
      </c>
      <c r="H67" s="51">
        <v>5</v>
      </c>
      <c r="I67" s="51">
        <v>3</v>
      </c>
      <c r="J67" s="51">
        <v>5</v>
      </c>
      <c r="K67" s="52">
        <v>0</v>
      </c>
      <c r="N67" s="53"/>
    </row>
    <row r="68" spans="1:14" ht="12.95" customHeight="1" x14ac:dyDescent="0.15">
      <c r="A68" s="360" t="s">
        <v>132</v>
      </c>
      <c r="B68" s="50">
        <v>239</v>
      </c>
      <c r="C68" s="51">
        <v>228</v>
      </c>
      <c r="D68" s="51">
        <v>0</v>
      </c>
      <c r="E68" s="51">
        <v>5</v>
      </c>
      <c r="F68" s="51">
        <v>6</v>
      </c>
      <c r="G68" s="51">
        <v>0</v>
      </c>
      <c r="H68" s="51">
        <v>3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60" t="s">
        <v>133</v>
      </c>
      <c r="B69" s="50">
        <v>360</v>
      </c>
      <c r="C69" s="51">
        <v>352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4770736</v>
      </c>
      <c r="C71" s="60">
        <v>3227657</v>
      </c>
      <c r="D71" s="60">
        <v>8721</v>
      </c>
      <c r="E71" s="60">
        <v>124021</v>
      </c>
      <c r="F71" s="60">
        <v>845491</v>
      </c>
      <c r="G71" s="60">
        <v>39073</v>
      </c>
      <c r="H71" s="60">
        <v>466176</v>
      </c>
      <c r="I71" s="60">
        <v>340242</v>
      </c>
      <c r="J71" s="60">
        <v>563502</v>
      </c>
      <c r="K71" s="61">
        <v>1344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412" t="s">
        <v>422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417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423" t="s">
        <v>392</v>
      </c>
      <c r="B89" s="420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</row>
    <row r="90" spans="1:14" ht="16.5" x14ac:dyDescent="0.25">
      <c r="A90" s="424" t="s">
        <v>429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  <c r="L90" s="425"/>
      <c r="M90" s="425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438" t="s">
        <v>53</v>
      </c>
      <c r="B92" s="428" t="s">
        <v>54</v>
      </c>
      <c r="C92" s="428" t="s">
        <v>55</v>
      </c>
      <c r="D92" s="428" t="s">
        <v>56</v>
      </c>
      <c r="E92" s="428" t="s">
        <v>57</v>
      </c>
      <c r="F92" s="428" t="s">
        <v>58</v>
      </c>
      <c r="G92" s="432" t="s">
        <v>409</v>
      </c>
      <c r="H92" s="433"/>
      <c r="I92" s="434"/>
      <c r="J92" s="428" t="s">
        <v>59</v>
      </c>
      <c r="K92" s="428" t="s">
        <v>123</v>
      </c>
    </row>
    <row r="93" spans="1:14" s="44" customFormat="1" x14ac:dyDescent="0.15">
      <c r="A93" s="439"/>
      <c r="B93" s="429"/>
      <c r="C93" s="429"/>
      <c r="D93" s="429"/>
      <c r="E93" s="429"/>
      <c r="F93" s="429"/>
      <c r="G93" s="435"/>
      <c r="H93" s="436"/>
      <c r="I93" s="437"/>
      <c r="J93" s="429"/>
      <c r="K93" s="429"/>
    </row>
    <row r="94" spans="1:14" ht="10.5" thickBot="1" x14ac:dyDescent="0.2">
      <c r="A94" s="439"/>
      <c r="B94" s="429"/>
      <c r="C94" s="429"/>
      <c r="D94" s="429"/>
      <c r="E94" s="429"/>
      <c r="F94" s="429"/>
      <c r="G94" s="435"/>
      <c r="H94" s="436"/>
      <c r="I94" s="437"/>
      <c r="J94" s="429"/>
      <c r="K94" s="429"/>
    </row>
    <row r="95" spans="1:14" ht="12.95" customHeight="1" x14ac:dyDescent="0.15">
      <c r="A95" s="45" t="s">
        <v>60</v>
      </c>
      <c r="B95" s="64">
        <v>0.02</v>
      </c>
      <c r="C95" s="65">
        <v>0.02</v>
      </c>
      <c r="D95" s="65">
        <v>0.01</v>
      </c>
      <c r="E95" s="65">
        <v>0.02</v>
      </c>
      <c r="F95" s="65">
        <v>0.01</v>
      </c>
      <c r="G95" s="65">
        <v>0.01</v>
      </c>
      <c r="H95" s="65">
        <v>0</v>
      </c>
      <c r="I95" s="65">
        <v>0.01</v>
      </c>
      <c r="J95" s="65">
        <v>7.0000000000000007E-2</v>
      </c>
      <c r="K95" s="66">
        <v>0.82</v>
      </c>
    </row>
    <row r="96" spans="1:14" ht="12.95" customHeight="1" x14ac:dyDescent="0.15">
      <c r="A96" s="49" t="s">
        <v>61</v>
      </c>
      <c r="B96" s="67">
        <v>0.01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0.01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0.15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0.18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</v>
      </c>
      <c r="J107" s="68">
        <v>0.24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0.01</v>
      </c>
      <c r="E108" s="68">
        <v>0</v>
      </c>
      <c r="F108" s="68">
        <v>0.01</v>
      </c>
      <c r="G108" s="68">
        <v>0.01</v>
      </c>
      <c r="H108" s="68">
        <v>0.01</v>
      </c>
      <c r="I108" s="68">
        <v>0.01</v>
      </c>
      <c r="J108" s="68">
        <v>0.54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0.05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0.01</v>
      </c>
      <c r="J109" s="68">
        <v>0.59</v>
      </c>
      <c r="K109" s="69">
        <v>7.0000000000000007E-2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1</v>
      </c>
      <c r="K110" s="69">
        <v>0.15</v>
      </c>
    </row>
    <row r="111" spans="1:11" ht="12.95" customHeight="1" x14ac:dyDescent="0.15">
      <c r="A111" s="49" t="s">
        <v>76</v>
      </c>
      <c r="B111" s="67">
        <v>0.14000000000000001</v>
      </c>
      <c r="C111" s="68">
        <v>0.06</v>
      </c>
      <c r="D111" s="68">
        <v>0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0.02</v>
      </c>
      <c r="J111" s="68">
        <v>0.78</v>
      </c>
      <c r="K111" s="69">
        <v>0.52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0.02</v>
      </c>
      <c r="J112" s="68">
        <v>0.84</v>
      </c>
      <c r="K112" s="69">
        <v>0</v>
      </c>
    </row>
    <row r="113" spans="1:11" ht="12.95" customHeight="1" x14ac:dyDescent="0.15">
      <c r="A113" s="49" t="s">
        <v>78</v>
      </c>
      <c r="B113" s="67">
        <v>0.19</v>
      </c>
      <c r="C113" s="68">
        <v>0.1</v>
      </c>
      <c r="D113" s="68">
        <v>0.01</v>
      </c>
      <c r="E113" s="68">
        <v>0.01</v>
      </c>
      <c r="F113" s="68">
        <v>0.02</v>
      </c>
      <c r="G113" s="68">
        <v>0.02</v>
      </c>
      <c r="H113" s="68">
        <v>0.02</v>
      </c>
      <c r="I113" s="68">
        <v>0.03</v>
      </c>
      <c r="J113" s="68">
        <v>0.97</v>
      </c>
      <c r="K113" s="69">
        <v>0.37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0.01</v>
      </c>
      <c r="E114" s="68">
        <v>0.01</v>
      </c>
      <c r="F114" s="68">
        <v>0.03</v>
      </c>
      <c r="G114" s="68">
        <v>0.02</v>
      </c>
      <c r="H114" s="68">
        <v>0.03</v>
      </c>
      <c r="I114" s="68">
        <v>0.04</v>
      </c>
      <c r="J114" s="68">
        <v>1.08</v>
      </c>
      <c r="K114" s="69">
        <v>0.22</v>
      </c>
    </row>
    <row r="115" spans="1:11" ht="12.95" customHeight="1" x14ac:dyDescent="0.15">
      <c r="A115" s="49" t="s">
        <v>80</v>
      </c>
      <c r="B115" s="67">
        <v>0.27</v>
      </c>
      <c r="C115" s="68">
        <v>0.17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1.19</v>
      </c>
      <c r="K115" s="69">
        <v>25</v>
      </c>
    </row>
    <row r="116" spans="1:11" ht="12.95" customHeight="1" x14ac:dyDescent="0.15">
      <c r="A116" s="49" t="s">
        <v>81</v>
      </c>
      <c r="B116" s="67">
        <v>0.34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0.05</v>
      </c>
      <c r="H116" s="68">
        <v>0.04</v>
      </c>
      <c r="I116" s="68">
        <v>0.06</v>
      </c>
      <c r="J116" s="68">
        <v>1.38</v>
      </c>
      <c r="K116" s="69">
        <v>9.23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0.01</v>
      </c>
      <c r="E117" s="68">
        <v>0.02</v>
      </c>
      <c r="F117" s="68">
        <v>7.0000000000000007E-2</v>
      </c>
      <c r="G117" s="68">
        <v>0.03</v>
      </c>
      <c r="H117" s="68">
        <v>0.05</v>
      </c>
      <c r="I117" s="68">
        <v>0.1</v>
      </c>
      <c r="J117" s="68">
        <v>1.56</v>
      </c>
      <c r="K117" s="69">
        <v>41.22</v>
      </c>
    </row>
    <row r="118" spans="1:11" ht="12.95" customHeight="1" x14ac:dyDescent="0.15">
      <c r="A118" s="49" t="s">
        <v>83</v>
      </c>
      <c r="B118" s="67">
        <v>0.43</v>
      </c>
      <c r="C118" s="68">
        <v>0.3</v>
      </c>
      <c r="D118" s="68">
        <v>0.05</v>
      </c>
      <c r="E118" s="68">
        <v>0.02</v>
      </c>
      <c r="F118" s="68">
        <v>0.09</v>
      </c>
      <c r="G118" s="68">
        <v>0.05</v>
      </c>
      <c r="H118" s="68">
        <v>0.06</v>
      </c>
      <c r="I118" s="68">
        <v>0.13</v>
      </c>
      <c r="J118" s="68">
        <v>1.7</v>
      </c>
      <c r="K118" s="69">
        <v>18.82</v>
      </c>
    </row>
    <row r="119" spans="1:11" ht="12.95" customHeight="1" x14ac:dyDescent="0.15">
      <c r="A119" s="49" t="s">
        <v>84</v>
      </c>
      <c r="B119" s="67">
        <v>0.48</v>
      </c>
      <c r="C119" s="68">
        <v>0.35</v>
      </c>
      <c r="D119" s="68">
        <v>0</v>
      </c>
      <c r="E119" s="68">
        <v>0.02</v>
      </c>
      <c r="F119" s="68">
        <v>0.11</v>
      </c>
      <c r="G119" s="68">
        <v>0.06</v>
      </c>
      <c r="H119" s="68">
        <v>0.08</v>
      </c>
      <c r="I119" s="68">
        <v>0.17</v>
      </c>
      <c r="J119" s="68">
        <v>1.89</v>
      </c>
      <c r="K119" s="69">
        <v>0.89</v>
      </c>
    </row>
    <row r="120" spans="1:11" ht="12.95" customHeight="1" x14ac:dyDescent="0.15">
      <c r="A120" s="49" t="s">
        <v>85</v>
      </c>
      <c r="B120" s="67">
        <v>0.51</v>
      </c>
      <c r="C120" s="68">
        <v>0.34</v>
      </c>
      <c r="D120" s="68">
        <v>0.01</v>
      </c>
      <c r="E120" s="68">
        <v>0.02</v>
      </c>
      <c r="F120" s="68">
        <v>0.16</v>
      </c>
      <c r="G120" s="68">
        <v>0.06</v>
      </c>
      <c r="H120" s="68">
        <v>0.09</v>
      </c>
      <c r="I120" s="68">
        <v>0.26</v>
      </c>
      <c r="J120" s="68">
        <v>2.17</v>
      </c>
      <c r="K120" s="69">
        <v>0</v>
      </c>
    </row>
    <row r="121" spans="1:11" ht="12.95" customHeight="1" x14ac:dyDescent="0.15">
      <c r="A121" s="49" t="s">
        <v>86</v>
      </c>
      <c r="B121" s="67">
        <v>0.59</v>
      </c>
      <c r="C121" s="68">
        <v>0.38</v>
      </c>
      <c r="D121" s="68">
        <v>0.03</v>
      </c>
      <c r="E121" s="68">
        <v>0.02</v>
      </c>
      <c r="F121" s="68">
        <v>0.22</v>
      </c>
      <c r="G121" s="68">
        <v>0.08</v>
      </c>
      <c r="H121" s="68">
        <v>0.13</v>
      </c>
      <c r="I121" s="68">
        <v>0.37</v>
      </c>
      <c r="J121" s="68">
        <v>2.44</v>
      </c>
      <c r="K121" s="69">
        <v>0.3</v>
      </c>
    </row>
    <row r="122" spans="1:11" ht="12.95" customHeight="1" x14ac:dyDescent="0.15">
      <c r="A122" s="49" t="s">
        <v>87</v>
      </c>
      <c r="B122" s="67">
        <v>0.64</v>
      </c>
      <c r="C122" s="68">
        <v>0.38</v>
      </c>
      <c r="D122" s="68">
        <v>0.02</v>
      </c>
      <c r="E122" s="68">
        <v>0.03</v>
      </c>
      <c r="F122" s="68">
        <v>0.28999999999999998</v>
      </c>
      <c r="G122" s="68">
        <v>0.12</v>
      </c>
      <c r="H122" s="68">
        <v>0.16</v>
      </c>
      <c r="I122" s="68">
        <v>0.49</v>
      </c>
      <c r="J122" s="68">
        <v>2.75</v>
      </c>
      <c r="K122" s="69">
        <v>0.15</v>
      </c>
    </row>
    <row r="123" spans="1:11" ht="12.95" customHeight="1" x14ac:dyDescent="0.15">
      <c r="A123" s="49" t="s">
        <v>88</v>
      </c>
      <c r="B123" s="67">
        <v>0.68</v>
      </c>
      <c r="C123" s="68">
        <v>0.39</v>
      </c>
      <c r="D123" s="68">
        <v>0.03</v>
      </c>
      <c r="E123" s="68">
        <v>0.05</v>
      </c>
      <c r="F123" s="68">
        <v>0.36</v>
      </c>
      <c r="G123" s="68">
        <v>0.14000000000000001</v>
      </c>
      <c r="H123" s="68">
        <v>0.19</v>
      </c>
      <c r="I123" s="68">
        <v>0.63</v>
      </c>
      <c r="J123" s="68">
        <v>2.98</v>
      </c>
      <c r="K123" s="69">
        <v>0.3</v>
      </c>
    </row>
    <row r="124" spans="1:11" ht="12.95" customHeight="1" x14ac:dyDescent="0.15">
      <c r="A124" s="49" t="s">
        <v>89</v>
      </c>
      <c r="B124" s="67">
        <v>0.75</v>
      </c>
      <c r="C124" s="68">
        <v>0.41</v>
      </c>
      <c r="D124" s="68">
        <v>0.01</v>
      </c>
      <c r="E124" s="68">
        <v>0.05</v>
      </c>
      <c r="F124" s="68">
        <v>0.46</v>
      </c>
      <c r="G124" s="68">
        <v>0.14000000000000001</v>
      </c>
      <c r="H124" s="68">
        <v>0.25</v>
      </c>
      <c r="I124" s="68">
        <v>0.78</v>
      </c>
      <c r="J124" s="68">
        <v>3.31</v>
      </c>
      <c r="K124" s="69">
        <v>0.37</v>
      </c>
    </row>
    <row r="125" spans="1:11" ht="12.95" customHeight="1" x14ac:dyDescent="0.15">
      <c r="A125" s="49" t="s">
        <v>90</v>
      </c>
      <c r="B125" s="67">
        <v>0.78</v>
      </c>
      <c r="C125" s="68">
        <v>0.4</v>
      </c>
      <c r="D125" s="68">
        <v>0.02</v>
      </c>
      <c r="E125" s="68">
        <v>0.06</v>
      </c>
      <c r="F125" s="68">
        <v>0.54</v>
      </c>
      <c r="G125" s="68">
        <v>0.15</v>
      </c>
      <c r="H125" s="68">
        <v>0.3</v>
      </c>
      <c r="I125" s="68">
        <v>0.91</v>
      </c>
      <c r="J125" s="68">
        <v>3.49</v>
      </c>
      <c r="K125" s="69">
        <v>0.22</v>
      </c>
    </row>
    <row r="126" spans="1:11" ht="12.95" customHeight="1" x14ac:dyDescent="0.15">
      <c r="A126" s="49" t="s">
        <v>91</v>
      </c>
      <c r="B126" s="67">
        <v>0.81</v>
      </c>
      <c r="C126" s="68">
        <v>0.43</v>
      </c>
      <c r="D126" s="68">
        <v>0.06</v>
      </c>
      <c r="E126" s="68">
        <v>0.11</v>
      </c>
      <c r="F126" s="68">
        <v>0.62</v>
      </c>
      <c r="G126" s="68">
        <v>0.23</v>
      </c>
      <c r="H126" s="68">
        <v>0.35</v>
      </c>
      <c r="I126" s="68">
        <v>1.03</v>
      </c>
      <c r="J126" s="68">
        <v>3.44</v>
      </c>
      <c r="K126" s="69">
        <v>0.37</v>
      </c>
    </row>
    <row r="127" spans="1:11" ht="12.95" customHeight="1" x14ac:dyDescent="0.15">
      <c r="A127" s="49" t="s">
        <v>92</v>
      </c>
      <c r="B127" s="67">
        <v>0.81</v>
      </c>
      <c r="C127" s="68">
        <v>0.43</v>
      </c>
      <c r="D127" s="68">
        <v>0</v>
      </c>
      <c r="E127" s="68">
        <v>0.15</v>
      </c>
      <c r="F127" s="68">
        <v>0.68</v>
      </c>
      <c r="G127" s="68">
        <v>0.25</v>
      </c>
      <c r="H127" s="68">
        <v>0.42</v>
      </c>
      <c r="I127" s="68">
        <v>1.07</v>
      </c>
      <c r="J127" s="68">
        <v>3.36</v>
      </c>
      <c r="K127" s="69">
        <v>0.15</v>
      </c>
    </row>
    <row r="128" spans="1:11" ht="12.95" customHeight="1" x14ac:dyDescent="0.15">
      <c r="A128" s="49" t="s">
        <v>93</v>
      </c>
      <c r="B128" s="67">
        <v>2.08</v>
      </c>
      <c r="C128" s="68">
        <v>1.1599999999999999</v>
      </c>
      <c r="D128" s="68">
        <v>0.15</v>
      </c>
      <c r="E128" s="68">
        <v>0.59</v>
      </c>
      <c r="F128" s="68">
        <v>1.97</v>
      </c>
      <c r="G128" s="68">
        <v>0.92</v>
      </c>
      <c r="H128" s="68">
        <v>1.34</v>
      </c>
      <c r="I128" s="68">
        <v>2.96</v>
      </c>
      <c r="J128" s="68">
        <v>7.86</v>
      </c>
      <c r="K128" s="69">
        <v>0.15</v>
      </c>
    </row>
    <row r="129" spans="1:11" ht="12.95" customHeight="1" x14ac:dyDescent="0.15">
      <c r="A129" s="49" t="s">
        <v>94</v>
      </c>
      <c r="B129" s="67">
        <v>2.2200000000000002</v>
      </c>
      <c r="C129" s="68">
        <v>1.27</v>
      </c>
      <c r="D129" s="68">
        <v>0.11</v>
      </c>
      <c r="E129" s="68">
        <v>1.03</v>
      </c>
      <c r="F129" s="68">
        <v>2.75</v>
      </c>
      <c r="G129" s="68">
        <v>1.38</v>
      </c>
      <c r="H129" s="68">
        <v>2.4</v>
      </c>
      <c r="I129" s="68">
        <v>3.4</v>
      </c>
      <c r="J129" s="68">
        <v>7.13</v>
      </c>
      <c r="K129" s="69">
        <v>0.15</v>
      </c>
    </row>
    <row r="130" spans="1:11" ht="12.95" customHeight="1" x14ac:dyDescent="0.15">
      <c r="A130" s="49" t="s">
        <v>95</v>
      </c>
      <c r="B130" s="67">
        <v>2.4700000000000002</v>
      </c>
      <c r="C130" s="68">
        <v>1.4</v>
      </c>
      <c r="D130" s="68">
        <v>0.11</v>
      </c>
      <c r="E130" s="68">
        <v>1.62</v>
      </c>
      <c r="F130" s="68">
        <v>3.98</v>
      </c>
      <c r="G130" s="68">
        <v>3.06</v>
      </c>
      <c r="H130" s="68">
        <v>4.1100000000000003</v>
      </c>
      <c r="I130" s="68">
        <v>3.9</v>
      </c>
      <c r="J130" s="68">
        <v>6.58</v>
      </c>
      <c r="K130" s="69">
        <v>0.15</v>
      </c>
    </row>
    <row r="131" spans="1:11" ht="12.95" customHeight="1" x14ac:dyDescent="0.15">
      <c r="A131" s="49" t="s">
        <v>96</v>
      </c>
      <c r="B131" s="67">
        <v>2.64</v>
      </c>
      <c r="C131" s="68">
        <v>1.51</v>
      </c>
      <c r="D131" s="68">
        <v>0.1</v>
      </c>
      <c r="E131" s="68">
        <v>2.2599999999999998</v>
      </c>
      <c r="F131" s="68">
        <v>4.8099999999999996</v>
      </c>
      <c r="G131" s="68">
        <v>4.87</v>
      </c>
      <c r="H131" s="68">
        <v>5.05</v>
      </c>
      <c r="I131" s="68">
        <v>4.4800000000000004</v>
      </c>
      <c r="J131" s="68">
        <v>5.99</v>
      </c>
      <c r="K131" s="69">
        <v>0.15</v>
      </c>
    </row>
    <row r="132" spans="1:11" ht="12.95" customHeight="1" x14ac:dyDescent="0.15">
      <c r="A132" s="49" t="s">
        <v>97</v>
      </c>
      <c r="B132" s="67">
        <v>5.92</v>
      </c>
      <c r="C132" s="68">
        <v>3.7</v>
      </c>
      <c r="D132" s="68">
        <v>0.37</v>
      </c>
      <c r="E132" s="68">
        <v>6.76</v>
      </c>
      <c r="F132" s="68">
        <v>11.57</v>
      </c>
      <c r="G132" s="68">
        <v>15.97</v>
      </c>
      <c r="H132" s="68">
        <v>11.87</v>
      </c>
      <c r="I132" s="68">
        <v>10.64</v>
      </c>
      <c r="J132" s="68">
        <v>10.029999999999999</v>
      </c>
      <c r="K132" s="69">
        <v>0</v>
      </c>
    </row>
    <row r="133" spans="1:11" ht="12.95" customHeight="1" x14ac:dyDescent="0.15">
      <c r="A133" s="49" t="s">
        <v>98</v>
      </c>
      <c r="B133" s="67">
        <v>5.96</v>
      </c>
      <c r="C133" s="68">
        <v>3.73</v>
      </c>
      <c r="D133" s="68">
        <v>0.38</v>
      </c>
      <c r="E133" s="68">
        <v>8.11</v>
      </c>
      <c r="F133" s="68">
        <v>13.23</v>
      </c>
      <c r="G133" s="68">
        <v>17.489999999999998</v>
      </c>
      <c r="H133" s="68">
        <v>13.37</v>
      </c>
      <c r="I133" s="68">
        <v>12.56</v>
      </c>
      <c r="J133" s="68">
        <v>7.46</v>
      </c>
      <c r="K133" s="69">
        <v>0</v>
      </c>
    </row>
    <row r="134" spans="1:11" ht="12.95" customHeight="1" x14ac:dyDescent="0.15">
      <c r="A134" s="49" t="s">
        <v>135</v>
      </c>
      <c r="B134" s="67">
        <v>11.73</v>
      </c>
      <c r="C134" s="68">
        <v>8.42</v>
      </c>
      <c r="D134" s="68">
        <v>1.67</v>
      </c>
      <c r="E134" s="68">
        <v>19.32</v>
      </c>
      <c r="F134" s="68">
        <v>25.28</v>
      </c>
      <c r="G134" s="68">
        <v>25.75</v>
      </c>
      <c r="H134" s="68">
        <v>26.22</v>
      </c>
      <c r="I134" s="68">
        <v>23.95</v>
      </c>
      <c r="J134" s="68">
        <v>8.92</v>
      </c>
      <c r="K134" s="69">
        <v>7.0000000000000007E-2</v>
      </c>
    </row>
    <row r="135" spans="1:11" ht="12.95" customHeight="1" x14ac:dyDescent="0.15">
      <c r="A135" s="49" t="s">
        <v>419</v>
      </c>
      <c r="B135" s="67">
        <v>15.03</v>
      </c>
      <c r="C135" s="68">
        <v>15.08</v>
      </c>
      <c r="D135" s="68">
        <v>9.3800000000000008</v>
      </c>
      <c r="E135" s="68">
        <v>25.64</v>
      </c>
      <c r="F135" s="68">
        <v>20.34</v>
      </c>
      <c r="G135" s="68">
        <v>17.84</v>
      </c>
      <c r="H135" s="68">
        <v>20.99</v>
      </c>
      <c r="I135" s="68">
        <v>19.72</v>
      </c>
      <c r="J135" s="68">
        <v>4.5599999999999996</v>
      </c>
      <c r="K135" s="69">
        <v>0</v>
      </c>
    </row>
    <row r="136" spans="1:11" ht="12.95" customHeight="1" x14ac:dyDescent="0.15">
      <c r="A136" s="49" t="s">
        <v>420</v>
      </c>
      <c r="B136" s="67">
        <v>5.89</v>
      </c>
      <c r="C136" s="68">
        <v>7.12</v>
      </c>
      <c r="D136" s="68">
        <v>9.86</v>
      </c>
      <c r="E136" s="68">
        <v>8.4700000000000006</v>
      </c>
      <c r="F136" s="68">
        <v>4.18</v>
      </c>
      <c r="G136" s="68">
        <v>3.51</v>
      </c>
      <c r="H136" s="68">
        <v>4.29</v>
      </c>
      <c r="I136" s="68">
        <v>4.0999999999999996</v>
      </c>
      <c r="J136" s="68">
        <v>0.86</v>
      </c>
      <c r="K136" s="69">
        <v>0</v>
      </c>
    </row>
    <row r="137" spans="1:11" ht="12.95" customHeight="1" x14ac:dyDescent="0.15">
      <c r="A137" s="49" t="s">
        <v>136</v>
      </c>
      <c r="B137" s="67">
        <v>8.82</v>
      </c>
      <c r="C137" s="68">
        <v>11.42</v>
      </c>
      <c r="D137" s="68">
        <v>20.65</v>
      </c>
      <c r="E137" s="68">
        <v>9.86</v>
      </c>
      <c r="F137" s="68">
        <v>3.91</v>
      </c>
      <c r="G137" s="68">
        <v>3.51</v>
      </c>
      <c r="H137" s="68">
        <v>3.95</v>
      </c>
      <c r="I137" s="68">
        <v>3.89</v>
      </c>
      <c r="J137" s="68">
        <v>0.88</v>
      </c>
      <c r="K137" s="69">
        <v>0</v>
      </c>
    </row>
    <row r="138" spans="1:11" ht="12.95" customHeight="1" x14ac:dyDescent="0.15">
      <c r="A138" s="49" t="s">
        <v>137</v>
      </c>
      <c r="B138" s="67">
        <v>7.25</v>
      </c>
      <c r="C138" s="68">
        <v>9.85</v>
      </c>
      <c r="D138" s="68">
        <v>20.03</v>
      </c>
      <c r="E138" s="68">
        <v>5.99</v>
      </c>
      <c r="F138" s="68">
        <v>1.89</v>
      </c>
      <c r="G138" s="68">
        <v>1.8</v>
      </c>
      <c r="H138" s="68">
        <v>1.9</v>
      </c>
      <c r="I138" s="68">
        <v>1.88</v>
      </c>
      <c r="J138" s="68">
        <v>0.49</v>
      </c>
      <c r="K138" s="69">
        <v>0</v>
      </c>
    </row>
    <row r="139" spans="1:11" ht="12.95" customHeight="1" x14ac:dyDescent="0.15">
      <c r="A139" s="54" t="s">
        <v>126</v>
      </c>
      <c r="B139" s="67">
        <v>10.050000000000001</v>
      </c>
      <c r="C139" s="68">
        <v>14.14</v>
      </c>
      <c r="D139" s="68">
        <v>22.99</v>
      </c>
      <c r="E139" s="68">
        <v>5.39</v>
      </c>
      <c r="F139" s="68">
        <v>1.43</v>
      </c>
      <c r="G139" s="68">
        <v>1.46</v>
      </c>
      <c r="H139" s="68">
        <v>1.42</v>
      </c>
      <c r="I139" s="68">
        <v>1.44</v>
      </c>
      <c r="J139" s="68">
        <v>0.46</v>
      </c>
      <c r="K139" s="69">
        <v>0</v>
      </c>
    </row>
    <row r="140" spans="1:11" ht="12.95" customHeight="1" x14ac:dyDescent="0.15">
      <c r="A140" s="359" t="s">
        <v>403</v>
      </c>
      <c r="B140" s="67">
        <v>7.88</v>
      </c>
      <c r="C140" s="68">
        <v>11.3</v>
      </c>
      <c r="D140" s="68">
        <v>10.85</v>
      </c>
      <c r="E140" s="68">
        <v>3.06</v>
      </c>
      <c r="F140" s="68">
        <v>0.63</v>
      </c>
      <c r="G140" s="68">
        <v>0.74</v>
      </c>
      <c r="H140" s="68">
        <v>0.62</v>
      </c>
      <c r="I140" s="68">
        <v>0.64</v>
      </c>
      <c r="J140" s="68">
        <v>0.24</v>
      </c>
      <c r="K140" s="69">
        <v>0</v>
      </c>
    </row>
    <row r="141" spans="1:11" ht="12.95" customHeight="1" x14ac:dyDescent="0.15">
      <c r="A141" s="360" t="s">
        <v>404</v>
      </c>
      <c r="B141" s="67">
        <v>1.4</v>
      </c>
      <c r="C141" s="68">
        <v>2.02</v>
      </c>
      <c r="D141" s="68">
        <v>1.59</v>
      </c>
      <c r="E141" s="68">
        <v>0.53</v>
      </c>
      <c r="F141" s="68">
        <v>0.08</v>
      </c>
      <c r="G141" s="68">
        <v>0.09</v>
      </c>
      <c r="H141" s="68">
        <v>7.0000000000000007E-2</v>
      </c>
      <c r="I141" s="68">
        <v>0.08</v>
      </c>
      <c r="J141" s="68">
        <v>0.03</v>
      </c>
      <c r="K141" s="69">
        <v>0</v>
      </c>
    </row>
    <row r="142" spans="1:11" ht="12.95" customHeight="1" x14ac:dyDescent="0.15">
      <c r="A142" s="360" t="s">
        <v>405</v>
      </c>
      <c r="B142" s="67">
        <v>0.77</v>
      </c>
      <c r="C142" s="68">
        <v>1.1200000000000001</v>
      </c>
      <c r="D142" s="68">
        <v>0.63</v>
      </c>
      <c r="E142" s="68">
        <v>0.28000000000000003</v>
      </c>
      <c r="F142" s="68">
        <v>0.04</v>
      </c>
      <c r="G142" s="68">
        <v>0.04</v>
      </c>
      <c r="H142" s="68">
        <v>0.04</v>
      </c>
      <c r="I142" s="68">
        <v>0.05</v>
      </c>
      <c r="J142" s="68">
        <v>0.01</v>
      </c>
      <c r="K142" s="69">
        <v>0</v>
      </c>
    </row>
    <row r="143" spans="1:11" ht="12.95" customHeight="1" x14ac:dyDescent="0.15">
      <c r="A143" s="360" t="s">
        <v>127</v>
      </c>
      <c r="B143" s="67">
        <v>0.78</v>
      </c>
      <c r="C143" s="68">
        <v>1.1299999999999999</v>
      </c>
      <c r="D143" s="68">
        <v>0.46</v>
      </c>
      <c r="E143" s="68">
        <v>0.27</v>
      </c>
      <c r="F143" s="68">
        <v>0.04</v>
      </c>
      <c r="G143" s="68">
        <v>0.02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60" t="s">
        <v>128</v>
      </c>
      <c r="B144" s="67">
        <v>0.22</v>
      </c>
      <c r="C144" s="68">
        <v>0.32</v>
      </c>
      <c r="D144" s="68">
        <v>7.0000000000000007E-2</v>
      </c>
      <c r="E144" s="68">
        <v>7.0000000000000007E-2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60" t="s">
        <v>129</v>
      </c>
      <c r="B145" s="67">
        <v>7.0000000000000007E-2</v>
      </c>
      <c r="C145" s="68">
        <v>0.1</v>
      </c>
      <c r="D145" s="68">
        <v>0.03</v>
      </c>
      <c r="E145" s="68">
        <v>0.03</v>
      </c>
      <c r="F145" s="68">
        <v>0</v>
      </c>
      <c r="G145" s="68">
        <v>0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60" t="s">
        <v>130</v>
      </c>
      <c r="B146" s="67">
        <v>0.03</v>
      </c>
      <c r="C146" s="68">
        <v>0.04</v>
      </c>
      <c r="D146" s="68">
        <v>0.03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60" t="s">
        <v>131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60" t="s">
        <v>132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60" t="s">
        <v>133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412" t="s">
        <v>422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417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388</v>
      </c>
      <c r="G168" s="40"/>
      <c r="H168" s="34"/>
    </row>
    <row r="169" spans="1:13" x14ac:dyDescent="0.15">
      <c r="A169" s="423" t="s">
        <v>391</v>
      </c>
      <c r="B169" s="420"/>
      <c r="C169" s="420"/>
      <c r="D169" s="420"/>
      <c r="E169" s="420"/>
      <c r="F169" s="420"/>
      <c r="G169" s="420"/>
      <c r="H169" s="420"/>
      <c r="I169" s="420"/>
      <c r="J169" s="420"/>
      <c r="K169" s="420"/>
      <c r="L169" s="420"/>
      <c r="M169" s="420"/>
    </row>
    <row r="170" spans="1:13" ht="21.75" customHeight="1" x14ac:dyDescent="0.15">
      <c r="A170" s="420"/>
      <c r="B170" s="420"/>
      <c r="C170" s="420"/>
      <c r="D170" s="420"/>
      <c r="E170" s="420"/>
      <c r="F170" s="420"/>
      <c r="G170" s="420"/>
      <c r="H170" s="420"/>
      <c r="I170" s="420"/>
      <c r="J170" s="420"/>
      <c r="K170" s="420"/>
      <c r="L170" s="420"/>
      <c r="M170" s="420"/>
    </row>
    <row r="171" spans="1:13" ht="16.5" x14ac:dyDescent="0.25">
      <c r="A171" s="424" t="s">
        <v>429</v>
      </c>
      <c r="B171" s="425"/>
      <c r="C171" s="425"/>
      <c r="D171" s="425"/>
      <c r="E171" s="425"/>
      <c r="F171" s="425"/>
      <c r="G171" s="425"/>
      <c r="H171" s="425"/>
      <c r="I171" s="425"/>
      <c r="J171" s="425"/>
      <c r="K171" s="425"/>
      <c r="L171" s="425"/>
      <c r="M171" s="425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438" t="s">
        <v>53</v>
      </c>
      <c r="B175" s="428" t="s">
        <v>54</v>
      </c>
      <c r="C175" s="428" t="s">
        <v>55</v>
      </c>
      <c r="D175" s="428" t="s">
        <v>56</v>
      </c>
      <c r="E175" s="428" t="s">
        <v>57</v>
      </c>
      <c r="F175" s="428" t="s">
        <v>58</v>
      </c>
      <c r="G175" s="432" t="s">
        <v>409</v>
      </c>
      <c r="H175" s="433"/>
      <c r="I175" s="434"/>
      <c r="J175" s="428" t="s">
        <v>59</v>
      </c>
      <c r="K175" s="428" t="s">
        <v>123</v>
      </c>
    </row>
    <row r="176" spans="1:13" s="44" customFormat="1" x14ac:dyDescent="0.15">
      <c r="A176" s="439"/>
      <c r="B176" s="429"/>
      <c r="C176" s="429"/>
      <c r="D176" s="429"/>
      <c r="E176" s="429"/>
      <c r="F176" s="429"/>
      <c r="G176" s="435"/>
      <c r="H176" s="436"/>
      <c r="I176" s="437"/>
      <c r="J176" s="429"/>
      <c r="K176" s="429"/>
    </row>
    <row r="177" spans="1:11" ht="10.5" thickBot="1" x14ac:dyDescent="0.2">
      <c r="A177" s="439"/>
      <c r="B177" s="429"/>
      <c r="C177" s="429"/>
      <c r="D177" s="429"/>
      <c r="E177" s="429"/>
      <c r="F177" s="429"/>
      <c r="G177" s="435"/>
      <c r="H177" s="436"/>
      <c r="I177" s="437"/>
      <c r="J177" s="429"/>
      <c r="K177" s="429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24</v>
      </c>
      <c r="E178" s="47">
        <v>25</v>
      </c>
      <c r="F178" s="47">
        <v>27</v>
      </c>
      <c r="G178" s="47">
        <v>26</v>
      </c>
      <c r="H178" s="47">
        <v>28</v>
      </c>
      <c r="I178" s="47">
        <v>27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57</v>
      </c>
      <c r="F182" s="51">
        <v>58</v>
      </c>
      <c r="G182" s="51">
        <v>59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64</v>
      </c>
      <c r="H183" s="51">
        <v>63</v>
      </c>
      <c r="I183" s="51">
        <v>64</v>
      </c>
      <c r="J183" s="51">
        <v>63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72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77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84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98</v>
      </c>
      <c r="F190" s="51">
        <v>98</v>
      </c>
      <c r="G190" s="51">
        <v>100</v>
      </c>
      <c r="H190" s="51">
        <v>99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106</v>
      </c>
      <c r="F191" s="51">
        <v>106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115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0</v>
      </c>
      <c r="E194" s="51">
        <v>137</v>
      </c>
      <c r="F194" s="51">
        <v>136</v>
      </c>
      <c r="G194" s="51">
        <v>135</v>
      </c>
      <c r="H194" s="51">
        <v>136</v>
      </c>
      <c r="I194" s="51">
        <v>136</v>
      </c>
      <c r="J194" s="51">
        <v>135</v>
      </c>
      <c r="K194" s="52">
        <v>133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148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158</v>
      </c>
      <c r="E196" s="51">
        <v>155</v>
      </c>
      <c r="F196" s="51">
        <v>156</v>
      </c>
      <c r="G196" s="51">
        <v>156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162</v>
      </c>
      <c r="E197" s="51">
        <v>165</v>
      </c>
      <c r="F197" s="51">
        <v>166</v>
      </c>
      <c r="G197" s="51">
        <v>165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176</v>
      </c>
      <c r="G198" s="51">
        <v>176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196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202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0</v>
      </c>
      <c r="E202" s="51">
        <v>215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214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221</v>
      </c>
      <c r="E203" s="51">
        <v>225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245</v>
      </c>
      <c r="E205" s="51">
        <v>245</v>
      </c>
      <c r="F205" s="51">
        <v>246</v>
      </c>
      <c r="G205" s="51">
        <v>246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263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266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312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333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427</v>
      </c>
      <c r="E215" s="51">
        <v>427</v>
      </c>
      <c r="F215" s="51">
        <v>426</v>
      </c>
      <c r="G215" s="51">
        <v>427</v>
      </c>
      <c r="H215" s="51">
        <v>426</v>
      </c>
      <c r="I215" s="51">
        <v>426</v>
      </c>
      <c r="J215" s="51">
        <v>424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476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135</v>
      </c>
      <c r="B217" s="50">
        <v>550</v>
      </c>
      <c r="C217" s="51">
        <v>552</v>
      </c>
      <c r="D217" s="51">
        <v>558</v>
      </c>
      <c r="E217" s="51">
        <v>551</v>
      </c>
      <c r="F217" s="51">
        <v>548</v>
      </c>
      <c r="G217" s="51">
        <v>546</v>
      </c>
      <c r="H217" s="51">
        <v>549</v>
      </c>
      <c r="I217" s="51">
        <v>548</v>
      </c>
      <c r="J217" s="51">
        <v>544</v>
      </c>
      <c r="K217" s="52">
        <v>521</v>
      </c>
    </row>
    <row r="218" spans="1:11" ht="12.95" customHeight="1" x14ac:dyDescent="0.15">
      <c r="A218" s="49" t="s">
        <v>419</v>
      </c>
      <c r="B218" s="50">
        <v>669</v>
      </c>
      <c r="C218" s="51">
        <v>673</v>
      </c>
      <c r="D218" s="51">
        <v>692</v>
      </c>
      <c r="E218" s="51">
        <v>668</v>
      </c>
      <c r="F218" s="51">
        <v>660</v>
      </c>
      <c r="G218" s="51">
        <v>660</v>
      </c>
      <c r="H218" s="51">
        <v>660</v>
      </c>
      <c r="I218" s="51">
        <v>661</v>
      </c>
      <c r="J218" s="51">
        <v>657</v>
      </c>
      <c r="K218" s="52">
        <v>0</v>
      </c>
    </row>
    <row r="219" spans="1:11" ht="12.95" customHeight="1" x14ac:dyDescent="0.15">
      <c r="A219" s="49" t="s">
        <v>420</v>
      </c>
      <c r="B219" s="50">
        <v>770</v>
      </c>
      <c r="C219" s="51">
        <v>771</v>
      </c>
      <c r="D219" s="51">
        <v>772</v>
      </c>
      <c r="E219" s="51">
        <v>769</v>
      </c>
      <c r="F219" s="51">
        <v>768</v>
      </c>
      <c r="G219" s="51">
        <v>768</v>
      </c>
      <c r="H219" s="51">
        <v>769</v>
      </c>
      <c r="I219" s="51">
        <v>768</v>
      </c>
      <c r="J219" s="51">
        <v>769</v>
      </c>
      <c r="K219" s="52">
        <v>0</v>
      </c>
    </row>
    <row r="220" spans="1:11" ht="12.95" customHeight="1" x14ac:dyDescent="0.15">
      <c r="A220" s="49" t="s">
        <v>136</v>
      </c>
      <c r="B220" s="50">
        <v>849</v>
      </c>
      <c r="C220" s="51">
        <v>850</v>
      </c>
      <c r="D220" s="51">
        <v>852</v>
      </c>
      <c r="E220" s="51">
        <v>846</v>
      </c>
      <c r="F220" s="51">
        <v>845</v>
      </c>
      <c r="G220" s="51">
        <v>845</v>
      </c>
      <c r="H220" s="51">
        <v>845</v>
      </c>
      <c r="I220" s="51">
        <v>845</v>
      </c>
      <c r="J220" s="51">
        <v>846</v>
      </c>
      <c r="K220" s="52">
        <v>0</v>
      </c>
    </row>
    <row r="221" spans="1:11" ht="12.95" customHeight="1" x14ac:dyDescent="0.15">
      <c r="A221" s="49" t="s">
        <v>137</v>
      </c>
      <c r="B221" s="50">
        <v>949</v>
      </c>
      <c r="C221" s="51">
        <v>949</v>
      </c>
      <c r="D221" s="51">
        <v>949</v>
      </c>
      <c r="E221" s="51">
        <v>946</v>
      </c>
      <c r="F221" s="51">
        <v>944</v>
      </c>
      <c r="G221" s="51">
        <v>946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126</v>
      </c>
      <c r="B222" s="50">
        <v>1091</v>
      </c>
      <c r="C222" s="51">
        <v>1092</v>
      </c>
      <c r="D222" s="51">
        <v>1086</v>
      </c>
      <c r="E222" s="51">
        <v>1082</v>
      </c>
      <c r="F222" s="51">
        <v>1079</v>
      </c>
      <c r="G222" s="51">
        <v>1082</v>
      </c>
      <c r="H222" s="51">
        <v>1078</v>
      </c>
      <c r="I222" s="51">
        <v>1080</v>
      </c>
      <c r="J222" s="51">
        <v>1084</v>
      </c>
      <c r="K222" s="52">
        <v>0</v>
      </c>
    </row>
    <row r="223" spans="1:11" ht="12.95" customHeight="1" x14ac:dyDescent="0.15">
      <c r="A223" s="359" t="s">
        <v>403</v>
      </c>
      <c r="B223" s="50">
        <v>1356</v>
      </c>
      <c r="C223" s="51">
        <v>1356</v>
      </c>
      <c r="D223" s="51">
        <v>1338</v>
      </c>
      <c r="E223" s="51">
        <v>1354</v>
      </c>
      <c r="F223" s="51">
        <v>1339</v>
      </c>
      <c r="G223" s="51">
        <v>1338</v>
      </c>
      <c r="H223" s="51">
        <v>1339</v>
      </c>
      <c r="I223" s="51">
        <v>1338</v>
      </c>
      <c r="J223" s="51">
        <v>1340</v>
      </c>
      <c r="K223" s="52">
        <v>0</v>
      </c>
    </row>
    <row r="224" spans="1:11" ht="12.95" customHeight="1" x14ac:dyDescent="0.15">
      <c r="A224" s="360" t="s">
        <v>404</v>
      </c>
      <c r="B224" s="50">
        <v>1690</v>
      </c>
      <c r="C224" s="51">
        <v>1691</v>
      </c>
      <c r="D224" s="51">
        <v>1693</v>
      </c>
      <c r="E224" s="51">
        <v>1688</v>
      </c>
      <c r="F224" s="51">
        <v>1689</v>
      </c>
      <c r="G224" s="51">
        <v>1687</v>
      </c>
      <c r="H224" s="51">
        <v>1688</v>
      </c>
      <c r="I224" s="51">
        <v>1690</v>
      </c>
      <c r="J224" s="51">
        <v>1695</v>
      </c>
      <c r="K224" s="52">
        <v>0</v>
      </c>
    </row>
    <row r="225" spans="1:13" ht="12.95" customHeight="1" x14ac:dyDescent="0.15">
      <c r="A225" s="360" t="s">
        <v>405</v>
      </c>
      <c r="B225" s="50">
        <v>1891</v>
      </c>
      <c r="C225" s="51">
        <v>1891</v>
      </c>
      <c r="D225" s="51">
        <v>1879</v>
      </c>
      <c r="E225" s="51">
        <v>1893</v>
      </c>
      <c r="F225" s="51">
        <v>1892</v>
      </c>
      <c r="G225" s="51">
        <v>1890</v>
      </c>
      <c r="H225" s="51">
        <v>1895</v>
      </c>
      <c r="I225" s="51">
        <v>1890</v>
      </c>
      <c r="J225" s="51">
        <v>1890</v>
      </c>
      <c r="K225" s="52">
        <v>0</v>
      </c>
    </row>
    <row r="226" spans="1:13" ht="12.95" customHeight="1" x14ac:dyDescent="0.15">
      <c r="A226" s="360" t="s">
        <v>127</v>
      </c>
      <c r="B226" s="50">
        <v>2196</v>
      </c>
      <c r="C226" s="51">
        <v>2196</v>
      </c>
      <c r="D226" s="51">
        <v>2169</v>
      </c>
      <c r="E226" s="51">
        <v>2183</v>
      </c>
      <c r="F226" s="51">
        <v>2191</v>
      </c>
      <c r="G226" s="51">
        <v>2168</v>
      </c>
      <c r="H226" s="51">
        <v>2191</v>
      </c>
      <c r="I226" s="51">
        <v>2191</v>
      </c>
      <c r="J226" s="51">
        <v>2198</v>
      </c>
      <c r="K226" s="52">
        <v>0</v>
      </c>
    </row>
    <row r="227" spans="1:13" ht="12.95" customHeight="1" x14ac:dyDescent="0.15">
      <c r="A227" s="360" t="s">
        <v>128</v>
      </c>
      <c r="B227" s="50">
        <v>2705</v>
      </c>
      <c r="C227" s="51">
        <v>2705</v>
      </c>
      <c r="D227" s="51">
        <v>2676</v>
      </c>
      <c r="E227" s="51">
        <v>2709</v>
      </c>
      <c r="F227" s="51">
        <v>2720</v>
      </c>
      <c r="G227" s="51">
        <v>2730</v>
      </c>
      <c r="H227" s="51">
        <v>2715</v>
      </c>
      <c r="I227" s="51">
        <v>2726</v>
      </c>
      <c r="J227" s="51">
        <v>2671</v>
      </c>
      <c r="K227" s="52">
        <v>0</v>
      </c>
    </row>
    <row r="228" spans="1:13" ht="12.95" customHeight="1" x14ac:dyDescent="0.15">
      <c r="A228" s="360" t="s">
        <v>129</v>
      </c>
      <c r="B228" s="50">
        <v>3202</v>
      </c>
      <c r="C228" s="51">
        <v>3201</v>
      </c>
      <c r="D228" s="51">
        <v>3276</v>
      </c>
      <c r="E228" s="51">
        <v>3197</v>
      </c>
      <c r="F228" s="51">
        <v>3221</v>
      </c>
      <c r="G228" s="51">
        <v>3199</v>
      </c>
      <c r="H228" s="51">
        <v>3267</v>
      </c>
      <c r="I228" s="51">
        <v>3159</v>
      </c>
      <c r="J228" s="51">
        <v>3233</v>
      </c>
      <c r="K228" s="52">
        <v>0</v>
      </c>
    </row>
    <row r="229" spans="1:13" ht="12.95" customHeight="1" x14ac:dyDescent="0.15">
      <c r="A229" s="360" t="s">
        <v>130</v>
      </c>
      <c r="B229" s="50">
        <v>3719</v>
      </c>
      <c r="C229" s="51">
        <v>3718</v>
      </c>
      <c r="D229" s="51">
        <v>3795</v>
      </c>
      <c r="E229" s="51">
        <v>3760</v>
      </c>
      <c r="F229" s="51">
        <v>3636</v>
      </c>
      <c r="G229" s="51">
        <v>0</v>
      </c>
      <c r="H229" s="51">
        <v>3684</v>
      </c>
      <c r="I229" s="51">
        <v>3516</v>
      </c>
      <c r="J229" s="51">
        <v>3826</v>
      </c>
      <c r="K229" s="52">
        <v>0</v>
      </c>
    </row>
    <row r="230" spans="1:13" ht="12.95" customHeight="1" x14ac:dyDescent="0.15">
      <c r="A230" s="360" t="s">
        <v>131</v>
      </c>
      <c r="B230" s="50">
        <v>4219</v>
      </c>
      <c r="C230" s="51">
        <v>4217</v>
      </c>
      <c r="D230" s="51">
        <v>0</v>
      </c>
      <c r="E230" s="51">
        <v>4258</v>
      </c>
      <c r="F230" s="51">
        <v>4277</v>
      </c>
      <c r="G230" s="51">
        <v>0</v>
      </c>
      <c r="H230" s="51">
        <v>4229</v>
      </c>
      <c r="I230" s="51">
        <v>4357</v>
      </c>
      <c r="J230" s="51">
        <v>4249</v>
      </c>
      <c r="K230" s="52">
        <v>0</v>
      </c>
    </row>
    <row r="231" spans="1:13" ht="12.95" customHeight="1" x14ac:dyDescent="0.15">
      <c r="A231" s="360" t="s">
        <v>132</v>
      </c>
      <c r="B231" s="50">
        <v>4719</v>
      </c>
      <c r="C231" s="51">
        <v>4713</v>
      </c>
      <c r="D231" s="51">
        <v>0</v>
      </c>
      <c r="E231" s="51">
        <v>4887</v>
      </c>
      <c r="F231" s="51">
        <v>4779</v>
      </c>
      <c r="G231" s="51">
        <v>0</v>
      </c>
      <c r="H231" s="51">
        <v>4676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60" t="s">
        <v>133</v>
      </c>
      <c r="B232" s="50">
        <v>6345</v>
      </c>
      <c r="C232" s="51">
        <v>6347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743.57273867176889</v>
      </c>
      <c r="C234" s="56">
        <v>860.33308062163974</v>
      </c>
      <c r="D234" s="56">
        <v>970.29033367733064</v>
      </c>
      <c r="E234" s="56">
        <v>695.84130913313072</v>
      </c>
      <c r="F234" s="56">
        <v>553.9970336762899</v>
      </c>
      <c r="G234" s="56">
        <v>553.51971949939855</v>
      </c>
      <c r="H234" s="56">
        <v>560.5321488021691</v>
      </c>
      <c r="I234" s="56">
        <v>545.0978862104032</v>
      </c>
      <c r="J234" s="56">
        <v>367.54087296939497</v>
      </c>
      <c r="K234" s="57">
        <v>192.546875</v>
      </c>
    </row>
    <row r="235" spans="1:13" ht="108.75" customHeight="1" x14ac:dyDescent="0.15">
      <c r="G235" s="30" t="s">
        <v>138</v>
      </c>
      <c r="J235" s="30" t="s">
        <v>18</v>
      </c>
      <c r="L235" s="30" t="s">
        <v>18</v>
      </c>
      <c r="M235" s="30" t="s">
        <v>18</v>
      </c>
    </row>
  </sheetData>
  <mergeCells count="33">
    <mergeCell ref="A175:A177"/>
    <mergeCell ref="B175:B177"/>
    <mergeCell ref="C175:C177"/>
    <mergeCell ref="D175:D177"/>
    <mergeCell ref="K175:K177"/>
    <mergeCell ref="E175:E177"/>
    <mergeCell ref="F175:F177"/>
    <mergeCell ref="G175:I177"/>
    <mergeCell ref="J175:J177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F92:F94"/>
    <mergeCell ref="J12:J14"/>
    <mergeCell ref="D12:D14"/>
    <mergeCell ref="A12:A14"/>
    <mergeCell ref="A90:M90"/>
    <mergeCell ref="G12:I14"/>
    <mergeCell ref="A8:M8"/>
    <mergeCell ref="E12:E14"/>
    <mergeCell ref="F12:F14"/>
    <mergeCell ref="A89:N89"/>
    <mergeCell ref="A9:M9"/>
    <mergeCell ref="B12:B14"/>
    <mergeCell ref="C12:C14"/>
    <mergeCell ref="K12:K14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G222"/>
  <sheetViews>
    <sheetView topLeftCell="A181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422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423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441" t="s">
        <v>139</v>
      </c>
      <c r="B9" s="441"/>
      <c r="C9" s="441"/>
      <c r="D9" s="441"/>
      <c r="E9" s="441"/>
      <c r="F9" s="441"/>
      <c r="G9" s="441"/>
      <c r="H9" s="441"/>
      <c r="I9" s="441"/>
      <c r="J9" s="441"/>
    </row>
    <row r="10" spans="1:11" ht="33.75" customHeight="1" x14ac:dyDescent="0.25">
      <c r="A10" s="442" t="s">
        <v>408</v>
      </c>
      <c r="B10" s="442"/>
      <c r="C10" s="442"/>
      <c r="D10" s="442"/>
      <c r="E10" s="442"/>
      <c r="F10" s="442"/>
      <c r="G10" s="442"/>
      <c r="H10" s="442"/>
      <c r="I10" s="442"/>
      <c r="J10" s="442"/>
    </row>
    <row r="11" spans="1:11" s="112" customFormat="1" ht="16.5" x14ac:dyDescent="0.25">
      <c r="A11" s="443" t="s">
        <v>430</v>
      </c>
      <c r="B11" s="443"/>
      <c r="C11" s="443"/>
      <c r="D11" s="443"/>
      <c r="E11" s="443"/>
      <c r="F11" s="443"/>
      <c r="G11" s="443"/>
      <c r="H11" s="443"/>
      <c r="I11" s="443"/>
      <c r="J11" s="443"/>
    </row>
    <row r="12" spans="1:11" ht="13.5" thickBot="1" x14ac:dyDescent="0.25"/>
    <row r="13" spans="1:11" s="83" customFormat="1" ht="26.25" customHeight="1" x14ac:dyDescent="0.2">
      <c r="A13" s="445" t="s">
        <v>53</v>
      </c>
      <c r="B13" s="445" t="s">
        <v>54</v>
      </c>
      <c r="C13" s="445" t="s">
        <v>55</v>
      </c>
      <c r="D13" s="445" t="s">
        <v>58</v>
      </c>
      <c r="E13" s="448" t="s">
        <v>102</v>
      </c>
      <c r="F13" s="449"/>
      <c r="G13" s="450"/>
      <c r="H13" s="445" t="s">
        <v>59</v>
      </c>
    </row>
    <row r="14" spans="1:11" s="24" customFormat="1" x14ac:dyDescent="0.2">
      <c r="A14" s="446"/>
      <c r="B14" s="446"/>
      <c r="C14" s="446"/>
      <c r="D14" s="446"/>
      <c r="E14" s="451"/>
      <c r="F14" s="452"/>
      <c r="G14" s="453"/>
      <c r="H14" s="446"/>
    </row>
    <row r="15" spans="1:11" ht="13.5" thickBot="1" x14ac:dyDescent="0.25">
      <c r="A15" s="446"/>
      <c r="B15" s="447"/>
      <c r="C15" s="447"/>
      <c r="D15" s="447"/>
      <c r="E15" s="454"/>
      <c r="F15" s="455"/>
      <c r="G15" s="456"/>
      <c r="H15" s="447"/>
    </row>
    <row r="16" spans="1:11" x14ac:dyDescent="0.2">
      <c r="A16" s="45" t="s">
        <v>60</v>
      </c>
      <c r="B16" s="175">
        <v>2</v>
      </c>
      <c r="C16" s="176">
        <v>1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2</v>
      </c>
      <c r="C17" s="179">
        <v>1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51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51</v>
      </c>
    </row>
    <row r="19" spans="1:9" x14ac:dyDescent="0.2">
      <c r="A19" s="49" t="s">
        <v>63</v>
      </c>
      <c r="B19" s="178">
        <v>1118</v>
      </c>
      <c r="C19" s="179">
        <v>12</v>
      </c>
      <c r="D19" s="179">
        <v>2</v>
      </c>
      <c r="E19" s="179">
        <v>0</v>
      </c>
      <c r="F19" s="179">
        <v>2</v>
      </c>
      <c r="G19" s="179">
        <v>0</v>
      </c>
      <c r="H19" s="180">
        <v>1104</v>
      </c>
    </row>
    <row r="20" spans="1:9" x14ac:dyDescent="0.2">
      <c r="A20" s="49" t="s">
        <v>64</v>
      </c>
      <c r="B20" s="178">
        <v>341</v>
      </c>
      <c r="C20" s="179">
        <v>14</v>
      </c>
      <c r="D20" s="179">
        <v>2</v>
      </c>
      <c r="E20" s="179">
        <v>0</v>
      </c>
      <c r="F20" s="179">
        <v>2</v>
      </c>
      <c r="G20" s="179">
        <v>0</v>
      </c>
      <c r="H20" s="180">
        <v>325</v>
      </c>
    </row>
    <row r="21" spans="1:9" x14ac:dyDescent="0.2">
      <c r="A21" s="49" t="s">
        <v>65</v>
      </c>
      <c r="B21" s="178">
        <v>200</v>
      </c>
      <c r="C21" s="179">
        <v>41</v>
      </c>
      <c r="D21" s="179">
        <v>1</v>
      </c>
      <c r="E21" s="179">
        <v>0</v>
      </c>
      <c r="F21" s="179">
        <v>1</v>
      </c>
      <c r="G21" s="179">
        <v>0</v>
      </c>
      <c r="H21" s="180">
        <v>158</v>
      </c>
    </row>
    <row r="22" spans="1:9" x14ac:dyDescent="0.2">
      <c r="A22" s="49" t="s">
        <v>66</v>
      </c>
      <c r="B22" s="178">
        <v>511</v>
      </c>
      <c r="C22" s="179">
        <v>214</v>
      </c>
      <c r="D22" s="179">
        <v>27</v>
      </c>
      <c r="E22" s="179">
        <v>1</v>
      </c>
      <c r="F22" s="179">
        <v>26</v>
      </c>
      <c r="G22" s="179">
        <v>0</v>
      </c>
      <c r="H22" s="180">
        <v>270</v>
      </c>
    </row>
    <row r="23" spans="1:9" x14ac:dyDescent="0.2">
      <c r="A23" s="49" t="s">
        <v>67</v>
      </c>
      <c r="B23" s="178">
        <v>1639</v>
      </c>
      <c r="C23" s="179">
        <v>264</v>
      </c>
      <c r="D23" s="179">
        <v>147</v>
      </c>
      <c r="E23" s="179">
        <v>3</v>
      </c>
      <c r="F23" s="179">
        <v>144</v>
      </c>
      <c r="G23" s="179">
        <v>0</v>
      </c>
      <c r="H23" s="180">
        <v>1228</v>
      </c>
    </row>
    <row r="24" spans="1:9" x14ac:dyDescent="0.2">
      <c r="A24" s="49" t="s">
        <v>68</v>
      </c>
      <c r="B24" s="178">
        <v>761</v>
      </c>
      <c r="C24" s="179">
        <v>54</v>
      </c>
      <c r="D24" s="179">
        <v>28</v>
      </c>
      <c r="E24" s="179">
        <v>24</v>
      </c>
      <c r="F24" s="179">
        <v>4</v>
      </c>
      <c r="G24" s="179">
        <v>0</v>
      </c>
      <c r="H24" s="180">
        <v>679</v>
      </c>
    </row>
    <row r="25" spans="1:9" x14ac:dyDescent="0.2">
      <c r="A25" s="49" t="s">
        <v>69</v>
      </c>
      <c r="B25" s="178">
        <v>1323</v>
      </c>
      <c r="C25" s="179">
        <v>117</v>
      </c>
      <c r="D25" s="179">
        <v>17</v>
      </c>
      <c r="E25" s="179">
        <v>0</v>
      </c>
      <c r="F25" s="179">
        <v>17</v>
      </c>
      <c r="G25" s="179">
        <v>0</v>
      </c>
      <c r="H25" s="180">
        <v>1189</v>
      </c>
    </row>
    <row r="26" spans="1:9" x14ac:dyDescent="0.2">
      <c r="A26" s="49" t="s">
        <v>70</v>
      </c>
      <c r="B26" s="178">
        <v>1976</v>
      </c>
      <c r="C26" s="179">
        <v>99</v>
      </c>
      <c r="D26" s="179">
        <v>5</v>
      </c>
      <c r="E26" s="179">
        <v>2</v>
      </c>
      <c r="F26" s="179">
        <v>3</v>
      </c>
      <c r="G26" s="179">
        <v>0</v>
      </c>
      <c r="H26" s="180">
        <v>1872</v>
      </c>
    </row>
    <row r="27" spans="1:9" x14ac:dyDescent="0.2">
      <c r="A27" s="49" t="s">
        <v>71</v>
      </c>
      <c r="B27" s="178">
        <v>4048</v>
      </c>
      <c r="C27" s="179">
        <v>253</v>
      </c>
      <c r="D27" s="179">
        <v>14</v>
      </c>
      <c r="E27" s="179">
        <v>2</v>
      </c>
      <c r="F27" s="179">
        <v>12</v>
      </c>
      <c r="G27" s="179">
        <v>0</v>
      </c>
      <c r="H27" s="180">
        <v>3781</v>
      </c>
      <c r="I27" s="84"/>
    </row>
    <row r="28" spans="1:9" x14ac:dyDescent="0.2">
      <c r="A28" s="49" t="s">
        <v>72</v>
      </c>
      <c r="B28" s="178">
        <v>2372</v>
      </c>
      <c r="C28" s="179">
        <v>196</v>
      </c>
      <c r="D28" s="179">
        <v>15</v>
      </c>
      <c r="E28" s="179">
        <v>2</v>
      </c>
      <c r="F28" s="179">
        <v>13</v>
      </c>
      <c r="G28" s="179">
        <v>0</v>
      </c>
      <c r="H28" s="180">
        <v>2161</v>
      </c>
    </row>
    <row r="29" spans="1:9" x14ac:dyDescent="0.2">
      <c r="A29" s="49" t="s">
        <v>73</v>
      </c>
      <c r="B29" s="178">
        <v>10205</v>
      </c>
      <c r="C29" s="179">
        <v>4162</v>
      </c>
      <c r="D29" s="179">
        <v>110</v>
      </c>
      <c r="E29" s="179">
        <v>3</v>
      </c>
      <c r="F29" s="179">
        <v>107</v>
      </c>
      <c r="G29" s="179">
        <v>0</v>
      </c>
      <c r="H29" s="180">
        <v>5933</v>
      </c>
    </row>
    <row r="30" spans="1:9" x14ac:dyDescent="0.2">
      <c r="A30" s="49" t="s">
        <v>74</v>
      </c>
      <c r="B30" s="178">
        <v>6486</v>
      </c>
      <c r="C30" s="179">
        <v>1459</v>
      </c>
      <c r="D30" s="179">
        <v>71</v>
      </c>
      <c r="E30" s="179">
        <v>8</v>
      </c>
      <c r="F30" s="179">
        <v>63</v>
      </c>
      <c r="G30" s="179">
        <v>0</v>
      </c>
      <c r="H30" s="180">
        <v>4956</v>
      </c>
    </row>
    <row r="31" spans="1:9" x14ac:dyDescent="0.2">
      <c r="A31" s="49" t="s">
        <v>75</v>
      </c>
      <c r="B31" s="178">
        <v>8430</v>
      </c>
      <c r="C31" s="179">
        <v>4321</v>
      </c>
      <c r="D31" s="179">
        <v>213</v>
      </c>
      <c r="E31" s="179">
        <v>12</v>
      </c>
      <c r="F31" s="179">
        <v>201</v>
      </c>
      <c r="G31" s="179">
        <v>0</v>
      </c>
      <c r="H31" s="180">
        <v>3896</v>
      </c>
    </row>
    <row r="32" spans="1:9" x14ac:dyDescent="0.2">
      <c r="A32" s="49" t="s">
        <v>76</v>
      </c>
      <c r="B32" s="178">
        <v>14446</v>
      </c>
      <c r="C32" s="179">
        <v>9441</v>
      </c>
      <c r="D32" s="179">
        <v>201</v>
      </c>
      <c r="E32" s="179">
        <v>12</v>
      </c>
      <c r="F32" s="179">
        <v>189</v>
      </c>
      <c r="G32" s="179">
        <v>0</v>
      </c>
      <c r="H32" s="180">
        <v>4804</v>
      </c>
    </row>
    <row r="33" spans="1:8" x14ac:dyDescent="0.2">
      <c r="A33" s="49" t="s">
        <v>77</v>
      </c>
      <c r="B33" s="178">
        <v>15657</v>
      </c>
      <c r="C33" s="179">
        <v>7499</v>
      </c>
      <c r="D33" s="179">
        <v>4224</v>
      </c>
      <c r="E33" s="179">
        <v>100</v>
      </c>
      <c r="F33" s="179">
        <v>4124</v>
      </c>
      <c r="G33" s="179">
        <v>0</v>
      </c>
      <c r="H33" s="180">
        <v>3934</v>
      </c>
    </row>
    <row r="34" spans="1:8" x14ac:dyDescent="0.2">
      <c r="A34" s="49" t="s">
        <v>78</v>
      </c>
      <c r="B34" s="178">
        <v>9201</v>
      </c>
      <c r="C34" s="179">
        <v>3032</v>
      </c>
      <c r="D34" s="179">
        <v>1101</v>
      </c>
      <c r="E34" s="179">
        <v>889</v>
      </c>
      <c r="F34" s="179">
        <v>212</v>
      </c>
      <c r="G34" s="179">
        <v>0</v>
      </c>
      <c r="H34" s="180">
        <v>5068</v>
      </c>
    </row>
    <row r="35" spans="1:8" x14ac:dyDescent="0.2">
      <c r="A35" s="49" t="s">
        <v>79</v>
      </c>
      <c r="B35" s="178">
        <v>8996</v>
      </c>
      <c r="C35" s="179">
        <v>4399</v>
      </c>
      <c r="D35" s="179">
        <v>281</v>
      </c>
      <c r="E35" s="179">
        <v>3</v>
      </c>
      <c r="F35" s="179">
        <v>278</v>
      </c>
      <c r="G35" s="179">
        <v>0</v>
      </c>
      <c r="H35" s="180">
        <v>4316</v>
      </c>
    </row>
    <row r="36" spans="1:8" x14ac:dyDescent="0.2">
      <c r="A36" s="49" t="s">
        <v>80</v>
      </c>
      <c r="B36" s="178">
        <v>14471</v>
      </c>
      <c r="C36" s="179">
        <v>9656</v>
      </c>
      <c r="D36" s="179">
        <v>247</v>
      </c>
      <c r="E36" s="179">
        <v>7</v>
      </c>
      <c r="F36" s="179">
        <v>240</v>
      </c>
      <c r="G36" s="179">
        <v>0</v>
      </c>
      <c r="H36" s="180">
        <v>4568</v>
      </c>
    </row>
    <row r="37" spans="1:8" x14ac:dyDescent="0.2">
      <c r="A37" s="49" t="s">
        <v>81</v>
      </c>
      <c r="B37" s="178">
        <v>14012</v>
      </c>
      <c r="C37" s="179">
        <v>9346</v>
      </c>
      <c r="D37" s="179">
        <v>202</v>
      </c>
      <c r="E37" s="179">
        <v>8</v>
      </c>
      <c r="F37" s="179">
        <v>194</v>
      </c>
      <c r="G37" s="179">
        <v>0</v>
      </c>
      <c r="H37" s="180">
        <v>4464</v>
      </c>
    </row>
    <row r="38" spans="1:8" x14ac:dyDescent="0.2">
      <c r="A38" s="49" t="s">
        <v>82</v>
      </c>
      <c r="B38" s="178">
        <v>15793</v>
      </c>
      <c r="C38" s="179">
        <v>11282</v>
      </c>
      <c r="D38" s="179">
        <v>306</v>
      </c>
      <c r="E38" s="179">
        <v>9</v>
      </c>
      <c r="F38" s="179">
        <v>297</v>
      </c>
      <c r="G38" s="179">
        <v>0</v>
      </c>
      <c r="H38" s="180">
        <v>4205</v>
      </c>
    </row>
    <row r="39" spans="1:8" x14ac:dyDescent="0.2">
      <c r="A39" s="49" t="s">
        <v>83</v>
      </c>
      <c r="B39" s="178">
        <v>14114</v>
      </c>
      <c r="C39" s="179">
        <v>10437</v>
      </c>
      <c r="D39" s="179">
        <v>303</v>
      </c>
      <c r="E39" s="179">
        <v>13</v>
      </c>
      <c r="F39" s="179">
        <v>290</v>
      </c>
      <c r="G39" s="179">
        <v>0</v>
      </c>
      <c r="H39" s="180">
        <v>3374</v>
      </c>
    </row>
    <row r="40" spans="1:8" x14ac:dyDescent="0.2">
      <c r="A40" s="49" t="s">
        <v>84</v>
      </c>
      <c r="B40" s="178">
        <v>12404</v>
      </c>
      <c r="C40" s="179">
        <v>10055</v>
      </c>
      <c r="D40" s="179">
        <v>222</v>
      </c>
      <c r="E40" s="179">
        <v>10</v>
      </c>
      <c r="F40" s="179">
        <v>212</v>
      </c>
      <c r="G40" s="179">
        <v>0</v>
      </c>
      <c r="H40" s="180">
        <v>2127</v>
      </c>
    </row>
    <row r="41" spans="1:8" x14ac:dyDescent="0.2">
      <c r="A41" s="49" t="s">
        <v>85</v>
      </c>
      <c r="B41" s="178">
        <v>13009</v>
      </c>
      <c r="C41" s="179">
        <v>11508</v>
      </c>
      <c r="D41" s="179">
        <v>325</v>
      </c>
      <c r="E41" s="179">
        <v>9</v>
      </c>
      <c r="F41" s="179">
        <v>316</v>
      </c>
      <c r="G41" s="179">
        <v>0</v>
      </c>
      <c r="H41" s="180">
        <v>1176</v>
      </c>
    </row>
    <row r="42" spans="1:8" x14ac:dyDescent="0.2">
      <c r="A42" s="49" t="s">
        <v>86</v>
      </c>
      <c r="B42" s="178">
        <v>14332</v>
      </c>
      <c r="C42" s="179">
        <v>13605</v>
      </c>
      <c r="D42" s="179">
        <v>240</v>
      </c>
      <c r="E42" s="179">
        <v>8</v>
      </c>
      <c r="F42" s="179">
        <v>232</v>
      </c>
      <c r="G42" s="179">
        <v>0</v>
      </c>
      <c r="H42" s="180">
        <v>487</v>
      </c>
    </row>
    <row r="43" spans="1:8" x14ac:dyDescent="0.2">
      <c r="A43" s="49" t="s">
        <v>87</v>
      </c>
      <c r="B43" s="178">
        <v>9175</v>
      </c>
      <c r="C43" s="179">
        <v>8611</v>
      </c>
      <c r="D43" s="179">
        <v>326</v>
      </c>
      <c r="E43" s="179">
        <v>6</v>
      </c>
      <c r="F43" s="179">
        <v>320</v>
      </c>
      <c r="G43" s="179">
        <v>0</v>
      </c>
      <c r="H43" s="180">
        <v>238</v>
      </c>
    </row>
    <row r="44" spans="1:8" x14ac:dyDescent="0.2">
      <c r="A44" s="49" t="s">
        <v>88</v>
      </c>
      <c r="B44" s="178">
        <v>13433</v>
      </c>
      <c r="C44" s="179">
        <v>13017</v>
      </c>
      <c r="D44" s="179">
        <v>310</v>
      </c>
      <c r="E44" s="179">
        <v>6</v>
      </c>
      <c r="F44" s="179">
        <v>304</v>
      </c>
      <c r="G44" s="179">
        <v>0</v>
      </c>
      <c r="H44" s="180">
        <v>106</v>
      </c>
    </row>
    <row r="45" spans="1:8" x14ac:dyDescent="0.2">
      <c r="A45" s="49" t="s">
        <v>89</v>
      </c>
      <c r="B45" s="178">
        <v>17764</v>
      </c>
      <c r="C45" s="179">
        <v>17372</v>
      </c>
      <c r="D45" s="179">
        <v>360</v>
      </c>
      <c r="E45" s="179">
        <v>16</v>
      </c>
      <c r="F45" s="179">
        <v>344</v>
      </c>
      <c r="G45" s="179">
        <v>0</v>
      </c>
      <c r="H45" s="180">
        <v>32</v>
      </c>
    </row>
    <row r="46" spans="1:8" x14ac:dyDescent="0.2">
      <c r="A46" s="49" t="s">
        <v>90</v>
      </c>
      <c r="B46" s="178">
        <v>12032</v>
      </c>
      <c r="C46" s="179">
        <v>11650</v>
      </c>
      <c r="D46" s="179">
        <v>369</v>
      </c>
      <c r="E46" s="179">
        <v>6</v>
      </c>
      <c r="F46" s="179">
        <v>363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15485</v>
      </c>
      <c r="C47" s="179">
        <v>15270</v>
      </c>
      <c r="D47" s="179">
        <v>205</v>
      </c>
      <c r="E47" s="179">
        <v>4</v>
      </c>
      <c r="F47" s="179">
        <v>201</v>
      </c>
      <c r="G47" s="179">
        <v>0</v>
      </c>
      <c r="H47" s="180">
        <v>10</v>
      </c>
    </row>
    <row r="48" spans="1:8" x14ac:dyDescent="0.2">
      <c r="A48" s="49" t="s">
        <v>92</v>
      </c>
      <c r="B48" s="178">
        <v>20531</v>
      </c>
      <c r="C48" s="179">
        <v>20239</v>
      </c>
      <c r="D48" s="179">
        <v>285</v>
      </c>
      <c r="E48" s="179">
        <v>5</v>
      </c>
      <c r="F48" s="179">
        <v>280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67195</v>
      </c>
      <c r="C49" s="179">
        <v>65924</v>
      </c>
      <c r="D49" s="179">
        <v>1254</v>
      </c>
      <c r="E49" s="179">
        <v>15</v>
      </c>
      <c r="F49" s="179">
        <v>1239</v>
      </c>
      <c r="G49" s="179">
        <v>0</v>
      </c>
      <c r="H49" s="180">
        <v>17</v>
      </c>
    </row>
    <row r="50" spans="1:8" x14ac:dyDescent="0.2">
      <c r="A50" s="49" t="s">
        <v>94</v>
      </c>
      <c r="B50" s="178">
        <v>62788</v>
      </c>
      <c r="C50" s="179">
        <v>61758</v>
      </c>
      <c r="D50" s="179">
        <v>1023</v>
      </c>
      <c r="E50" s="179">
        <v>25</v>
      </c>
      <c r="F50" s="179">
        <v>998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71652</v>
      </c>
      <c r="C51" s="179">
        <v>71151</v>
      </c>
      <c r="D51" s="179">
        <v>493</v>
      </c>
      <c r="E51" s="179">
        <v>35</v>
      </c>
      <c r="F51" s="179">
        <v>458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120521</v>
      </c>
      <c r="C52" s="179">
        <v>120064</v>
      </c>
      <c r="D52" s="179">
        <v>445</v>
      </c>
      <c r="E52" s="179">
        <v>41</v>
      </c>
      <c r="F52" s="179">
        <v>404</v>
      </c>
      <c r="G52" s="179">
        <v>0</v>
      </c>
      <c r="H52" s="180">
        <v>12</v>
      </c>
    </row>
    <row r="53" spans="1:8" x14ac:dyDescent="0.2">
      <c r="A53" s="49" t="s">
        <v>97</v>
      </c>
      <c r="B53" s="178">
        <v>76873</v>
      </c>
      <c r="C53" s="179">
        <v>76544</v>
      </c>
      <c r="D53" s="179">
        <v>322</v>
      </c>
      <c r="E53" s="179">
        <v>18</v>
      </c>
      <c r="F53" s="179">
        <v>304</v>
      </c>
      <c r="G53" s="179">
        <v>0</v>
      </c>
      <c r="H53" s="180">
        <v>7</v>
      </c>
    </row>
    <row r="54" spans="1:8" x14ac:dyDescent="0.2">
      <c r="A54" s="49" t="s">
        <v>98</v>
      </c>
      <c r="B54" s="178">
        <v>24173</v>
      </c>
      <c r="C54" s="179">
        <v>24125</v>
      </c>
      <c r="D54" s="179">
        <v>46</v>
      </c>
      <c r="E54" s="179">
        <v>6</v>
      </c>
      <c r="F54" s="179">
        <v>40</v>
      </c>
      <c r="G54" s="179">
        <v>0</v>
      </c>
      <c r="H54" s="180">
        <v>2</v>
      </c>
    </row>
    <row r="55" spans="1:8" x14ac:dyDescent="0.2">
      <c r="A55" s="49" t="s">
        <v>135</v>
      </c>
      <c r="B55" s="178">
        <v>6378</v>
      </c>
      <c r="C55" s="179">
        <v>6354</v>
      </c>
      <c r="D55" s="179">
        <v>24</v>
      </c>
      <c r="E55" s="179">
        <v>8</v>
      </c>
      <c r="F55" s="179">
        <v>16</v>
      </c>
      <c r="G55" s="179">
        <v>0</v>
      </c>
      <c r="H55" s="180">
        <v>0</v>
      </c>
    </row>
    <row r="56" spans="1:8" x14ac:dyDescent="0.2">
      <c r="A56" s="49" t="s">
        <v>419</v>
      </c>
      <c r="B56" s="178">
        <v>496</v>
      </c>
      <c r="C56" s="179">
        <v>495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420</v>
      </c>
      <c r="B57" s="178">
        <v>22</v>
      </c>
      <c r="C57" s="179">
        <v>21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136</v>
      </c>
      <c r="B58" s="178">
        <v>19</v>
      </c>
      <c r="C58" s="179">
        <v>19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137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126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59" t="s">
        <v>403</v>
      </c>
      <c r="B61" s="356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60" t="s">
        <v>404</v>
      </c>
      <c r="B62" s="356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60" t="s">
        <v>405</v>
      </c>
      <c r="B63" s="356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60" t="s">
        <v>127</v>
      </c>
      <c r="B64" s="356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60" t="s">
        <v>128</v>
      </c>
      <c r="B65" s="356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60" t="s">
        <v>129</v>
      </c>
      <c r="B66" s="356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60" t="s">
        <v>130</v>
      </c>
      <c r="B67" s="356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60" t="s">
        <v>131</v>
      </c>
      <c r="B68" s="356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60" t="s">
        <v>132</v>
      </c>
      <c r="B69" s="356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60" t="s">
        <v>133</v>
      </c>
      <c r="B70" s="356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60"/>
      <c r="B71" s="357"/>
      <c r="C71" s="354"/>
      <c r="D71" s="354"/>
      <c r="E71" s="354"/>
      <c r="F71" s="354"/>
      <c r="G71" s="354"/>
      <c r="H71" s="355"/>
    </row>
    <row r="72" spans="1:33" ht="13.5" customHeight="1" thickBot="1" x14ac:dyDescent="0.25">
      <c r="A72" s="361" t="s">
        <v>99</v>
      </c>
      <c r="B72" s="358">
        <v>704447</v>
      </c>
      <c r="C72" s="183">
        <v>624092</v>
      </c>
      <c r="D72" s="183">
        <v>13768</v>
      </c>
      <c r="E72" s="183">
        <v>1316</v>
      </c>
      <c r="F72" s="183">
        <v>12452</v>
      </c>
      <c r="G72" s="183">
        <v>0</v>
      </c>
      <c r="H72" s="184">
        <v>66587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422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423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140</v>
      </c>
      <c r="G81" s="80"/>
      <c r="H81" s="80"/>
      <c r="I81" s="80"/>
    </row>
    <row r="82" spans="1:10" ht="39.75" customHeight="1" x14ac:dyDescent="0.25">
      <c r="A82" s="457" t="s">
        <v>394</v>
      </c>
      <c r="B82" s="414"/>
      <c r="C82" s="414"/>
      <c r="D82" s="414"/>
      <c r="E82" s="414"/>
      <c r="F82" s="414"/>
      <c r="G82" s="414"/>
      <c r="H82" s="414"/>
      <c r="I82" s="414"/>
      <c r="J82" s="414"/>
    </row>
    <row r="83" spans="1:10" ht="16.5" x14ac:dyDescent="0.25">
      <c r="A83" s="440" t="s">
        <v>431</v>
      </c>
      <c r="B83" s="441"/>
      <c r="C83" s="441"/>
      <c r="D83" s="441"/>
      <c r="E83" s="441"/>
      <c r="F83" s="441"/>
      <c r="G83" s="441"/>
      <c r="H83" s="441"/>
      <c r="I83" s="441"/>
      <c r="J83" s="441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445" t="s">
        <v>53</v>
      </c>
      <c r="B85" s="445" t="s">
        <v>54</v>
      </c>
      <c r="C85" s="445" t="s">
        <v>55</v>
      </c>
      <c r="D85" s="445" t="s">
        <v>58</v>
      </c>
      <c r="E85" s="448" t="s">
        <v>104</v>
      </c>
      <c r="F85" s="449"/>
      <c r="G85" s="450"/>
      <c r="H85" s="445" t="s">
        <v>59</v>
      </c>
    </row>
    <row r="86" spans="1:10" s="24" customFormat="1" x14ac:dyDescent="0.2">
      <c r="A86" s="446"/>
      <c r="B86" s="446"/>
      <c r="C86" s="446"/>
      <c r="D86" s="446"/>
      <c r="E86" s="451"/>
      <c r="F86" s="452"/>
      <c r="G86" s="453"/>
      <c r="H86" s="446"/>
    </row>
    <row r="87" spans="1:10" ht="13.5" thickBot="1" x14ac:dyDescent="0.25">
      <c r="A87" s="446"/>
      <c r="B87" s="446"/>
      <c r="C87" s="446"/>
      <c r="D87" s="446"/>
      <c r="E87" s="454"/>
      <c r="F87" s="455"/>
      <c r="G87" s="456"/>
      <c r="H87" s="446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0.08</v>
      </c>
    </row>
    <row r="91" spans="1:10" x14ac:dyDescent="0.2">
      <c r="A91" s="49" t="s">
        <v>63</v>
      </c>
      <c r="B91" s="190">
        <v>0.16</v>
      </c>
      <c r="C91" s="188">
        <v>0</v>
      </c>
      <c r="D91" s="188">
        <v>0.01</v>
      </c>
      <c r="E91" s="188">
        <v>0</v>
      </c>
      <c r="F91" s="188">
        <v>0.02</v>
      </c>
      <c r="G91" s="188">
        <v>0</v>
      </c>
      <c r="H91" s="191">
        <v>1.66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0.01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0.24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0.41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1.07</v>
      </c>
      <c r="E95" s="188">
        <v>0.23</v>
      </c>
      <c r="F95" s="188">
        <v>1.1599999999999999</v>
      </c>
      <c r="G95" s="188">
        <v>0</v>
      </c>
      <c r="H95" s="191">
        <v>1.84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</v>
      </c>
      <c r="E96" s="188">
        <v>1.82</v>
      </c>
      <c r="F96" s="188">
        <v>0.03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0.19</v>
      </c>
      <c r="C97" s="188">
        <v>0.02</v>
      </c>
      <c r="D97" s="188">
        <v>0.12</v>
      </c>
      <c r="E97" s="188">
        <v>0</v>
      </c>
      <c r="F97" s="188">
        <v>0.14000000000000001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0.15</v>
      </c>
      <c r="F98" s="188">
        <v>0.02</v>
      </c>
      <c r="G98" s="188">
        <v>0</v>
      </c>
      <c r="H98" s="191">
        <v>2.81</v>
      </c>
    </row>
    <row r="99" spans="1:8" x14ac:dyDescent="0.2">
      <c r="A99" s="49" t="s">
        <v>71</v>
      </c>
      <c r="B99" s="190">
        <v>0.56999999999999995</v>
      </c>
      <c r="C99" s="188">
        <v>0.04</v>
      </c>
      <c r="D99" s="188">
        <v>0.1</v>
      </c>
      <c r="E99" s="188">
        <v>0.15</v>
      </c>
      <c r="F99" s="188">
        <v>0.1</v>
      </c>
      <c r="G99" s="188">
        <v>0</v>
      </c>
      <c r="H99" s="191">
        <v>5.68</v>
      </c>
    </row>
    <row r="100" spans="1:8" x14ac:dyDescent="0.2">
      <c r="A100" s="49" t="s">
        <v>72</v>
      </c>
      <c r="B100" s="190">
        <v>0.34</v>
      </c>
      <c r="C100" s="188">
        <v>0.03</v>
      </c>
      <c r="D100" s="188">
        <v>0.11</v>
      </c>
      <c r="E100" s="188">
        <v>0.15</v>
      </c>
      <c r="F100" s="188">
        <v>0.1</v>
      </c>
      <c r="G100" s="188">
        <v>0</v>
      </c>
      <c r="H100" s="191">
        <v>3.25</v>
      </c>
    </row>
    <row r="101" spans="1:8" x14ac:dyDescent="0.2">
      <c r="A101" s="49" t="s">
        <v>73</v>
      </c>
      <c r="B101" s="190">
        <v>1.45</v>
      </c>
      <c r="C101" s="188">
        <v>0.67</v>
      </c>
      <c r="D101" s="188">
        <v>0.8</v>
      </c>
      <c r="E101" s="188">
        <v>0.23</v>
      </c>
      <c r="F101" s="188">
        <v>0.86</v>
      </c>
      <c r="G101" s="188">
        <v>0</v>
      </c>
      <c r="H101" s="191">
        <v>8.91</v>
      </c>
    </row>
    <row r="102" spans="1:8" x14ac:dyDescent="0.2">
      <c r="A102" s="49" t="s">
        <v>74</v>
      </c>
      <c r="B102" s="190">
        <v>0.92</v>
      </c>
      <c r="C102" s="188">
        <v>0.23</v>
      </c>
      <c r="D102" s="188">
        <v>0.52</v>
      </c>
      <c r="E102" s="188">
        <v>0.61</v>
      </c>
      <c r="F102" s="188">
        <v>0.51</v>
      </c>
      <c r="G102" s="188">
        <v>0</v>
      </c>
      <c r="H102" s="191">
        <v>7.44</v>
      </c>
    </row>
    <row r="103" spans="1:8" x14ac:dyDescent="0.2">
      <c r="A103" s="49" t="s">
        <v>75</v>
      </c>
      <c r="B103" s="190">
        <v>1.2</v>
      </c>
      <c r="C103" s="188">
        <v>0.69</v>
      </c>
      <c r="D103" s="188">
        <v>1.55</v>
      </c>
      <c r="E103" s="188">
        <v>0.91</v>
      </c>
      <c r="F103" s="188">
        <v>1.61</v>
      </c>
      <c r="G103" s="188">
        <v>0</v>
      </c>
      <c r="H103" s="191">
        <v>5.85</v>
      </c>
    </row>
    <row r="104" spans="1:8" x14ac:dyDescent="0.2">
      <c r="A104" s="49" t="s">
        <v>76</v>
      </c>
      <c r="B104" s="190">
        <v>2.0499999999999998</v>
      </c>
      <c r="C104" s="188">
        <v>1.51</v>
      </c>
      <c r="D104" s="188">
        <v>1.46</v>
      </c>
      <c r="E104" s="188">
        <v>0.91</v>
      </c>
      <c r="F104" s="188">
        <v>1.52</v>
      </c>
      <c r="G104" s="188">
        <v>0</v>
      </c>
      <c r="H104" s="191">
        <v>7.21</v>
      </c>
    </row>
    <row r="105" spans="1:8" x14ac:dyDescent="0.2">
      <c r="A105" s="49" t="s">
        <v>77</v>
      </c>
      <c r="B105" s="190">
        <v>2.2200000000000002</v>
      </c>
      <c r="C105" s="188">
        <v>1.2</v>
      </c>
      <c r="D105" s="188">
        <v>30.68</v>
      </c>
      <c r="E105" s="188">
        <v>7.6</v>
      </c>
      <c r="F105" s="188">
        <v>33.119999999999997</v>
      </c>
      <c r="G105" s="188">
        <v>0</v>
      </c>
      <c r="H105" s="191">
        <v>5.91</v>
      </c>
    </row>
    <row r="106" spans="1:8" x14ac:dyDescent="0.2">
      <c r="A106" s="49" t="s">
        <v>78</v>
      </c>
      <c r="B106" s="190">
        <v>1.31</v>
      </c>
      <c r="C106" s="188">
        <v>0.49</v>
      </c>
      <c r="D106" s="188">
        <v>8</v>
      </c>
      <c r="E106" s="188">
        <v>67.55</v>
      </c>
      <c r="F106" s="188">
        <v>1.7</v>
      </c>
      <c r="G106" s="188">
        <v>0</v>
      </c>
      <c r="H106" s="191">
        <v>7.61</v>
      </c>
    </row>
    <row r="107" spans="1:8" x14ac:dyDescent="0.2">
      <c r="A107" s="49" t="s">
        <v>79</v>
      </c>
      <c r="B107" s="190">
        <v>1.28</v>
      </c>
      <c r="C107" s="188">
        <v>0.7</v>
      </c>
      <c r="D107" s="188">
        <v>2.04</v>
      </c>
      <c r="E107" s="188">
        <v>0.23</v>
      </c>
      <c r="F107" s="188">
        <v>2.23</v>
      </c>
      <c r="G107" s="188">
        <v>0</v>
      </c>
      <c r="H107" s="191">
        <v>6.48</v>
      </c>
    </row>
    <row r="108" spans="1:8" x14ac:dyDescent="0.2">
      <c r="A108" s="49" t="s">
        <v>80</v>
      </c>
      <c r="B108" s="190">
        <v>2.0499999999999998</v>
      </c>
      <c r="C108" s="188">
        <v>1.55</v>
      </c>
      <c r="D108" s="188">
        <v>1.79</v>
      </c>
      <c r="E108" s="188">
        <v>0.53</v>
      </c>
      <c r="F108" s="188">
        <v>1.93</v>
      </c>
      <c r="G108" s="188">
        <v>0</v>
      </c>
      <c r="H108" s="191">
        <v>6.86</v>
      </c>
    </row>
    <row r="109" spans="1:8" x14ac:dyDescent="0.2">
      <c r="A109" s="49" t="s">
        <v>81</v>
      </c>
      <c r="B109" s="190">
        <v>1.99</v>
      </c>
      <c r="C109" s="188">
        <v>1.5</v>
      </c>
      <c r="D109" s="188">
        <v>1.47</v>
      </c>
      <c r="E109" s="188">
        <v>0.61</v>
      </c>
      <c r="F109" s="188">
        <v>1.56</v>
      </c>
      <c r="G109" s="188">
        <v>0</v>
      </c>
      <c r="H109" s="191">
        <v>6.7</v>
      </c>
    </row>
    <row r="110" spans="1:8" x14ac:dyDescent="0.2">
      <c r="A110" s="49" t="s">
        <v>82</v>
      </c>
      <c r="B110" s="190">
        <v>2.2400000000000002</v>
      </c>
      <c r="C110" s="188">
        <v>1.81</v>
      </c>
      <c r="D110" s="188">
        <v>2.2200000000000002</v>
      </c>
      <c r="E110" s="188">
        <v>0.68</v>
      </c>
      <c r="F110" s="188">
        <v>2.38</v>
      </c>
      <c r="G110" s="188">
        <v>0</v>
      </c>
      <c r="H110" s="191">
        <v>6.31</v>
      </c>
    </row>
    <row r="111" spans="1:8" x14ac:dyDescent="0.2">
      <c r="A111" s="49" t="s">
        <v>83</v>
      </c>
      <c r="B111" s="190">
        <v>2</v>
      </c>
      <c r="C111" s="188">
        <v>1.67</v>
      </c>
      <c r="D111" s="188">
        <v>2.2000000000000002</v>
      </c>
      <c r="E111" s="188">
        <v>0.99</v>
      </c>
      <c r="F111" s="188">
        <v>2.33</v>
      </c>
      <c r="G111" s="188">
        <v>0</v>
      </c>
      <c r="H111" s="191">
        <v>5.07</v>
      </c>
    </row>
    <row r="112" spans="1:8" x14ac:dyDescent="0.2">
      <c r="A112" s="49" t="s">
        <v>84</v>
      </c>
      <c r="B112" s="190">
        <v>1.76</v>
      </c>
      <c r="C112" s="188">
        <v>1.61</v>
      </c>
      <c r="D112" s="188">
        <v>1.61</v>
      </c>
      <c r="E112" s="188">
        <v>0.76</v>
      </c>
      <c r="F112" s="188">
        <v>1.7</v>
      </c>
      <c r="G112" s="188">
        <v>0</v>
      </c>
      <c r="H112" s="191">
        <v>3.19</v>
      </c>
    </row>
    <row r="113" spans="1:8" x14ac:dyDescent="0.2">
      <c r="A113" s="49" t="s">
        <v>85</v>
      </c>
      <c r="B113" s="190">
        <v>1.85</v>
      </c>
      <c r="C113" s="188">
        <v>1.84</v>
      </c>
      <c r="D113" s="188">
        <v>2.36</v>
      </c>
      <c r="E113" s="188">
        <v>0.68</v>
      </c>
      <c r="F113" s="188">
        <v>2.54</v>
      </c>
      <c r="G113" s="188">
        <v>0</v>
      </c>
      <c r="H113" s="191">
        <v>1.77</v>
      </c>
    </row>
    <row r="114" spans="1:8" x14ac:dyDescent="0.2">
      <c r="A114" s="49" t="s">
        <v>86</v>
      </c>
      <c r="B114" s="190">
        <v>2.0299999999999998</v>
      </c>
      <c r="C114" s="188">
        <v>2.1800000000000002</v>
      </c>
      <c r="D114" s="188">
        <v>1.74</v>
      </c>
      <c r="E114" s="188">
        <v>0.61</v>
      </c>
      <c r="F114" s="188">
        <v>1.86</v>
      </c>
      <c r="G114" s="188">
        <v>0</v>
      </c>
      <c r="H114" s="191">
        <v>0.73</v>
      </c>
    </row>
    <row r="115" spans="1:8" x14ac:dyDescent="0.2">
      <c r="A115" s="49" t="s">
        <v>87</v>
      </c>
      <c r="B115" s="190">
        <v>1.3</v>
      </c>
      <c r="C115" s="188">
        <v>1.38</v>
      </c>
      <c r="D115" s="188">
        <v>2.37</v>
      </c>
      <c r="E115" s="188">
        <v>0.46</v>
      </c>
      <c r="F115" s="188">
        <v>2.57</v>
      </c>
      <c r="G115" s="188">
        <v>0</v>
      </c>
      <c r="H115" s="191">
        <v>0.36</v>
      </c>
    </row>
    <row r="116" spans="1:8" x14ac:dyDescent="0.2">
      <c r="A116" s="49" t="s">
        <v>88</v>
      </c>
      <c r="B116" s="190">
        <v>1.91</v>
      </c>
      <c r="C116" s="188">
        <v>2.09</v>
      </c>
      <c r="D116" s="188">
        <v>2.25</v>
      </c>
      <c r="E116" s="188">
        <v>0.46</v>
      </c>
      <c r="F116" s="188">
        <v>2.44</v>
      </c>
      <c r="G116" s="188">
        <v>0</v>
      </c>
      <c r="H116" s="191">
        <v>0.16</v>
      </c>
    </row>
    <row r="117" spans="1:8" x14ac:dyDescent="0.2">
      <c r="A117" s="49" t="s">
        <v>89</v>
      </c>
      <c r="B117" s="190">
        <v>2.52</v>
      </c>
      <c r="C117" s="188">
        <v>2.78</v>
      </c>
      <c r="D117" s="188">
        <v>2.61</v>
      </c>
      <c r="E117" s="188">
        <v>1.22</v>
      </c>
      <c r="F117" s="188">
        <v>2.76</v>
      </c>
      <c r="G117" s="188">
        <v>0</v>
      </c>
      <c r="H117" s="191">
        <v>0.05</v>
      </c>
    </row>
    <row r="118" spans="1:8" x14ac:dyDescent="0.2">
      <c r="A118" s="49" t="s">
        <v>90</v>
      </c>
      <c r="B118" s="190">
        <v>1.71</v>
      </c>
      <c r="C118" s="188">
        <v>1.87</v>
      </c>
      <c r="D118" s="188">
        <v>2.68</v>
      </c>
      <c r="E118" s="188">
        <v>0.46</v>
      </c>
      <c r="F118" s="188">
        <v>2.91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2.2000000000000002</v>
      </c>
      <c r="C119" s="188">
        <v>2.4500000000000002</v>
      </c>
      <c r="D119" s="188">
        <v>1.49</v>
      </c>
      <c r="E119" s="188">
        <v>0.3</v>
      </c>
      <c r="F119" s="188">
        <v>1.61</v>
      </c>
      <c r="G119" s="188">
        <v>0</v>
      </c>
      <c r="H119" s="191">
        <v>0.02</v>
      </c>
    </row>
    <row r="120" spans="1:8" x14ac:dyDescent="0.2">
      <c r="A120" s="49" t="s">
        <v>92</v>
      </c>
      <c r="B120" s="190">
        <v>2.91</v>
      </c>
      <c r="C120" s="188">
        <v>3.24</v>
      </c>
      <c r="D120" s="188">
        <v>2.0699999999999998</v>
      </c>
      <c r="E120" s="188">
        <v>0.38</v>
      </c>
      <c r="F120" s="188">
        <v>2.25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9.5399999999999991</v>
      </c>
      <c r="C121" s="188">
        <v>10.56</v>
      </c>
      <c r="D121" s="188">
        <v>9.11</v>
      </c>
      <c r="E121" s="188">
        <v>1.1399999999999999</v>
      </c>
      <c r="F121" s="188">
        <v>9.9499999999999993</v>
      </c>
      <c r="G121" s="188">
        <v>0</v>
      </c>
      <c r="H121" s="191">
        <v>0.03</v>
      </c>
    </row>
    <row r="122" spans="1:8" x14ac:dyDescent="0.2">
      <c r="A122" s="49" t="s">
        <v>94</v>
      </c>
      <c r="B122" s="190">
        <v>8.91</v>
      </c>
      <c r="C122" s="188">
        <v>9.9</v>
      </c>
      <c r="D122" s="188">
        <v>7.43</v>
      </c>
      <c r="E122" s="188">
        <v>1.9</v>
      </c>
      <c r="F122" s="188">
        <v>8.01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10.17</v>
      </c>
      <c r="C123" s="188">
        <v>11.4</v>
      </c>
      <c r="D123" s="188">
        <v>3.58</v>
      </c>
      <c r="E123" s="188">
        <v>2.66</v>
      </c>
      <c r="F123" s="188">
        <v>3.68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17.11</v>
      </c>
      <c r="C124" s="188">
        <v>19.239999999999998</v>
      </c>
      <c r="D124" s="188">
        <v>3.24</v>
      </c>
      <c r="E124" s="188">
        <v>3.12</v>
      </c>
      <c r="F124" s="188">
        <v>3.25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10.91</v>
      </c>
      <c r="C125" s="188">
        <v>12.26</v>
      </c>
      <c r="D125" s="188">
        <v>2.34</v>
      </c>
      <c r="E125" s="188">
        <v>1.37</v>
      </c>
      <c r="F125" s="188">
        <v>2.44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3.43</v>
      </c>
      <c r="C126" s="188">
        <v>3.87</v>
      </c>
      <c r="D126" s="188">
        <v>0.33</v>
      </c>
      <c r="E126" s="188">
        <v>0.46</v>
      </c>
      <c r="F126" s="188">
        <v>0.32</v>
      </c>
      <c r="G126" s="188">
        <v>0</v>
      </c>
      <c r="H126" s="191">
        <v>0</v>
      </c>
    </row>
    <row r="127" spans="1:8" x14ac:dyDescent="0.2">
      <c r="A127" s="49" t="s">
        <v>135</v>
      </c>
      <c r="B127" s="190">
        <v>0.91</v>
      </c>
      <c r="C127" s="188">
        <v>1.02</v>
      </c>
      <c r="D127" s="188">
        <v>0.17</v>
      </c>
      <c r="E127" s="188">
        <v>0.61</v>
      </c>
      <c r="F127" s="188">
        <v>0.13</v>
      </c>
      <c r="G127" s="188">
        <v>0</v>
      </c>
      <c r="H127" s="191">
        <v>0</v>
      </c>
    </row>
    <row r="128" spans="1:8" x14ac:dyDescent="0.2">
      <c r="A128" s="49" t="s">
        <v>419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420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136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137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126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59" t="s">
        <v>403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60" t="s">
        <v>404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60" t="s">
        <v>405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60" t="s">
        <v>127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60" t="s">
        <v>128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60" t="s">
        <v>129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60" t="s">
        <v>130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60" t="s">
        <v>131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60" t="s">
        <v>132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60" t="s">
        <v>133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352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53" t="s">
        <v>99</v>
      </c>
      <c r="B144" s="409">
        <v>100</v>
      </c>
      <c r="C144" s="410">
        <v>100</v>
      </c>
      <c r="D144" s="410">
        <v>100</v>
      </c>
      <c r="E144" s="410">
        <v>100</v>
      </c>
      <c r="F144" s="410">
        <v>100</v>
      </c>
      <c r="G144" s="410">
        <v>0</v>
      </c>
      <c r="H144" s="41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422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424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389</v>
      </c>
      <c r="G158" s="80"/>
      <c r="H158" s="80"/>
      <c r="I158" s="80"/>
    </row>
    <row r="159" spans="1:11" ht="36" customHeight="1" x14ac:dyDescent="0.25">
      <c r="A159" s="444" t="s">
        <v>395</v>
      </c>
      <c r="B159" s="414"/>
      <c r="C159" s="414"/>
      <c r="D159" s="414"/>
      <c r="E159" s="414"/>
      <c r="F159" s="414"/>
      <c r="G159" s="414"/>
      <c r="H159" s="414"/>
      <c r="I159" s="414"/>
      <c r="J159" s="414"/>
    </row>
    <row r="160" spans="1:11" ht="36" customHeight="1" x14ac:dyDescent="0.25">
      <c r="A160" s="440" t="s">
        <v>430</v>
      </c>
      <c r="B160" s="441"/>
      <c r="C160" s="441"/>
      <c r="D160" s="441"/>
      <c r="E160" s="441"/>
      <c r="F160" s="441"/>
      <c r="G160" s="441"/>
      <c r="H160" s="441"/>
      <c r="I160" s="441"/>
      <c r="J160" s="441"/>
    </row>
    <row r="161" spans="1:8" s="24" customFormat="1" ht="36" customHeight="1" thickBot="1" x14ac:dyDescent="0.25"/>
    <row r="162" spans="1:8" s="83" customFormat="1" ht="26.25" customHeight="1" x14ac:dyDescent="0.2">
      <c r="A162" s="445" t="s">
        <v>53</v>
      </c>
      <c r="B162" s="445" t="s">
        <v>54</v>
      </c>
      <c r="C162" s="445" t="s">
        <v>55</v>
      </c>
      <c r="D162" s="445" t="s">
        <v>58</v>
      </c>
      <c r="E162" s="448" t="s">
        <v>104</v>
      </c>
      <c r="F162" s="449"/>
      <c r="G162" s="450"/>
      <c r="H162" s="445" t="s">
        <v>59</v>
      </c>
    </row>
    <row r="163" spans="1:8" s="24" customFormat="1" x14ac:dyDescent="0.2">
      <c r="A163" s="446"/>
      <c r="B163" s="446"/>
      <c r="C163" s="446"/>
      <c r="D163" s="446"/>
      <c r="E163" s="451"/>
      <c r="F163" s="452"/>
      <c r="G163" s="453"/>
      <c r="H163" s="446"/>
    </row>
    <row r="164" spans="1:8" ht="13.5" thickBot="1" x14ac:dyDescent="0.25">
      <c r="A164" s="446"/>
      <c r="B164" s="446"/>
      <c r="C164" s="446"/>
      <c r="D164" s="446"/>
      <c r="E164" s="451"/>
      <c r="F164" s="452"/>
      <c r="G164" s="453"/>
      <c r="H164" s="446"/>
    </row>
    <row r="165" spans="1:8" x14ac:dyDescent="0.2">
      <c r="A165" s="45" t="s">
        <v>60</v>
      </c>
      <c r="B165" s="195">
        <v>26</v>
      </c>
      <c r="C165" s="196">
        <v>17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44</v>
      </c>
      <c r="C166" s="179">
        <v>45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54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103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138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164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185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196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286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296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340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387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412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470</v>
      </c>
    </row>
    <row r="204" spans="1:8" x14ac:dyDescent="0.2">
      <c r="A204" s="49" t="s">
        <v>135</v>
      </c>
      <c r="B204" s="178">
        <v>530</v>
      </c>
      <c r="C204" s="179">
        <v>530</v>
      </c>
      <c r="D204" s="179">
        <v>539</v>
      </c>
      <c r="E204" s="179">
        <v>539</v>
      </c>
      <c r="F204" s="179">
        <v>540</v>
      </c>
      <c r="G204" s="179">
        <v>0</v>
      </c>
      <c r="H204" s="180">
        <v>0</v>
      </c>
    </row>
    <row r="205" spans="1:8" x14ac:dyDescent="0.2">
      <c r="A205" s="49" t="s">
        <v>419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420</v>
      </c>
      <c r="B206" s="178">
        <v>770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136</v>
      </c>
      <c r="B207" s="178">
        <v>847</v>
      </c>
      <c r="C207" s="179">
        <v>847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137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126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59" t="s">
        <v>403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60" t="s">
        <v>404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60" t="s">
        <v>405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60" t="s">
        <v>127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60" t="s">
        <v>128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60" t="s">
        <v>129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60" t="s">
        <v>130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60" t="s">
        <v>131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60" t="s">
        <v>132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60" t="s">
        <v>133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310.36991853184128</v>
      </c>
      <c r="C221" s="181">
        <v>330.02721874339039</v>
      </c>
      <c r="D221" s="181">
        <v>223.23162405578151</v>
      </c>
      <c r="E221" s="181">
        <v>182.790273556231</v>
      </c>
      <c r="F221" s="181">
        <v>227.50570189527787</v>
      </c>
      <c r="G221" s="181">
        <v>0</v>
      </c>
      <c r="H221" s="181">
        <v>144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D162:D164"/>
    <mergeCell ref="E162:G164"/>
    <mergeCell ref="H162:H164"/>
    <mergeCell ref="A162:A164"/>
    <mergeCell ref="B162:B164"/>
    <mergeCell ref="C162:C164"/>
    <mergeCell ref="A13:A15"/>
    <mergeCell ref="D13:D15"/>
    <mergeCell ref="E13:G15"/>
    <mergeCell ref="B13:B15"/>
    <mergeCell ref="C13:C15"/>
    <mergeCell ref="A85:A87"/>
    <mergeCell ref="B85:B87"/>
    <mergeCell ref="C85:C87"/>
    <mergeCell ref="A83:J83"/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6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59" t="s">
        <v>422</v>
      </c>
      <c r="B1" s="459"/>
    </row>
    <row r="2" spans="1:10" s="30" customFormat="1" ht="16.5" x14ac:dyDescent="0.25">
      <c r="A2" s="35" t="s">
        <v>423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60"/>
      <c r="B3" s="460"/>
      <c r="C3" s="460"/>
      <c r="D3" s="460"/>
      <c r="E3" s="460"/>
      <c r="F3" s="204"/>
    </row>
    <row r="4" spans="1:10" s="205" customFormat="1" ht="18" customHeight="1" x14ac:dyDescent="0.15">
      <c r="A4" s="462"/>
      <c r="B4" s="462"/>
      <c r="C4" s="462"/>
      <c r="D4" s="462"/>
      <c r="E4" s="462"/>
      <c r="F4" s="462"/>
      <c r="G4" s="462"/>
    </row>
    <row r="5" spans="1:10" s="205" customFormat="1" ht="16.5" customHeight="1" x14ac:dyDescent="0.15">
      <c r="A5" s="461" t="s">
        <v>141</v>
      </c>
      <c r="B5" s="461"/>
      <c r="C5" s="461"/>
      <c r="D5" s="461"/>
      <c r="E5" s="461"/>
      <c r="F5" s="461"/>
      <c r="G5" s="461"/>
    </row>
    <row r="6" spans="1:10" s="205" customFormat="1" ht="16.5" customHeight="1" x14ac:dyDescent="0.15">
      <c r="A6" s="463" t="s">
        <v>429</v>
      </c>
      <c r="B6" s="464"/>
      <c r="C6" s="464"/>
      <c r="D6" s="464"/>
      <c r="E6" s="464"/>
      <c r="F6" s="464"/>
      <c r="G6" s="464"/>
    </row>
    <row r="7" spans="1:10" s="205" customFormat="1" ht="10.5" customHeight="1" thickBot="1" x14ac:dyDescent="0.2">
      <c r="A7" s="458"/>
      <c r="B7" s="458"/>
      <c r="C7" s="458"/>
      <c r="D7" s="458"/>
      <c r="E7" s="458"/>
      <c r="F7" s="204"/>
    </row>
    <row r="8" spans="1:10" ht="41.25" customHeight="1" thickBot="1" x14ac:dyDescent="0.25">
      <c r="A8" s="206"/>
      <c r="B8" s="206"/>
      <c r="C8" s="207" t="s">
        <v>142</v>
      </c>
      <c r="D8" s="208" t="s">
        <v>143</v>
      </c>
      <c r="E8" s="209" t="s">
        <v>144</v>
      </c>
      <c r="F8" s="210" t="s">
        <v>145</v>
      </c>
      <c r="G8" s="209" t="s">
        <v>146</v>
      </c>
    </row>
    <row r="9" spans="1:10" ht="12.75" customHeight="1" x14ac:dyDescent="0.2">
      <c r="C9" s="212" t="s">
        <v>147</v>
      </c>
      <c r="D9" s="213" t="s">
        <v>148</v>
      </c>
      <c r="E9" s="214">
        <v>84971</v>
      </c>
      <c r="F9" s="214">
        <v>62628370</v>
      </c>
      <c r="G9" s="215">
        <v>737</v>
      </c>
    </row>
    <row r="10" spans="1:10" ht="12.75" customHeight="1" x14ac:dyDescent="0.2">
      <c r="C10" s="216" t="s">
        <v>149</v>
      </c>
      <c r="D10" s="217" t="s">
        <v>150</v>
      </c>
      <c r="E10" s="218">
        <v>103885</v>
      </c>
      <c r="F10" s="218">
        <v>72322541</v>
      </c>
      <c r="G10" s="215">
        <v>696</v>
      </c>
    </row>
    <row r="11" spans="1:10" ht="12.75" customHeight="1" x14ac:dyDescent="0.2">
      <c r="C11" s="216" t="s">
        <v>151</v>
      </c>
      <c r="D11" s="217" t="s">
        <v>152</v>
      </c>
      <c r="E11" s="218">
        <v>152650</v>
      </c>
      <c r="F11" s="218">
        <v>112319923</v>
      </c>
      <c r="G11" s="215">
        <v>736</v>
      </c>
    </row>
    <row r="12" spans="1:10" x14ac:dyDescent="0.2">
      <c r="C12" s="216" t="s">
        <v>153</v>
      </c>
      <c r="D12" s="217" t="s">
        <v>154</v>
      </c>
      <c r="E12" s="218">
        <v>145335</v>
      </c>
      <c r="F12" s="218">
        <v>106532545</v>
      </c>
      <c r="G12" s="215">
        <v>733</v>
      </c>
    </row>
    <row r="13" spans="1:10" x14ac:dyDescent="0.2">
      <c r="C13" s="216" t="s">
        <v>155</v>
      </c>
      <c r="D13" s="217" t="s">
        <v>156</v>
      </c>
      <c r="E13" s="218">
        <v>158652</v>
      </c>
      <c r="F13" s="218">
        <v>112189521</v>
      </c>
      <c r="G13" s="215">
        <v>707</v>
      </c>
    </row>
    <row r="14" spans="1:10" x14ac:dyDescent="0.2">
      <c r="C14" s="216" t="s">
        <v>157</v>
      </c>
      <c r="D14" s="217" t="s">
        <v>158</v>
      </c>
      <c r="E14" s="218">
        <v>55972</v>
      </c>
      <c r="F14" s="218">
        <v>35404823</v>
      </c>
      <c r="G14" s="215">
        <v>633</v>
      </c>
    </row>
    <row r="15" spans="1:10" x14ac:dyDescent="0.2">
      <c r="C15" s="216" t="s">
        <v>159</v>
      </c>
      <c r="D15" s="217" t="s">
        <v>160</v>
      </c>
      <c r="E15" s="218">
        <v>77792</v>
      </c>
      <c r="F15" s="218">
        <v>47606512</v>
      </c>
      <c r="G15" s="215">
        <v>612</v>
      </c>
      <c r="I15" s="201"/>
    </row>
    <row r="16" spans="1:10" x14ac:dyDescent="0.2">
      <c r="C16" s="216" t="s">
        <v>161</v>
      </c>
      <c r="D16" s="217" t="s">
        <v>162</v>
      </c>
      <c r="E16" s="218">
        <v>138670</v>
      </c>
      <c r="F16" s="218">
        <v>124081602</v>
      </c>
      <c r="G16" s="215">
        <v>895</v>
      </c>
    </row>
    <row r="17" spans="3:7" x14ac:dyDescent="0.2">
      <c r="C17" s="216" t="s">
        <v>163</v>
      </c>
      <c r="D17" s="217" t="s">
        <v>164</v>
      </c>
      <c r="E17" s="218">
        <v>81178</v>
      </c>
      <c r="F17" s="218">
        <v>57061757</v>
      </c>
      <c r="G17" s="215">
        <v>703</v>
      </c>
    </row>
    <row r="18" spans="3:7" x14ac:dyDescent="0.2">
      <c r="C18" s="216" t="s">
        <v>165</v>
      </c>
      <c r="D18" s="217" t="s">
        <v>166</v>
      </c>
      <c r="E18" s="218">
        <v>109451</v>
      </c>
      <c r="F18" s="218">
        <v>72130795</v>
      </c>
      <c r="G18" s="215">
        <v>659</v>
      </c>
    </row>
    <row r="19" spans="3:7" x14ac:dyDescent="0.2">
      <c r="C19" s="216" t="s">
        <v>167</v>
      </c>
      <c r="D19" s="217" t="s">
        <v>168</v>
      </c>
      <c r="E19" s="218">
        <v>79941</v>
      </c>
      <c r="F19" s="218">
        <v>58787367</v>
      </c>
      <c r="G19" s="215">
        <v>735</v>
      </c>
    </row>
    <row r="20" spans="3:7" x14ac:dyDescent="0.2">
      <c r="C20" s="216" t="s">
        <v>169</v>
      </c>
      <c r="D20" s="217" t="s">
        <v>170</v>
      </c>
      <c r="E20" s="218">
        <v>162673</v>
      </c>
      <c r="F20" s="218">
        <v>129857455</v>
      </c>
      <c r="G20" s="215">
        <v>798</v>
      </c>
    </row>
    <row r="21" spans="3:7" x14ac:dyDescent="0.2">
      <c r="C21" s="216" t="s">
        <v>171</v>
      </c>
      <c r="D21" s="217" t="s">
        <v>172</v>
      </c>
      <c r="E21" s="218">
        <v>136620</v>
      </c>
      <c r="F21" s="218">
        <v>103217716</v>
      </c>
      <c r="G21" s="215">
        <v>756</v>
      </c>
    </row>
    <row r="22" spans="3:7" x14ac:dyDescent="0.2">
      <c r="C22" s="216" t="s">
        <v>173</v>
      </c>
      <c r="D22" s="217" t="s">
        <v>174</v>
      </c>
      <c r="E22" s="218">
        <v>44577</v>
      </c>
      <c r="F22" s="218">
        <v>31990920</v>
      </c>
      <c r="G22" s="215">
        <v>718</v>
      </c>
    </row>
    <row r="23" spans="3:7" x14ac:dyDescent="0.2">
      <c r="C23" s="216" t="s">
        <v>175</v>
      </c>
      <c r="D23" s="217" t="s">
        <v>176</v>
      </c>
      <c r="E23" s="218">
        <v>118792</v>
      </c>
      <c r="F23" s="218">
        <v>82450787</v>
      </c>
      <c r="G23" s="215">
        <v>694</v>
      </c>
    </row>
    <row r="24" spans="3:7" x14ac:dyDescent="0.2">
      <c r="C24" s="216" t="s">
        <v>177</v>
      </c>
      <c r="D24" s="217" t="s">
        <v>178</v>
      </c>
      <c r="E24" s="218">
        <v>162325</v>
      </c>
      <c r="F24" s="218">
        <v>113641795</v>
      </c>
      <c r="G24" s="215">
        <v>700</v>
      </c>
    </row>
    <row r="25" spans="3:7" x14ac:dyDescent="0.2">
      <c r="C25" s="216" t="s">
        <v>179</v>
      </c>
      <c r="D25" s="217" t="s">
        <v>180</v>
      </c>
      <c r="E25" s="218">
        <v>124097</v>
      </c>
      <c r="F25" s="218">
        <v>98278484</v>
      </c>
      <c r="G25" s="215">
        <v>792</v>
      </c>
    </row>
    <row r="26" spans="3:7" x14ac:dyDescent="0.2">
      <c r="C26" s="216" t="s">
        <v>181</v>
      </c>
      <c r="D26" s="217" t="s">
        <v>182</v>
      </c>
      <c r="E26" s="218">
        <v>78732</v>
      </c>
      <c r="F26" s="218">
        <v>59119518</v>
      </c>
      <c r="G26" s="215">
        <v>751</v>
      </c>
    </row>
    <row r="27" spans="3:7" x14ac:dyDescent="0.2">
      <c r="C27" s="216" t="s">
        <v>183</v>
      </c>
      <c r="D27" s="217" t="s">
        <v>184</v>
      </c>
      <c r="E27" s="218">
        <v>73870</v>
      </c>
      <c r="F27" s="218">
        <v>52972845</v>
      </c>
      <c r="G27" s="215">
        <v>717</v>
      </c>
    </row>
    <row r="28" spans="3:7" x14ac:dyDescent="0.2">
      <c r="C28" s="216" t="s">
        <v>185</v>
      </c>
      <c r="D28" s="217" t="s">
        <v>186</v>
      </c>
      <c r="E28" s="218">
        <v>125533</v>
      </c>
      <c r="F28" s="218">
        <v>113050628</v>
      </c>
      <c r="G28" s="215">
        <v>901</v>
      </c>
    </row>
    <row r="29" spans="3:7" x14ac:dyDescent="0.2">
      <c r="C29" s="216" t="s">
        <v>187</v>
      </c>
      <c r="D29" s="217" t="s">
        <v>188</v>
      </c>
      <c r="E29" s="218">
        <v>59304</v>
      </c>
      <c r="F29" s="218">
        <v>38239716</v>
      </c>
      <c r="G29" s="215">
        <v>645</v>
      </c>
    </row>
    <row r="30" spans="3:7" x14ac:dyDescent="0.2">
      <c r="C30" s="216" t="s">
        <v>189</v>
      </c>
      <c r="D30" s="217" t="s">
        <v>190</v>
      </c>
      <c r="E30" s="218">
        <v>146563</v>
      </c>
      <c r="F30" s="218">
        <v>107308866</v>
      </c>
      <c r="G30" s="215">
        <v>732</v>
      </c>
    </row>
    <row r="31" spans="3:7" x14ac:dyDescent="0.2">
      <c r="C31" s="216" t="s">
        <v>191</v>
      </c>
      <c r="D31" s="217" t="s">
        <v>192</v>
      </c>
      <c r="E31" s="218">
        <v>61395</v>
      </c>
      <c r="F31" s="218">
        <v>36619337</v>
      </c>
      <c r="G31" s="215">
        <v>596</v>
      </c>
    </row>
    <row r="32" spans="3:7" x14ac:dyDescent="0.2">
      <c r="C32" s="216" t="s">
        <v>193</v>
      </c>
      <c r="D32" s="217" t="s">
        <v>194</v>
      </c>
      <c r="E32" s="218">
        <v>115181</v>
      </c>
      <c r="F32" s="218">
        <v>84154161</v>
      </c>
      <c r="G32" s="215">
        <v>731</v>
      </c>
    </row>
    <row r="33" spans="3:7" x14ac:dyDescent="0.2">
      <c r="C33" s="216" t="s">
        <v>195</v>
      </c>
      <c r="D33" s="217" t="s">
        <v>196</v>
      </c>
      <c r="E33" s="218">
        <v>59451</v>
      </c>
      <c r="F33" s="218">
        <v>41521708</v>
      </c>
      <c r="G33" s="215">
        <v>698</v>
      </c>
    </row>
    <row r="34" spans="3:7" x14ac:dyDescent="0.2">
      <c r="C34" s="216" t="s">
        <v>197</v>
      </c>
      <c r="D34" s="217" t="s">
        <v>198</v>
      </c>
      <c r="E34" s="218">
        <v>139909</v>
      </c>
      <c r="F34" s="218">
        <v>99259260</v>
      </c>
      <c r="G34" s="215">
        <v>709</v>
      </c>
    </row>
    <row r="35" spans="3:7" x14ac:dyDescent="0.2">
      <c r="C35" s="216" t="s">
        <v>199</v>
      </c>
      <c r="D35" s="217" t="s">
        <v>200</v>
      </c>
      <c r="E35" s="218">
        <v>117600</v>
      </c>
      <c r="F35" s="218">
        <v>83038390</v>
      </c>
      <c r="G35" s="215">
        <v>706</v>
      </c>
    </row>
    <row r="36" spans="3:7" x14ac:dyDescent="0.2">
      <c r="C36" s="216" t="s">
        <v>201</v>
      </c>
      <c r="D36" s="217" t="s">
        <v>202</v>
      </c>
      <c r="E36" s="218">
        <v>96799</v>
      </c>
      <c r="F36" s="218">
        <v>62104578</v>
      </c>
      <c r="G36" s="215">
        <v>642</v>
      </c>
    </row>
    <row r="37" spans="3:7" x14ac:dyDescent="0.2">
      <c r="C37" s="216" t="s">
        <v>203</v>
      </c>
      <c r="D37" s="217" t="s">
        <v>204</v>
      </c>
      <c r="E37" s="218">
        <v>198481</v>
      </c>
      <c r="F37" s="218">
        <v>156303871</v>
      </c>
      <c r="G37" s="215">
        <v>788</v>
      </c>
    </row>
    <row r="38" spans="3:7" x14ac:dyDescent="0.2">
      <c r="C38" s="216" t="s">
        <v>205</v>
      </c>
      <c r="D38" s="217" t="s">
        <v>206</v>
      </c>
      <c r="E38" s="218">
        <v>79315</v>
      </c>
      <c r="F38" s="218">
        <v>51481915</v>
      </c>
      <c r="G38" s="215">
        <v>649</v>
      </c>
    </row>
    <row r="39" spans="3:7" x14ac:dyDescent="0.2">
      <c r="C39" s="216" t="s">
        <v>207</v>
      </c>
      <c r="D39" s="217" t="s">
        <v>208</v>
      </c>
      <c r="E39" s="218">
        <v>58169</v>
      </c>
      <c r="F39" s="218">
        <v>38978340</v>
      </c>
      <c r="G39" s="215">
        <v>670</v>
      </c>
    </row>
    <row r="40" spans="3:7" x14ac:dyDescent="0.2">
      <c r="C40" s="216" t="s">
        <v>209</v>
      </c>
      <c r="D40" s="217" t="s">
        <v>210</v>
      </c>
      <c r="E40" s="218">
        <v>99715</v>
      </c>
      <c r="F40" s="218">
        <v>77297883</v>
      </c>
      <c r="G40" s="215">
        <v>775</v>
      </c>
    </row>
    <row r="41" spans="3:7" x14ac:dyDescent="0.2">
      <c r="C41" s="216" t="s">
        <v>211</v>
      </c>
      <c r="D41" s="217" t="s">
        <v>212</v>
      </c>
      <c r="E41" s="218">
        <v>145274</v>
      </c>
      <c r="F41" s="218">
        <v>95962451</v>
      </c>
      <c r="G41" s="215">
        <v>661</v>
      </c>
    </row>
    <row r="42" spans="3:7" x14ac:dyDescent="0.2">
      <c r="C42" s="216" t="s">
        <v>213</v>
      </c>
      <c r="D42" s="217" t="s">
        <v>214</v>
      </c>
      <c r="E42" s="218">
        <v>96894</v>
      </c>
      <c r="F42" s="218">
        <v>62242185</v>
      </c>
      <c r="G42" s="215">
        <v>642</v>
      </c>
    </row>
    <row r="43" spans="3:7" x14ac:dyDescent="0.2">
      <c r="C43" s="216" t="s">
        <v>215</v>
      </c>
      <c r="D43" s="217" t="s">
        <v>216</v>
      </c>
      <c r="E43" s="218">
        <v>147780</v>
      </c>
      <c r="F43" s="218">
        <v>112208392</v>
      </c>
      <c r="G43" s="215">
        <v>759</v>
      </c>
    </row>
    <row r="44" spans="3:7" x14ac:dyDescent="0.2">
      <c r="C44" s="216" t="s">
        <v>217</v>
      </c>
      <c r="D44" s="217" t="s">
        <v>218</v>
      </c>
      <c r="E44" s="218">
        <v>43854</v>
      </c>
      <c r="F44" s="218">
        <v>28948476</v>
      </c>
      <c r="G44" s="215">
        <v>660</v>
      </c>
    </row>
    <row r="45" spans="3:7" x14ac:dyDescent="0.2">
      <c r="C45" s="216" t="s">
        <v>219</v>
      </c>
      <c r="D45" s="217" t="s">
        <v>220</v>
      </c>
      <c r="E45" s="218">
        <v>81160</v>
      </c>
      <c r="F45" s="218">
        <v>50735923</v>
      </c>
      <c r="G45" s="215">
        <v>625</v>
      </c>
    </row>
    <row r="46" spans="3:7" x14ac:dyDescent="0.2">
      <c r="C46" s="216" t="s">
        <v>221</v>
      </c>
      <c r="D46" s="217" t="s">
        <v>222</v>
      </c>
      <c r="E46" s="218">
        <v>103777</v>
      </c>
      <c r="F46" s="218">
        <v>70523441</v>
      </c>
      <c r="G46" s="215">
        <v>680</v>
      </c>
    </row>
    <row r="47" spans="3:7" x14ac:dyDescent="0.2">
      <c r="C47" s="216" t="s">
        <v>223</v>
      </c>
      <c r="D47" s="217" t="s">
        <v>224</v>
      </c>
      <c r="E47" s="218">
        <v>68232</v>
      </c>
      <c r="F47" s="218">
        <v>42703403</v>
      </c>
      <c r="G47" s="215">
        <v>626</v>
      </c>
    </row>
    <row r="48" spans="3:7" x14ac:dyDescent="0.2">
      <c r="C48" s="216" t="s">
        <v>225</v>
      </c>
      <c r="D48" s="217" t="s">
        <v>226</v>
      </c>
      <c r="E48" s="218">
        <v>66908</v>
      </c>
      <c r="F48" s="218">
        <v>42068202</v>
      </c>
      <c r="G48" s="215">
        <v>629</v>
      </c>
    </row>
    <row r="49" spans="3:7" x14ac:dyDescent="0.2">
      <c r="C49" s="216" t="s">
        <v>227</v>
      </c>
      <c r="D49" s="217" t="s">
        <v>228</v>
      </c>
      <c r="E49" s="218">
        <v>66627</v>
      </c>
      <c r="F49" s="218">
        <v>73368019</v>
      </c>
      <c r="G49" s="215">
        <v>1101</v>
      </c>
    </row>
    <row r="50" spans="3:7" x14ac:dyDescent="0.2">
      <c r="C50" s="216" t="s">
        <v>229</v>
      </c>
      <c r="D50" s="217" t="s">
        <v>230</v>
      </c>
      <c r="E50" s="218">
        <v>100388</v>
      </c>
      <c r="F50" s="218">
        <v>96419527</v>
      </c>
      <c r="G50" s="215">
        <v>960</v>
      </c>
    </row>
    <row r="51" spans="3:7" x14ac:dyDescent="0.2">
      <c r="C51" s="216" t="s">
        <v>231</v>
      </c>
      <c r="D51" s="217" t="s">
        <v>232</v>
      </c>
      <c r="E51" s="218">
        <v>101055</v>
      </c>
      <c r="F51" s="218">
        <v>93555640</v>
      </c>
      <c r="G51" s="215">
        <v>926</v>
      </c>
    </row>
    <row r="52" spans="3:7" x14ac:dyDescent="0.2">
      <c r="C52" s="216" t="s">
        <v>233</v>
      </c>
      <c r="D52" s="217" t="s">
        <v>234</v>
      </c>
      <c r="E52" s="218">
        <v>74577</v>
      </c>
      <c r="F52" s="218">
        <v>67862328</v>
      </c>
      <c r="G52" s="215">
        <v>910</v>
      </c>
    </row>
    <row r="53" spans="3:7" x14ac:dyDescent="0.2">
      <c r="C53" s="216" t="s">
        <v>235</v>
      </c>
      <c r="D53" s="217" t="s">
        <v>236</v>
      </c>
      <c r="E53" s="218">
        <v>58909</v>
      </c>
      <c r="F53" s="218">
        <v>48024767</v>
      </c>
      <c r="G53" s="215">
        <v>815</v>
      </c>
    </row>
    <row r="54" spans="3:7" x14ac:dyDescent="0.2">
      <c r="C54" s="216" t="s">
        <v>237</v>
      </c>
      <c r="D54" s="217" t="s">
        <v>238</v>
      </c>
      <c r="E54" s="218">
        <v>95608</v>
      </c>
      <c r="F54" s="218">
        <v>91967204</v>
      </c>
      <c r="G54" s="215">
        <v>962</v>
      </c>
    </row>
    <row r="55" spans="3:7" ht="13.5" thickBot="1" x14ac:dyDescent="0.25">
      <c r="C55" s="219" t="s">
        <v>239</v>
      </c>
      <c r="D55" s="220" t="s">
        <v>240</v>
      </c>
      <c r="E55" s="221">
        <v>72095</v>
      </c>
      <c r="F55" s="221">
        <v>48845346</v>
      </c>
      <c r="G55" s="222">
        <v>678</v>
      </c>
    </row>
    <row r="56" spans="3:7" ht="13.5" thickBot="1" x14ac:dyDescent="0.25">
      <c r="C56" s="223"/>
      <c r="D56" s="224" t="s">
        <v>241</v>
      </c>
      <c r="E56" s="225">
        <v>497164</v>
      </c>
      <c r="F56" s="225">
        <v>471197485</v>
      </c>
      <c r="G56" s="226">
        <v>948</v>
      </c>
    </row>
    <row r="57" spans="3:7" ht="13.5" thickBot="1" x14ac:dyDescent="0.25">
      <c r="C57" s="223"/>
      <c r="D57" s="224" t="s">
        <v>242</v>
      </c>
      <c r="E57" s="227">
        <v>4770736</v>
      </c>
      <c r="F57" s="227">
        <v>3547389233</v>
      </c>
      <c r="G57" s="226">
        <v>744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16" workbookViewId="0">
      <selection activeCell="C12" sqref="C12: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422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423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69" t="s">
        <v>243</v>
      </c>
      <c r="B7" s="469"/>
      <c r="C7" s="469"/>
      <c r="D7" s="469"/>
      <c r="E7" s="469"/>
      <c r="F7" s="469"/>
    </row>
    <row r="8" spans="1:11" s="237" customFormat="1" ht="18.75" x14ac:dyDescent="0.3">
      <c r="A8" s="469" t="s">
        <v>244</v>
      </c>
      <c r="B8" s="469"/>
      <c r="C8" s="469"/>
      <c r="D8" s="469"/>
      <c r="E8" s="469"/>
      <c r="F8" s="469"/>
    </row>
    <row r="9" spans="1:11" s="237" customFormat="1" ht="18.75" x14ac:dyDescent="0.3">
      <c r="A9" s="469" t="s">
        <v>245</v>
      </c>
      <c r="B9" s="469"/>
      <c r="C9" s="469"/>
      <c r="D9" s="469"/>
      <c r="E9" s="469"/>
      <c r="F9" s="469"/>
    </row>
    <row r="10" spans="1:11" s="237" customFormat="1" ht="19.5" thickBot="1" x14ac:dyDescent="0.35">
      <c r="A10" s="470" t="s">
        <v>429</v>
      </c>
      <c r="B10" s="471"/>
      <c r="C10" s="471"/>
      <c r="D10" s="471"/>
      <c r="E10" s="471"/>
      <c r="F10" s="471"/>
    </row>
    <row r="11" spans="1:11" ht="39" customHeight="1" thickBot="1" x14ac:dyDescent="0.25">
      <c r="A11" s="238" t="s">
        <v>142</v>
      </c>
      <c r="B11" s="239" t="s">
        <v>143</v>
      </c>
      <c r="C11" s="240" t="s">
        <v>144</v>
      </c>
      <c r="D11" s="241" t="s">
        <v>246</v>
      </c>
      <c r="E11" s="242" t="s">
        <v>247</v>
      </c>
    </row>
    <row r="12" spans="1:11" x14ac:dyDescent="0.2">
      <c r="A12" s="243" t="s">
        <v>248</v>
      </c>
      <c r="B12" s="244" t="s">
        <v>148</v>
      </c>
      <c r="C12" s="245">
        <v>8075</v>
      </c>
      <c r="D12" s="246">
        <v>2466339</v>
      </c>
      <c r="E12" s="247">
        <v>305</v>
      </c>
      <c r="H12" s="246">
        <v>405576176</v>
      </c>
    </row>
    <row r="13" spans="1:11" x14ac:dyDescent="0.2">
      <c r="A13" s="243" t="s">
        <v>249</v>
      </c>
      <c r="B13" s="248" t="s">
        <v>150</v>
      </c>
      <c r="C13" s="249">
        <v>12878</v>
      </c>
      <c r="D13" s="250">
        <v>3857598</v>
      </c>
      <c r="E13" s="251">
        <v>300</v>
      </c>
      <c r="H13" s="250">
        <v>1734396511</v>
      </c>
    </row>
    <row r="14" spans="1:11" x14ac:dyDescent="0.2">
      <c r="A14" s="243" t="s">
        <v>250</v>
      </c>
      <c r="B14" s="248" t="s">
        <v>152</v>
      </c>
      <c r="C14" s="249">
        <v>14299</v>
      </c>
      <c r="D14" s="250">
        <v>4215949</v>
      </c>
      <c r="E14" s="251">
        <v>295</v>
      </c>
      <c r="H14" s="250">
        <v>2365447056</v>
      </c>
    </row>
    <row r="15" spans="1:11" x14ac:dyDescent="0.2">
      <c r="A15" s="243" t="s">
        <v>251</v>
      </c>
      <c r="B15" s="248" t="s">
        <v>154</v>
      </c>
      <c r="C15" s="249">
        <v>22632</v>
      </c>
      <c r="D15" s="250">
        <v>7027939</v>
      </c>
      <c r="E15" s="251">
        <v>311</v>
      </c>
      <c r="H15" s="250">
        <v>560863740</v>
      </c>
    </row>
    <row r="16" spans="1:11" x14ac:dyDescent="0.2">
      <c r="A16" s="243" t="s">
        <v>252</v>
      </c>
      <c r="B16" s="248" t="s">
        <v>156</v>
      </c>
      <c r="C16" s="249">
        <v>16400</v>
      </c>
      <c r="D16" s="250">
        <v>4971343</v>
      </c>
      <c r="E16" s="251">
        <v>303</v>
      </c>
      <c r="H16" s="250">
        <v>4167949774</v>
      </c>
    </row>
    <row r="17" spans="1:8" x14ac:dyDescent="0.2">
      <c r="A17" s="243" t="s">
        <v>253</v>
      </c>
      <c r="B17" s="248" t="s">
        <v>158</v>
      </c>
      <c r="C17" s="249">
        <v>8693</v>
      </c>
      <c r="D17" s="250">
        <v>2656462</v>
      </c>
      <c r="E17" s="251">
        <v>306</v>
      </c>
      <c r="H17" s="250">
        <v>710600419</v>
      </c>
    </row>
    <row r="18" spans="1:8" x14ac:dyDescent="0.2">
      <c r="A18" s="243" t="s">
        <v>254</v>
      </c>
      <c r="B18" s="248" t="s">
        <v>160</v>
      </c>
      <c r="C18" s="249">
        <v>35626</v>
      </c>
      <c r="D18" s="250">
        <v>11225471</v>
      </c>
      <c r="E18" s="251">
        <v>315</v>
      </c>
      <c r="H18" s="250">
        <v>1342598580</v>
      </c>
    </row>
    <row r="19" spans="1:8" x14ac:dyDescent="0.2">
      <c r="A19" s="243" t="s">
        <v>255</v>
      </c>
      <c r="B19" s="248" t="s">
        <v>162</v>
      </c>
      <c r="C19" s="249">
        <v>4141</v>
      </c>
      <c r="D19" s="250">
        <v>1266552</v>
      </c>
      <c r="E19" s="251">
        <v>306</v>
      </c>
      <c r="H19" s="250">
        <v>54320235</v>
      </c>
    </row>
    <row r="20" spans="1:8" x14ac:dyDescent="0.2">
      <c r="A20" s="243" t="s">
        <v>256</v>
      </c>
      <c r="B20" s="248" t="s">
        <v>164</v>
      </c>
      <c r="C20" s="249">
        <v>16407</v>
      </c>
      <c r="D20" s="250">
        <v>5356361</v>
      </c>
      <c r="E20" s="251">
        <v>326</v>
      </c>
      <c r="H20" s="250">
        <v>993499263</v>
      </c>
    </row>
    <row r="21" spans="1:8" x14ac:dyDescent="0.2">
      <c r="A21" s="243">
        <v>10</v>
      </c>
      <c r="B21" s="248" t="s">
        <v>166</v>
      </c>
      <c r="C21" s="249">
        <v>29661</v>
      </c>
      <c r="D21" s="250">
        <v>9324025</v>
      </c>
      <c r="E21" s="251">
        <v>314</v>
      </c>
      <c r="H21" s="250">
        <v>2275214691</v>
      </c>
    </row>
    <row r="22" spans="1:8" x14ac:dyDescent="0.2">
      <c r="A22" s="243">
        <v>11</v>
      </c>
      <c r="B22" s="248" t="s">
        <v>168</v>
      </c>
      <c r="C22" s="249">
        <v>3724</v>
      </c>
      <c r="D22" s="250">
        <v>1117729</v>
      </c>
      <c r="E22" s="251">
        <v>300</v>
      </c>
      <c r="H22" s="250">
        <v>252596850</v>
      </c>
    </row>
    <row r="23" spans="1:8" x14ac:dyDescent="0.2">
      <c r="A23" s="243">
        <v>12</v>
      </c>
      <c r="B23" s="248" t="s">
        <v>170</v>
      </c>
      <c r="C23" s="249">
        <v>19619</v>
      </c>
      <c r="D23" s="250">
        <v>6227392</v>
      </c>
      <c r="E23" s="251">
        <v>317</v>
      </c>
      <c r="H23" s="250">
        <v>1057187216</v>
      </c>
    </row>
    <row r="24" spans="1:8" x14ac:dyDescent="0.2">
      <c r="A24" s="243">
        <v>13</v>
      </c>
      <c r="B24" s="248" t="s">
        <v>172</v>
      </c>
      <c r="C24" s="249">
        <v>10633</v>
      </c>
      <c r="D24" s="250">
        <v>3231416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174</v>
      </c>
      <c r="C25" s="249">
        <v>4793</v>
      </c>
      <c r="D25" s="250">
        <v>1406105</v>
      </c>
      <c r="E25" s="251">
        <v>293</v>
      </c>
      <c r="H25" s="250">
        <v>145992424</v>
      </c>
    </row>
    <row r="26" spans="1:8" x14ac:dyDescent="0.2">
      <c r="A26" s="243">
        <v>15</v>
      </c>
      <c r="B26" s="248" t="s">
        <v>176</v>
      </c>
      <c r="C26" s="249">
        <v>16920</v>
      </c>
      <c r="D26" s="250">
        <v>5056984</v>
      </c>
      <c r="E26" s="251">
        <v>299</v>
      </c>
      <c r="H26" s="250">
        <v>4364483461</v>
      </c>
    </row>
    <row r="27" spans="1:8" x14ac:dyDescent="0.2">
      <c r="A27" s="243">
        <v>16</v>
      </c>
      <c r="B27" s="248" t="s">
        <v>178</v>
      </c>
      <c r="C27" s="249">
        <v>42392</v>
      </c>
      <c r="D27" s="250">
        <v>13607811</v>
      </c>
      <c r="E27" s="251">
        <v>321</v>
      </c>
      <c r="H27" s="250">
        <v>3250643688</v>
      </c>
    </row>
    <row r="28" spans="1:8" x14ac:dyDescent="0.2">
      <c r="A28" s="243">
        <v>17</v>
      </c>
      <c r="B28" s="248" t="s">
        <v>180</v>
      </c>
      <c r="C28" s="249">
        <v>23534</v>
      </c>
      <c r="D28" s="250">
        <v>7286679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182</v>
      </c>
      <c r="C29" s="249">
        <v>7455</v>
      </c>
      <c r="D29" s="250">
        <v>2122765</v>
      </c>
      <c r="E29" s="251">
        <v>285</v>
      </c>
      <c r="H29" s="250">
        <v>163062897</v>
      </c>
    </row>
    <row r="30" spans="1:8" x14ac:dyDescent="0.2">
      <c r="A30" s="243">
        <v>19</v>
      </c>
      <c r="B30" s="248" t="s">
        <v>184</v>
      </c>
      <c r="C30" s="249">
        <v>7786</v>
      </c>
      <c r="D30" s="250">
        <v>2193280</v>
      </c>
      <c r="E30" s="251">
        <v>282</v>
      </c>
      <c r="H30" s="250">
        <v>433445763</v>
      </c>
    </row>
    <row r="31" spans="1:8" x14ac:dyDescent="0.2">
      <c r="A31" s="243">
        <v>20</v>
      </c>
      <c r="B31" s="248" t="s">
        <v>186</v>
      </c>
      <c r="C31" s="249">
        <v>5925</v>
      </c>
      <c r="D31" s="250">
        <v>1797058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188</v>
      </c>
      <c r="C32" s="249">
        <v>18707</v>
      </c>
      <c r="D32" s="250">
        <v>6119673</v>
      </c>
      <c r="E32" s="251">
        <v>327</v>
      </c>
      <c r="H32" s="250">
        <v>1730329292</v>
      </c>
    </row>
    <row r="33" spans="1:8" x14ac:dyDescent="0.2">
      <c r="A33" s="243">
        <v>22</v>
      </c>
      <c r="B33" s="248" t="s">
        <v>190</v>
      </c>
      <c r="C33" s="249">
        <v>37089</v>
      </c>
      <c r="D33" s="250">
        <v>11438922</v>
      </c>
      <c r="E33" s="251">
        <v>308</v>
      </c>
      <c r="H33" s="250">
        <v>1517799941</v>
      </c>
    </row>
    <row r="34" spans="1:8" x14ac:dyDescent="0.2">
      <c r="A34" s="243">
        <v>23</v>
      </c>
      <c r="B34" s="248" t="s">
        <v>192</v>
      </c>
      <c r="C34" s="249">
        <v>18275</v>
      </c>
      <c r="D34" s="250">
        <v>5887487</v>
      </c>
      <c r="E34" s="251">
        <v>322</v>
      </c>
      <c r="H34" s="250">
        <v>813710786</v>
      </c>
    </row>
    <row r="35" spans="1:8" x14ac:dyDescent="0.2">
      <c r="A35" s="243">
        <v>24</v>
      </c>
      <c r="B35" s="248" t="s">
        <v>194</v>
      </c>
      <c r="C35" s="249">
        <v>10277</v>
      </c>
      <c r="D35" s="250">
        <v>3103320</v>
      </c>
      <c r="E35" s="251">
        <v>302</v>
      </c>
      <c r="H35" s="250">
        <v>4206148719</v>
      </c>
    </row>
    <row r="36" spans="1:8" x14ac:dyDescent="0.2">
      <c r="A36" s="243">
        <v>25</v>
      </c>
      <c r="B36" s="248" t="s">
        <v>196</v>
      </c>
      <c r="C36" s="249">
        <v>12136</v>
      </c>
      <c r="D36" s="250">
        <v>3749220</v>
      </c>
      <c r="E36" s="251">
        <v>309</v>
      </c>
      <c r="H36" s="250">
        <v>325899286</v>
      </c>
    </row>
    <row r="37" spans="1:8" x14ac:dyDescent="0.2">
      <c r="A37" s="243">
        <v>26</v>
      </c>
      <c r="B37" s="248" t="s">
        <v>198</v>
      </c>
      <c r="C37" s="249">
        <v>22104</v>
      </c>
      <c r="D37" s="250">
        <v>6963935</v>
      </c>
      <c r="E37" s="251">
        <v>315</v>
      </c>
      <c r="H37" s="250">
        <v>3581015821</v>
      </c>
    </row>
    <row r="38" spans="1:8" x14ac:dyDescent="0.2">
      <c r="A38" s="243">
        <v>27</v>
      </c>
      <c r="B38" s="248" t="s">
        <v>200</v>
      </c>
      <c r="C38" s="249">
        <v>21970</v>
      </c>
      <c r="D38" s="250">
        <v>6700910</v>
      </c>
      <c r="E38" s="251">
        <v>305</v>
      </c>
      <c r="H38" s="250">
        <v>540027949</v>
      </c>
    </row>
    <row r="39" spans="1:8" x14ac:dyDescent="0.2">
      <c r="A39" s="243">
        <v>28</v>
      </c>
      <c r="B39" s="248" t="s">
        <v>202</v>
      </c>
      <c r="C39" s="249">
        <v>33346</v>
      </c>
      <c r="D39" s="250">
        <v>10552938</v>
      </c>
      <c r="E39" s="251">
        <v>316</v>
      </c>
      <c r="H39" s="250">
        <v>2115810405</v>
      </c>
    </row>
    <row r="40" spans="1:8" x14ac:dyDescent="0.2">
      <c r="A40" s="243">
        <v>29</v>
      </c>
      <c r="B40" s="248" t="s">
        <v>204</v>
      </c>
      <c r="C40" s="249">
        <v>14572</v>
      </c>
      <c r="D40" s="250">
        <v>4514677</v>
      </c>
      <c r="E40" s="251">
        <v>310</v>
      </c>
      <c r="H40" s="250">
        <v>739753179</v>
      </c>
    </row>
    <row r="41" spans="1:8" x14ac:dyDescent="0.2">
      <c r="A41" s="243">
        <v>30</v>
      </c>
      <c r="B41" s="248" t="s">
        <v>206</v>
      </c>
      <c r="C41" s="249">
        <v>13362</v>
      </c>
      <c r="D41" s="250">
        <v>4024072</v>
      </c>
      <c r="E41" s="251">
        <v>301</v>
      </c>
      <c r="H41" s="250">
        <v>6117805128</v>
      </c>
    </row>
    <row r="42" spans="1:8" x14ac:dyDescent="0.2">
      <c r="A42" s="243">
        <v>31</v>
      </c>
      <c r="B42" s="248" t="s">
        <v>208</v>
      </c>
      <c r="C42" s="249">
        <v>13092</v>
      </c>
      <c r="D42" s="250">
        <v>4074637</v>
      </c>
      <c r="E42" s="251">
        <v>311</v>
      </c>
      <c r="H42" s="250">
        <v>3366730856</v>
      </c>
    </row>
    <row r="43" spans="1:8" x14ac:dyDescent="0.2">
      <c r="A43" s="243">
        <v>32</v>
      </c>
      <c r="B43" s="248" t="s">
        <v>210</v>
      </c>
      <c r="C43" s="249">
        <v>5707</v>
      </c>
      <c r="D43" s="250">
        <v>1711870</v>
      </c>
      <c r="E43" s="251">
        <v>300</v>
      </c>
      <c r="H43" s="250">
        <v>273046242</v>
      </c>
    </row>
    <row r="44" spans="1:8" x14ac:dyDescent="0.2">
      <c r="A44" s="243">
        <v>33</v>
      </c>
      <c r="B44" s="248" t="s">
        <v>212</v>
      </c>
      <c r="C44" s="249">
        <v>28366</v>
      </c>
      <c r="D44" s="250">
        <v>8762762</v>
      </c>
      <c r="E44" s="251">
        <v>309</v>
      </c>
      <c r="H44" s="250">
        <v>1921357030</v>
      </c>
    </row>
    <row r="45" spans="1:8" x14ac:dyDescent="0.2">
      <c r="A45" s="243">
        <v>34</v>
      </c>
      <c r="B45" s="248" t="s">
        <v>214</v>
      </c>
      <c r="C45" s="249">
        <v>37191</v>
      </c>
      <c r="D45" s="250">
        <v>11972894</v>
      </c>
      <c r="E45" s="251">
        <v>322</v>
      </c>
      <c r="H45" s="250">
        <v>1839816941</v>
      </c>
    </row>
    <row r="46" spans="1:8" x14ac:dyDescent="0.2">
      <c r="A46" s="243">
        <v>35</v>
      </c>
      <c r="B46" s="248" t="s">
        <v>216</v>
      </c>
      <c r="C46" s="249">
        <v>12107</v>
      </c>
      <c r="D46" s="250">
        <v>3802265</v>
      </c>
      <c r="E46" s="251">
        <v>314</v>
      </c>
      <c r="H46" s="250">
        <v>953122801</v>
      </c>
    </row>
    <row r="47" spans="1:8" x14ac:dyDescent="0.2">
      <c r="A47" s="243">
        <v>36</v>
      </c>
      <c r="B47" s="248" t="s">
        <v>218</v>
      </c>
      <c r="C47" s="249">
        <v>7489</v>
      </c>
      <c r="D47" s="250">
        <v>2344281</v>
      </c>
      <c r="E47" s="251">
        <v>313</v>
      </c>
      <c r="H47" s="250">
        <v>172723567</v>
      </c>
    </row>
    <row r="48" spans="1:8" x14ac:dyDescent="0.2">
      <c r="A48" s="243">
        <v>37</v>
      </c>
      <c r="B48" s="248" t="s">
        <v>220</v>
      </c>
      <c r="C48" s="249">
        <v>28303</v>
      </c>
      <c r="D48" s="250">
        <v>8763257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222</v>
      </c>
      <c r="C49" s="249">
        <v>16180</v>
      </c>
      <c r="D49" s="250">
        <v>4770206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224</v>
      </c>
      <c r="C50" s="249">
        <v>18509</v>
      </c>
      <c r="D50" s="250">
        <v>5722630</v>
      </c>
      <c r="E50" s="251">
        <v>309</v>
      </c>
      <c r="H50" s="250">
        <v>1187466395</v>
      </c>
    </row>
    <row r="51" spans="1:8" x14ac:dyDescent="0.2">
      <c r="A51" s="243">
        <v>40</v>
      </c>
      <c r="B51" s="248" t="s">
        <v>226</v>
      </c>
      <c r="C51" s="249">
        <v>16194</v>
      </c>
      <c r="D51" s="250">
        <v>5207068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257</v>
      </c>
      <c r="C52" s="249">
        <v>183</v>
      </c>
      <c r="D52" s="250">
        <v>38793</v>
      </c>
      <c r="E52" s="251">
        <v>212</v>
      </c>
      <c r="H52" s="250">
        <v>10301160</v>
      </c>
    </row>
    <row r="53" spans="1:8" x14ac:dyDescent="0.2">
      <c r="A53" s="243">
        <v>42</v>
      </c>
      <c r="B53" s="248" t="s">
        <v>258</v>
      </c>
      <c r="C53" s="249">
        <v>545</v>
      </c>
      <c r="D53" s="250">
        <v>113246</v>
      </c>
      <c r="E53" s="251">
        <v>208</v>
      </c>
      <c r="H53" s="250">
        <v>10564779</v>
      </c>
    </row>
    <row r="54" spans="1:8" x14ac:dyDescent="0.2">
      <c r="A54" s="243">
        <v>43</v>
      </c>
      <c r="B54" s="248" t="s">
        <v>259</v>
      </c>
      <c r="C54" s="249">
        <v>346</v>
      </c>
      <c r="D54" s="250">
        <v>83741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260</v>
      </c>
      <c r="C55" s="249">
        <v>387</v>
      </c>
      <c r="D55" s="250">
        <v>79982</v>
      </c>
      <c r="E55" s="251">
        <v>207</v>
      </c>
      <c r="H55" s="250">
        <v>4535625</v>
      </c>
    </row>
    <row r="56" spans="1:8" x14ac:dyDescent="0.2">
      <c r="A56" s="243">
        <v>45</v>
      </c>
      <c r="B56" s="248" t="s">
        <v>261</v>
      </c>
      <c r="C56" s="249">
        <v>465</v>
      </c>
      <c r="D56" s="250">
        <v>101021</v>
      </c>
      <c r="E56" s="251">
        <v>217</v>
      </c>
      <c r="H56" s="250">
        <v>3334710</v>
      </c>
    </row>
    <row r="57" spans="1:8" x14ac:dyDescent="0.2">
      <c r="A57" s="243">
        <v>46</v>
      </c>
      <c r="B57" s="248" t="s">
        <v>262</v>
      </c>
      <c r="C57" s="249">
        <v>211</v>
      </c>
      <c r="D57" s="250">
        <v>48008</v>
      </c>
      <c r="E57" s="251">
        <v>228</v>
      </c>
      <c r="H57" s="250">
        <v>5363256</v>
      </c>
    </row>
    <row r="58" spans="1:8" ht="13.5" thickBot="1" x14ac:dyDescent="0.25">
      <c r="A58" s="252">
        <v>47</v>
      </c>
      <c r="B58" s="253" t="s">
        <v>240</v>
      </c>
      <c r="C58" s="254">
        <v>5741</v>
      </c>
      <c r="D58" s="255">
        <v>1572085</v>
      </c>
      <c r="E58" s="256">
        <v>274</v>
      </c>
      <c r="H58" s="255">
        <v>114450441</v>
      </c>
    </row>
    <row r="59" spans="1:8" ht="13.5" thickBot="1" x14ac:dyDescent="0.25">
      <c r="A59" s="465" t="s">
        <v>263</v>
      </c>
      <c r="B59" s="466"/>
      <c r="C59" s="257">
        <v>2137</v>
      </c>
      <c r="D59" s="258">
        <v>464791</v>
      </c>
      <c r="E59" s="259">
        <v>217.49695835283106</v>
      </c>
      <c r="H59" s="260">
        <f>SUM(H52:H57)</f>
        <v>40937331</v>
      </c>
    </row>
    <row r="60" spans="1:8" ht="13.5" thickBot="1" x14ac:dyDescent="0.25">
      <c r="A60" s="467" t="s">
        <v>242</v>
      </c>
      <c r="B60" s="468"/>
      <c r="C60" s="257">
        <v>704447</v>
      </c>
      <c r="D60" s="258">
        <v>218639158</v>
      </c>
      <c r="E60" s="259">
        <v>310.36991853184128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C16" sqref="C16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72" t="s">
        <v>399</v>
      </c>
      <c r="B1" s="472"/>
      <c r="C1" s="472"/>
      <c r="D1" s="472"/>
      <c r="E1" s="472"/>
    </row>
    <row r="2" spans="1:5" s="199" customFormat="1" ht="28.5" customHeight="1" thickBot="1" x14ac:dyDescent="0.25">
      <c r="A2" s="473" t="s">
        <v>432</v>
      </c>
      <c r="B2" s="473"/>
      <c r="C2" s="473"/>
      <c r="D2" s="473"/>
      <c r="E2" s="473"/>
    </row>
    <row r="3" spans="1:5" s="199" customFormat="1" ht="44.25" customHeight="1" thickBot="1" x14ac:dyDescent="0.25">
      <c r="A3" s="474" t="s">
        <v>264</v>
      </c>
      <c r="B3" s="476" t="s">
        <v>265</v>
      </c>
      <c r="C3" s="478" t="s">
        <v>396</v>
      </c>
      <c r="D3" s="479"/>
      <c r="E3" s="480"/>
    </row>
    <row r="4" spans="1:5" s="199" customFormat="1" ht="109.5" customHeight="1" thickBot="1" x14ac:dyDescent="0.25">
      <c r="A4" s="475"/>
      <c r="B4" s="477"/>
      <c r="C4" s="348" t="s">
        <v>99</v>
      </c>
      <c r="D4" s="349" t="s">
        <v>397</v>
      </c>
      <c r="E4" s="349" t="s">
        <v>398</v>
      </c>
    </row>
    <row r="5" spans="1:5" s="199" customFormat="1" ht="48.75" customHeight="1" thickBot="1" x14ac:dyDescent="0.35">
      <c r="A5" s="331" t="s">
        <v>418</v>
      </c>
      <c r="B5" s="332">
        <v>2899</v>
      </c>
      <c r="C5" s="408">
        <v>8740.0193170058647</v>
      </c>
      <c r="D5" s="332">
        <v>1715.0079320113314</v>
      </c>
      <c r="E5" s="332">
        <v>7698.5255348516221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2010-08-26T10:14:00Z</cp:lastPrinted>
  <dcterms:created xsi:type="dcterms:W3CDTF">2005-12-21T12:54:58Z</dcterms:created>
  <dcterms:modified xsi:type="dcterms:W3CDTF">2013-03-20T16:08:03Z</dcterms:modified>
</cp:coreProperties>
</file>