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drawings/drawing3.xml" ContentType="application/vnd.openxmlformats-officedocument.drawing+xml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embeddings/oleObject31.bin" ContentType="application/vnd.openxmlformats-officedocument.oleObject"/>
  <Override PartName="/xl/embeddings/oleObject32.bin" ContentType="application/vnd.openxmlformats-officedocument.oleObject"/>
  <Override PartName="/xl/embeddings/oleObject33.bin" ContentType="application/vnd.openxmlformats-officedocument.oleObject"/>
  <Override PartName="/xl/embeddings/oleObject34.bin" ContentType="application/vnd.openxmlformats-officedocument.oleObject"/>
  <Override PartName="/xl/embeddings/oleObject35.bin" ContentType="application/vnd.openxmlformats-officedocument.oleObject"/>
  <Override PartName="/xl/embeddings/oleObject36.bin" ContentType="application/vnd.openxmlformats-officedocument.oleObject"/>
  <Override PartName="/xl/embeddings/oleObject37.bin" ContentType="application/vnd.openxmlformats-officedocument.oleObject"/>
  <Override PartName="/xl/embeddings/oleObject38.bin" ContentType="application/vnd.openxmlformats-officedocument.oleObject"/>
  <Override PartName="/xl/embeddings/oleObject39.bin" ContentType="application/vnd.openxmlformats-officedocument.oleObject"/>
  <Override PartName="/xl/embeddings/oleObject40.bin" ContentType="application/vnd.openxmlformats-officedocument.oleObject"/>
  <Override PartName="/xl/embeddings/oleObject41.bin" ContentType="application/vnd.openxmlformats-officedocument.oleObject"/>
  <Override PartName="/xl/embeddings/oleObject42.bin" ContentType="application/vnd.openxmlformats-officedocument.oleObject"/>
  <Override PartName="/xl/drawings/drawing4.xml" ContentType="application/vnd.openxmlformats-officedocument.drawing+xml"/>
  <Override PartName="/xl/embeddings/oleObject43.bin" ContentType="application/vnd.openxmlformats-officedocument.oleObject"/>
  <Override PartName="/xl/drawings/drawing5.xml" ContentType="application/vnd.openxmlformats-officedocument.drawing+xml"/>
  <Override PartName="/xl/embeddings/oleObject44.bin" ContentType="application/vnd.openxmlformats-officedocument.oleObject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1355" windowHeight="8445" tabRatio="965" firstSheet="1" activeTab="8"/>
  </bookViews>
  <sheets>
    <sheet name="Stat_categorii" sheetId="1" r:id="rId1"/>
    <sheet name="agricultori_categorii" sheetId="2" r:id="rId2"/>
    <sheet name="statagric_categorii" sheetId="6" r:id="rId3"/>
    <sheet name="veterani" sheetId="3" r:id="rId4"/>
    <sheet name="grupare_stat" sheetId="4" r:id="rId5"/>
    <sheet name="grupare_agricultori" sheetId="5" r:id="rId6"/>
    <sheet name="stat_judete" sheetId="7" r:id="rId7"/>
    <sheet name="agr_judete" sheetId="8" r:id="rId8"/>
    <sheet name="date_legi_speciale_1" sheetId="9" r:id="rId9"/>
    <sheet name="date_indemnizatii_speciale_2" sheetId="11" r:id="rId10"/>
    <sheet name="pensie_sociala_judete" sheetId="12" r:id="rId11"/>
    <sheet name="stat-cu-agr" sheetId="16" r:id="rId12"/>
    <sheet name="stat" sheetId="18" r:id="rId13"/>
    <sheet name="agr" sheetId="19" r:id="rId14"/>
    <sheet name="grafic_total-sistem" sheetId="20" r:id="rId15"/>
    <sheet name="grafic_stat" sheetId="21" r:id="rId16"/>
    <sheet name="grafic_agr" sheetId="22" r:id="rId17"/>
  </sheets>
  <definedNames>
    <definedName name="_xlnm.Print_Area" localSheetId="1">agricultori_categorii!$A$1:$I$16</definedName>
    <definedName name="_xlnm.Print_Area" localSheetId="4">grupare_stat!$A$1:$N$234</definedName>
    <definedName name="_xlnm.Print_Area" localSheetId="0">Stat_categorii!$A$1:$M$40</definedName>
    <definedName name="_xlnm.Print_Area" localSheetId="2">statagric_categorii!$A$1:$H$30</definedName>
    <definedName name="_xlnm.Print_Area" localSheetId="3">veterani!$A$1:$H$23</definedName>
    <definedName name="_xlnm.Print_Titles" localSheetId="10">pensie_sociala_judete!$A:$B</definedName>
  </definedNames>
  <calcPr calcId="145621" fullCalcOnLoad="1"/>
</workbook>
</file>

<file path=xl/calcChain.xml><?xml version="1.0" encoding="utf-8"?>
<calcChain xmlns="http://schemas.openxmlformats.org/spreadsheetml/2006/main">
  <c r="D13" i="11" l="1"/>
  <c r="D12" i="11"/>
  <c r="D11" i="11"/>
  <c r="D10" i="11"/>
  <c r="D9" i="11"/>
  <c r="D8" i="11"/>
  <c r="D7" i="11"/>
  <c r="D6" i="11"/>
  <c r="D5" i="11"/>
  <c r="C4" i="19"/>
  <c r="E4" i="19"/>
  <c r="C5" i="19"/>
  <c r="E5" i="19"/>
  <c r="C6" i="19"/>
  <c r="E6" i="19"/>
  <c r="C7" i="19"/>
  <c r="E7" i="19"/>
  <c r="C8" i="19"/>
  <c r="E8" i="19"/>
  <c r="C9" i="19"/>
  <c r="E9" i="19"/>
  <c r="C10" i="19"/>
  <c r="E10" i="19"/>
  <c r="C11" i="19"/>
  <c r="E11" i="19"/>
  <c r="C12" i="19"/>
  <c r="E12" i="19"/>
  <c r="C13" i="19"/>
  <c r="E13" i="19"/>
  <c r="C14" i="19"/>
  <c r="E14" i="19"/>
  <c r="C15" i="19"/>
  <c r="E15" i="19"/>
  <c r="C16" i="19"/>
  <c r="E16" i="19"/>
  <c r="C17" i="19"/>
  <c r="E17" i="19"/>
  <c r="C18" i="19"/>
  <c r="E18" i="19"/>
  <c r="C19" i="19"/>
  <c r="E19" i="19"/>
  <c r="C20" i="19"/>
  <c r="E20" i="19"/>
  <c r="C21" i="19"/>
  <c r="E21" i="19"/>
  <c r="C22" i="19"/>
  <c r="E22" i="19"/>
  <c r="C23" i="19"/>
  <c r="E23" i="19"/>
  <c r="C4" i="16"/>
  <c r="E4" i="16"/>
  <c r="C5" i="16"/>
  <c r="E5" i="16"/>
  <c r="C6" i="16"/>
  <c r="E6" i="16"/>
  <c r="C7" i="16"/>
  <c r="E7" i="16"/>
  <c r="C8" i="16"/>
  <c r="E8" i="16"/>
  <c r="C9" i="16"/>
  <c r="E9" i="16"/>
  <c r="C10" i="16"/>
  <c r="E10" i="16"/>
  <c r="C11" i="16"/>
  <c r="E11" i="16"/>
  <c r="C12" i="16"/>
  <c r="E12" i="16"/>
  <c r="C13" i="16"/>
  <c r="E13" i="16"/>
  <c r="C14" i="16"/>
  <c r="E14" i="16"/>
  <c r="C15" i="16"/>
  <c r="E15" i="16"/>
  <c r="C16" i="16"/>
  <c r="E16" i="16"/>
  <c r="C17" i="16"/>
  <c r="E17" i="16"/>
  <c r="C18" i="16"/>
  <c r="E18" i="16"/>
  <c r="C19" i="16"/>
  <c r="E19" i="16"/>
  <c r="C20" i="16"/>
  <c r="E20" i="16"/>
  <c r="C21" i="16"/>
  <c r="E21" i="16"/>
  <c r="C22" i="16"/>
  <c r="E22" i="16"/>
  <c r="C23" i="16"/>
  <c r="E23" i="16"/>
  <c r="C23" i="18"/>
  <c r="E23" i="18"/>
  <c r="C22" i="18"/>
  <c r="E22" i="18"/>
  <c r="C21" i="18"/>
  <c r="E21" i="18"/>
  <c r="C20" i="18"/>
  <c r="E20" i="18"/>
  <c r="C19" i="18"/>
  <c r="E19" i="18"/>
  <c r="C18" i="18"/>
  <c r="E18" i="18"/>
  <c r="C16" i="18"/>
  <c r="E16" i="18"/>
  <c r="C17" i="18"/>
  <c r="E17" i="18"/>
  <c r="C15" i="18"/>
  <c r="E15" i="18"/>
  <c r="F36" i="18"/>
  <c r="F39" i="18"/>
  <c r="H36" i="18" s="1"/>
  <c r="F35" i="18"/>
  <c r="F38" i="18"/>
  <c r="H35" i="18"/>
  <c r="C11" i="18"/>
  <c r="E11" i="18"/>
  <c r="C12" i="18"/>
  <c r="E12" i="18"/>
  <c r="C13" i="18"/>
  <c r="E13" i="18"/>
  <c r="C14" i="18"/>
  <c r="E14" i="18"/>
  <c r="C10" i="18"/>
  <c r="E10" i="18"/>
  <c r="C9" i="18"/>
  <c r="E9" i="18"/>
  <c r="C8" i="18"/>
  <c r="E8" i="18"/>
  <c r="C7" i="18"/>
  <c r="E7" i="18"/>
  <c r="C6" i="18"/>
  <c r="E6" i="18"/>
  <c r="C5" i="18"/>
  <c r="E5" i="18"/>
  <c r="C4" i="18"/>
  <c r="E4" i="18"/>
  <c r="H59" i="8"/>
  <c r="H60" i="8"/>
</calcChain>
</file>

<file path=xl/comments1.xml><?xml version="1.0" encoding="utf-8"?>
<comments xmlns="http://schemas.openxmlformats.org/spreadsheetml/2006/main">
  <authors>
    <author>ocpp</author>
  </authors>
  <commentList>
    <comment ref="B13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ocpp</author>
  </authors>
  <commentList>
    <comment ref="A11" authorId="0">
      <text>
        <r>
          <rPr>
            <b/>
            <sz val="8"/>
            <color indexed="81"/>
            <rFont val="Tahoma"/>
            <charset val="238"/>
          </rPr>
          <t>ocpp:</t>
        </r>
        <r>
          <rPr>
            <sz val="8"/>
            <color indexed="81"/>
            <rFont val="Tahoma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<sst xmlns="http://schemas.openxmlformats.org/spreadsheetml/2006/main" count="918" uniqueCount="434">
  <si>
    <t xml:space="preserve">       DIRECTIA ANALIZE, SINTEZE  </t>
  </si>
  <si>
    <t>Categoria de pensionari</t>
  </si>
  <si>
    <t xml:space="preserve">Numar pensionari    </t>
  </si>
  <si>
    <t xml:space="preserve">Valoarea pensiei conform deciziei                      </t>
  </si>
  <si>
    <t xml:space="preserve">Pensia medie  luna curenta               </t>
  </si>
  <si>
    <t xml:space="preserve">Pensia medie luna anterioara </t>
  </si>
  <si>
    <t xml:space="preserve"> %  col.3/col.4</t>
  </si>
  <si>
    <t xml:space="preserve"> %  col.3/col.5</t>
  </si>
  <si>
    <t xml:space="preserve">         din care  FEMEI</t>
  </si>
  <si>
    <t>1.2 Pensia anticipata</t>
  </si>
  <si>
    <t xml:space="preserve">      din care  FEMEI</t>
  </si>
  <si>
    <t>1.3 Pensia anticipata partiala</t>
  </si>
  <si>
    <t>1.4  Invaliditate</t>
  </si>
  <si>
    <t xml:space="preserve">         - gradul   I</t>
  </si>
  <si>
    <t xml:space="preserve">              din care  FEMEI</t>
  </si>
  <si>
    <t xml:space="preserve">         - gradul  II</t>
  </si>
  <si>
    <t xml:space="preserve">         - gradul III</t>
  </si>
  <si>
    <t>1.5 Urmasi</t>
  </si>
  <si>
    <t xml:space="preserve"> </t>
  </si>
  <si>
    <t xml:space="preserve"> Categoria de pensionari</t>
  </si>
  <si>
    <t>Numar pensionari</t>
  </si>
  <si>
    <t xml:space="preserve">Valoarea pensiei conform deciziei                                         </t>
  </si>
  <si>
    <t xml:space="preserve">Pensia medie luna curenta            </t>
  </si>
  <si>
    <t>Pensia medie luna anterioara</t>
  </si>
  <si>
    <t xml:space="preserve">  %    col.3/   col.4</t>
  </si>
  <si>
    <t xml:space="preserve"> %     col.3/   col.5</t>
  </si>
  <si>
    <t xml:space="preserve">  1.1 Limita de virsta</t>
  </si>
  <si>
    <t xml:space="preserve">        din care FEMEI</t>
  </si>
  <si>
    <t xml:space="preserve">  1.2  Invaliditate</t>
  </si>
  <si>
    <t xml:space="preserve">    - gradul  I</t>
  </si>
  <si>
    <t xml:space="preserve">           din care FEMEI</t>
  </si>
  <si>
    <t xml:space="preserve">   - gradul  II</t>
  </si>
  <si>
    <t xml:space="preserve">  1.3 Urmasi</t>
  </si>
  <si>
    <t>Categoria de beneficiar</t>
  </si>
  <si>
    <t xml:space="preserve">Numar  </t>
  </si>
  <si>
    <t xml:space="preserve">Valoare indemnizatie lunara                  </t>
  </si>
  <si>
    <t xml:space="preserve">Valoare spor lunar                      </t>
  </si>
  <si>
    <t xml:space="preserve">Valoare           renta lunara                  </t>
  </si>
  <si>
    <t xml:space="preserve">Total drepturi       lunare                   </t>
  </si>
  <si>
    <t xml:space="preserve">Valoarea  medie lunara         </t>
  </si>
  <si>
    <t>5=2+3+4</t>
  </si>
  <si>
    <t>6=5/1</t>
  </si>
  <si>
    <t>Invalizi, veterani si vaduve de razboi - total-</t>
  </si>
  <si>
    <t>1. Mari mutilati si invalizi gradul I</t>
  </si>
  <si>
    <t>2. Invalizi gradul II</t>
  </si>
  <si>
    <t>3. Invalizi gradul III</t>
  </si>
  <si>
    <t>Total invalizi</t>
  </si>
  <si>
    <t>4. Vaduve de razboi</t>
  </si>
  <si>
    <t>5.Veterani de razboi</t>
  </si>
  <si>
    <t>6. Accidentati in afara serv.ordonat</t>
  </si>
  <si>
    <t>7. Vaduve de veterani de razboi</t>
  </si>
  <si>
    <t xml:space="preserve">          </t>
  </si>
  <si>
    <t xml:space="preserve">                           Gruparea  numarului pensionarilor </t>
  </si>
  <si>
    <t>Nivele de pensie</t>
  </si>
  <si>
    <t>Asigurari soc. Total</t>
  </si>
  <si>
    <t>Limita varsta</t>
  </si>
  <si>
    <t>Pens. anticipata</t>
  </si>
  <si>
    <t xml:space="preserve">Pens. Anticipata partiala </t>
  </si>
  <si>
    <t>Invalid. Total</t>
  </si>
  <si>
    <t>Urmasi</t>
  </si>
  <si>
    <t>Pina la  40</t>
  </si>
  <si>
    <t>41  -  45</t>
  </si>
  <si>
    <t>46  -  50</t>
  </si>
  <si>
    <t>51  -  55</t>
  </si>
  <si>
    <t>56  -  60</t>
  </si>
  <si>
    <t>61  -  65</t>
  </si>
  <si>
    <t>66  -  70</t>
  </si>
  <si>
    <t>71  -  75</t>
  </si>
  <si>
    <t>76  -  80</t>
  </si>
  <si>
    <t>81 -   85</t>
  </si>
  <si>
    <t>86  -   90</t>
  </si>
  <si>
    <t>91  -   95</t>
  </si>
  <si>
    <t>96  -  100</t>
  </si>
  <si>
    <t>101  -  110</t>
  </si>
  <si>
    <t>111   - 120</t>
  </si>
  <si>
    <t>121  -  130</t>
  </si>
  <si>
    <t>131  -  140</t>
  </si>
  <si>
    <t>141  -  150</t>
  </si>
  <si>
    <t>151  -  160</t>
  </si>
  <si>
    <t>161  -  170</t>
  </si>
  <si>
    <t>171  -  180</t>
  </si>
  <si>
    <t>181  -  190</t>
  </si>
  <si>
    <t>191  -  200</t>
  </si>
  <si>
    <t>201  -  210</t>
  </si>
  <si>
    <t>211  -  220</t>
  </si>
  <si>
    <t>221 -  230</t>
  </si>
  <si>
    <t>231  -  240</t>
  </si>
  <si>
    <t>241  -  250</t>
  </si>
  <si>
    <t>251  -  260</t>
  </si>
  <si>
    <t>261  -  270</t>
  </si>
  <si>
    <t>271  -  280</t>
  </si>
  <si>
    <t>281 -   290</t>
  </si>
  <si>
    <t>291  -  300</t>
  </si>
  <si>
    <t>301  -  325</t>
  </si>
  <si>
    <t>326 -  350</t>
  </si>
  <si>
    <t>351  -  375</t>
  </si>
  <si>
    <t>376 -  400</t>
  </si>
  <si>
    <t>401 -   450</t>
  </si>
  <si>
    <t>451 -   500</t>
  </si>
  <si>
    <t>TOTAL</t>
  </si>
  <si>
    <t xml:space="preserve">                                                       Gruparea  procentuala a numarului pensionarilor </t>
  </si>
  <si>
    <t xml:space="preserve">           </t>
  </si>
  <si>
    <t>Din care                                           Grad 1        Grad 2      Grad 3</t>
  </si>
  <si>
    <t xml:space="preserve">      </t>
  </si>
  <si>
    <t>Din care                                          Grad 1        Grad 2      Grad 3</t>
  </si>
  <si>
    <t xml:space="preserve">         </t>
  </si>
  <si>
    <t xml:space="preserve">Numar pensionari   </t>
  </si>
  <si>
    <t xml:space="preserve">Valoarea pensiei conform deciziei                   </t>
  </si>
  <si>
    <t xml:space="preserve">INDICATORII DE PENSII DE ASIGURARI SOCIALE DE STAT, </t>
  </si>
  <si>
    <t xml:space="preserve">Pensia  medie luna crt. an anterior                </t>
  </si>
  <si>
    <t>1 .TOTAL (**), din care:</t>
  </si>
  <si>
    <t xml:space="preserve"> - cu perioade lucrate in agricultura, din care:</t>
  </si>
  <si>
    <t xml:space="preserve">  - numai perioade in agricultura</t>
  </si>
  <si>
    <t xml:space="preserve">1.6 Ajutor social </t>
  </si>
  <si>
    <t>2. I.O.V.R.</t>
  </si>
  <si>
    <t>(*) In tabel sant prezentati si beneficiarii de I.O.V.R.</t>
  </si>
  <si>
    <t xml:space="preserve"> INDICATORII DE PENSII 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</si>
  <si>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</si>
  <si>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Pensia medie luna curenta  an anterior       </t>
  </si>
  <si>
    <t>1. TOTAL</t>
  </si>
  <si>
    <t xml:space="preserve">                             TOTAL SISTEM PENSII</t>
  </si>
  <si>
    <t>1.6 Ajutor social</t>
  </si>
  <si>
    <t xml:space="preserve"> INDICATORII PRIVIND INDEMNIZATIILE SI SPORURILE CONF. LEGII NR. 49/1991, LEGII NR. 44/1994</t>
  </si>
  <si>
    <t>Ajutor social</t>
  </si>
  <si>
    <t>stabilite conform legislatiei anterioare datei de 1.04.2001 si legii 19/2000 (*)</t>
  </si>
  <si>
    <t>pentru beneficiarii proveniti din fostul sistem de pensii al agricultorilor, care nu au facut obiectul OUG 4/2005</t>
  </si>
  <si>
    <t>1001 - 1500</t>
  </si>
  <si>
    <t>2001 - 2500</t>
  </si>
  <si>
    <t>2501 - 3000</t>
  </si>
  <si>
    <t>3001 - 3500</t>
  </si>
  <si>
    <t>3501 - 4000</t>
  </si>
  <si>
    <t>4001 - 4500</t>
  </si>
  <si>
    <t>4501 - 5000</t>
  </si>
  <si>
    <t>peste 5000</t>
  </si>
  <si>
    <t xml:space="preserve">(**) Incepand cu data de 01.07.2008, sunt inclusi si  beneficiarii de ajutor social. </t>
  </si>
  <si>
    <t>501  -  600</t>
  </si>
  <si>
    <t>801  -  900</t>
  </si>
  <si>
    <t>901  -  1000</t>
  </si>
  <si>
    <t xml:space="preserve">  </t>
  </si>
  <si>
    <t xml:space="preserve">Gruparea  numarului </t>
  </si>
  <si>
    <t xml:space="preserve">         Gruparea  procentuala a numarului </t>
  </si>
  <si>
    <t xml:space="preserve"> DIRECTIA INFORMATICA SI EVIDENTA STAGII COTIZARE     </t>
  </si>
  <si>
    <t>TOTAL ASIGURARI SOCIALE DE STAT</t>
  </si>
  <si>
    <t>oasp</t>
  </si>
  <si>
    <t>JUDETUL</t>
  </si>
  <si>
    <t>NUMAR FIZIC</t>
  </si>
  <si>
    <t>Valoarea pensiei conform deciziei             -lei-</t>
  </si>
  <si>
    <t>PENSIA MEDIE</t>
  </si>
  <si>
    <t>011</t>
  </si>
  <si>
    <t>ALBA</t>
  </si>
  <si>
    <t>021</t>
  </si>
  <si>
    <t>ARAD</t>
  </si>
  <si>
    <t>031</t>
  </si>
  <si>
    <t>ARGES</t>
  </si>
  <si>
    <t>041</t>
  </si>
  <si>
    <t>BACAU</t>
  </si>
  <si>
    <t>051</t>
  </si>
  <si>
    <t>BIHOR</t>
  </si>
  <si>
    <t>061</t>
  </si>
  <si>
    <t>BISTRITA</t>
  </si>
  <si>
    <t>071</t>
  </si>
  <si>
    <t>BOTOSANI</t>
  </si>
  <si>
    <t>081</t>
  </si>
  <si>
    <t>BRASOV</t>
  </si>
  <si>
    <t>091</t>
  </si>
  <si>
    <t>BRAILA</t>
  </si>
  <si>
    <t>101</t>
  </si>
  <si>
    <t>BUZAU</t>
  </si>
  <si>
    <t>111</t>
  </si>
  <si>
    <t>CARAS SEVERIN</t>
  </si>
  <si>
    <t>121</t>
  </si>
  <si>
    <t>CLUJ</t>
  </si>
  <si>
    <t>131</t>
  </si>
  <si>
    <t>CONSTANTA</t>
  </si>
  <si>
    <t>141</t>
  </si>
  <si>
    <t>COVASNA</t>
  </si>
  <si>
    <t>151</t>
  </si>
  <si>
    <t>DIMBOVITA</t>
  </si>
  <si>
    <t>161</t>
  </si>
  <si>
    <t>DOLJ</t>
  </si>
  <si>
    <t>171</t>
  </si>
  <si>
    <t>GALATI</t>
  </si>
  <si>
    <t>181</t>
  </si>
  <si>
    <t>GORJ</t>
  </si>
  <si>
    <t>191</t>
  </si>
  <si>
    <t>HARGHITA</t>
  </si>
  <si>
    <t>201</t>
  </si>
  <si>
    <t>HUNEDOARA</t>
  </si>
  <si>
    <t>211</t>
  </si>
  <si>
    <t>IALOMITA</t>
  </si>
  <si>
    <t>221</t>
  </si>
  <si>
    <t>IASI</t>
  </si>
  <si>
    <t>231</t>
  </si>
  <si>
    <t>GIURGIU</t>
  </si>
  <si>
    <t>241</t>
  </si>
  <si>
    <t>MARAMURES</t>
  </si>
  <si>
    <t>251</t>
  </si>
  <si>
    <t>MEHEDINTI</t>
  </si>
  <si>
    <t>261</t>
  </si>
  <si>
    <t>MURES</t>
  </si>
  <si>
    <t>271</t>
  </si>
  <si>
    <t>NEAMT</t>
  </si>
  <si>
    <t>281</t>
  </si>
  <si>
    <t>OLT</t>
  </si>
  <si>
    <t>291</t>
  </si>
  <si>
    <t>PRAHOVA</t>
  </si>
  <si>
    <t>301</t>
  </si>
  <si>
    <t>SATU MARE</t>
  </si>
  <si>
    <t>311</t>
  </si>
  <si>
    <t>SALAJ</t>
  </si>
  <si>
    <t>321</t>
  </si>
  <si>
    <t>SIBIU</t>
  </si>
  <si>
    <t>331</t>
  </si>
  <si>
    <t>SUCEAVA</t>
  </si>
  <si>
    <t>341</t>
  </si>
  <si>
    <t>TELEORMAN</t>
  </si>
  <si>
    <t>351</t>
  </si>
  <si>
    <t>TIMIS</t>
  </si>
  <si>
    <t>361</t>
  </si>
  <si>
    <t>TULCEA</t>
  </si>
  <si>
    <t>371</t>
  </si>
  <si>
    <t>VASLUI</t>
  </si>
  <si>
    <t>381</t>
  </si>
  <si>
    <t>VILCEA</t>
  </si>
  <si>
    <t>391</t>
  </si>
  <si>
    <t>VRANCEA</t>
  </si>
  <si>
    <t>401</t>
  </si>
  <si>
    <t>CALARASI</t>
  </si>
  <si>
    <t>411</t>
  </si>
  <si>
    <t>BUCURESTI  1</t>
  </si>
  <si>
    <t>421</t>
  </si>
  <si>
    <t>BUCURESTI  2</t>
  </si>
  <si>
    <t>431</t>
  </si>
  <si>
    <t>BUCURESTI  3</t>
  </si>
  <si>
    <t>441</t>
  </si>
  <si>
    <t>BUCURESTI  4</t>
  </si>
  <si>
    <t>451</t>
  </si>
  <si>
    <t>BUCURESTI  5</t>
  </si>
  <si>
    <t>461</t>
  </si>
  <si>
    <t>BUCURESTI  6</t>
  </si>
  <si>
    <t>471</t>
  </si>
  <si>
    <t>ILFOV</t>
  </si>
  <si>
    <t>TOTAL SECTOARE</t>
  </si>
  <si>
    <t>TOTAL TARA</t>
  </si>
  <si>
    <t xml:space="preserve">SITUATIA </t>
  </si>
  <si>
    <t>privind pensionarii agricultori</t>
  </si>
  <si>
    <t>TOTAL AGRICULTORI</t>
  </si>
  <si>
    <t>Valoarea pensiei conform deciziei         - lei-</t>
  </si>
  <si>
    <t>PENSIE MEDIE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</si>
  <si>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</si>
  <si>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</si>
  <si>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</si>
  <si>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</si>
  <si>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</si>
  <si>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</si>
  <si>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</si>
  <si>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</si>
  <si>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</si>
  <si>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SECTOR 1</t>
  </si>
  <si>
    <t>SECTOR 2</t>
  </si>
  <si>
    <t>SECTOR 3</t>
  </si>
  <si>
    <t>SECTOR 4</t>
  </si>
  <si>
    <t>SECTOR 5</t>
  </si>
  <si>
    <t>SECTOR 6</t>
  </si>
  <si>
    <t>TOTAL BUCURESTI</t>
  </si>
  <si>
    <t>Categoria</t>
  </si>
  <si>
    <t>Numar fizic beneficiari</t>
  </si>
  <si>
    <t>CNPAS</t>
  </si>
  <si>
    <t>Indemnizatie medie                   - RON-</t>
  </si>
  <si>
    <t>Indemnizatie medie                   - EURO-</t>
  </si>
  <si>
    <t>7. Artisti cf. legii 109/2005</t>
  </si>
  <si>
    <t>8. Uniuni de creatii cf. legii 8/2006</t>
  </si>
  <si>
    <r>
      <t xml:space="preserve">1. Beneficiari cf. legii 49/1991 si legii 44/1994 - </t>
    </r>
    <r>
      <rPr>
        <b/>
        <sz val="12"/>
        <color indexed="12"/>
        <rFont val="Times New Roman"/>
        <family val="1"/>
      </rPr>
      <t>privind veteranii de război, precum şi unele drepturi ale invalizilor şi văduvelor de război</t>
    </r>
  </si>
  <si>
    <r>
      <t>2. Beneficiari de indemnizatii cf. D.L. 118/1990 -</t>
    </r>
    <r>
      <rPr>
        <b/>
        <sz val="11"/>
        <color indexed="12"/>
        <rFont val="Times New Roman"/>
        <family val="1"/>
      </rPr>
      <t xml:space="preserve"> privind acordarea unor drepturi persoanelor persecutate din motive politice de dictatura instaurata cu incepere de la 6 martie 1945, precum şi celor deportate in strainatate ori constituite in prizonieri</t>
    </r>
  </si>
  <si>
    <r>
      <t>4. Beneficiari de indemnizatii cf. legii 309/2002 -</t>
    </r>
    <r>
      <rPr>
        <b/>
        <sz val="10"/>
        <color indexed="12"/>
        <rFont val="Times New Roman"/>
        <family val="1"/>
      </rPr>
      <t xml:space="preserve"> </t>
    </r>
    <r>
      <rPr>
        <b/>
        <sz val="12"/>
        <color indexed="12"/>
        <rFont val="Times New Roman"/>
        <family val="1"/>
      </rPr>
      <t>privind recunoasterea si acordarea unor drepturi persoanelor care au efectuat stagiul militar in cadrul Directiei Generale a Serviciului Muncii in perioada 1950-1961</t>
    </r>
  </si>
  <si>
    <r>
      <t>5. Beneficiari de indemnizatii cf. legii 42/1990 -</t>
    </r>
    <r>
      <rPr>
        <b/>
        <sz val="11"/>
        <color indexed="12"/>
        <rFont val="Times New Roman"/>
        <family val="1"/>
      </rPr>
      <t xml:space="preserve"> pentru cinstirea eroilor-martiri şi acordarea unor drepturi urmasilor acestora, ranitilor, precum şi luptatorilor pentru victoria Revolutiei din Decembrie 1989</t>
    </r>
  </si>
  <si>
    <r>
      <t xml:space="preserve">6. Beneficiari de indemnizatii cf. legii 341/2004 - </t>
    </r>
    <r>
      <rPr>
        <b/>
        <sz val="11"/>
        <color indexed="12"/>
        <rFont val="Times New Roman"/>
        <family val="1"/>
      </rPr>
      <t>recunoştinţei faţă de eroii-martiri şi luptătorii care au contribuit la victoria Revoluţiei române din decembrie 1989</t>
    </r>
    <r>
      <rPr>
        <b/>
        <sz val="12"/>
        <color indexed="12"/>
        <rFont val="Times New Roman"/>
        <family val="1"/>
      </rPr>
      <t xml:space="preserve"> (*)</t>
    </r>
  </si>
  <si>
    <r>
      <t xml:space="preserve">(*) </t>
    </r>
    <r>
      <rPr>
        <b/>
        <sz val="11"/>
        <rFont val="Times New Roman"/>
        <family val="1"/>
      </rPr>
      <t>Abrogă legea 42/1990</t>
    </r>
  </si>
  <si>
    <t>Nr. crt.</t>
  </si>
  <si>
    <t>Pensionari din sistemul public (Asig. Soc. de STAT)</t>
  </si>
  <si>
    <t>Pensionari agricultori</t>
  </si>
  <si>
    <t>Numar beneficiari</t>
  </si>
  <si>
    <t>Valoare medie suportata de la BS</t>
  </si>
  <si>
    <t>Alba</t>
  </si>
  <si>
    <t>Arad</t>
  </si>
  <si>
    <t>Arges</t>
  </si>
  <si>
    <t>Bacau</t>
  </si>
  <si>
    <t>Bihor</t>
  </si>
  <si>
    <t>Bistrita</t>
  </si>
  <si>
    <t>Botosani</t>
  </si>
  <si>
    <t>Brasov</t>
  </si>
  <si>
    <t>Braila</t>
  </si>
  <si>
    <t>10</t>
  </si>
  <si>
    <t>Buzau</t>
  </si>
  <si>
    <t>11</t>
  </si>
  <si>
    <t>Caras Severin</t>
  </si>
  <si>
    <t>12</t>
  </si>
  <si>
    <t>Cluj</t>
  </si>
  <si>
    <t>13</t>
  </si>
  <si>
    <t>Constanta</t>
  </si>
  <si>
    <t>14</t>
  </si>
  <si>
    <t>Covasna</t>
  </si>
  <si>
    <t>15</t>
  </si>
  <si>
    <t>Dimbovita</t>
  </si>
  <si>
    <t>16</t>
  </si>
  <si>
    <t>Dolj</t>
  </si>
  <si>
    <t>17</t>
  </si>
  <si>
    <t>Galati</t>
  </si>
  <si>
    <t>18</t>
  </si>
  <si>
    <t>Gorj</t>
  </si>
  <si>
    <t>19</t>
  </si>
  <si>
    <t>Harghita</t>
  </si>
  <si>
    <t>20</t>
  </si>
  <si>
    <t>Hunedoara</t>
  </si>
  <si>
    <t>21</t>
  </si>
  <si>
    <t>Ialomita</t>
  </si>
  <si>
    <t>22</t>
  </si>
  <si>
    <t>Iasi</t>
  </si>
  <si>
    <t>23</t>
  </si>
  <si>
    <t>Giurgiu</t>
  </si>
  <si>
    <t>24</t>
  </si>
  <si>
    <t>Maramures</t>
  </si>
  <si>
    <t>25</t>
  </si>
  <si>
    <t>Mehedinti</t>
  </si>
  <si>
    <t>26</t>
  </si>
  <si>
    <t>Mures</t>
  </si>
  <si>
    <t>27</t>
  </si>
  <si>
    <t>Neamt</t>
  </si>
  <si>
    <t>28</t>
  </si>
  <si>
    <t>Olt</t>
  </si>
  <si>
    <t>29</t>
  </si>
  <si>
    <t>Prahova</t>
  </si>
  <si>
    <t>30</t>
  </si>
  <si>
    <t>Satu Mare</t>
  </si>
  <si>
    <t>31</t>
  </si>
  <si>
    <t>Salaj</t>
  </si>
  <si>
    <t>32</t>
  </si>
  <si>
    <t>Sibiu</t>
  </si>
  <si>
    <t>33</t>
  </si>
  <si>
    <t>Suceava</t>
  </si>
  <si>
    <t>34</t>
  </si>
  <si>
    <t>Teleorman</t>
  </si>
  <si>
    <t>35</t>
  </si>
  <si>
    <t>Timis</t>
  </si>
  <si>
    <t>36</t>
  </si>
  <si>
    <t>Tulcea</t>
  </si>
  <si>
    <t>37</t>
  </si>
  <si>
    <t>Vaslui</t>
  </si>
  <si>
    <t>38</t>
  </si>
  <si>
    <t>Vilcea</t>
  </si>
  <si>
    <t>39</t>
  </si>
  <si>
    <t>Vrancea</t>
  </si>
  <si>
    <t>40</t>
  </si>
  <si>
    <t>Calarasi</t>
  </si>
  <si>
    <t>41</t>
  </si>
  <si>
    <t>Sector 1</t>
  </si>
  <si>
    <t>42</t>
  </si>
  <si>
    <t>Sector 2</t>
  </si>
  <si>
    <t>43</t>
  </si>
  <si>
    <t>Sector 3</t>
  </si>
  <si>
    <t>44</t>
  </si>
  <si>
    <t>Sector 4</t>
  </si>
  <si>
    <t>45</t>
  </si>
  <si>
    <t>Sector 5</t>
  </si>
  <si>
    <t>46</t>
  </si>
  <si>
    <t>Sector 6</t>
  </si>
  <si>
    <t>47</t>
  </si>
  <si>
    <t>Ilfov</t>
  </si>
  <si>
    <t>Total TARA</t>
  </si>
  <si>
    <t>TOTAL ASIGURARI SOCIALE (cu agricultori)</t>
  </si>
  <si>
    <t>Pensia medie RON</t>
  </si>
  <si>
    <t>Indice preturi de consum luna curenta</t>
  </si>
  <si>
    <t>decembrie 2005</t>
  </si>
  <si>
    <t>ian. 06</t>
  </si>
  <si>
    <t>feb. 06</t>
  </si>
  <si>
    <t>mart. 06</t>
  </si>
  <si>
    <t>decembrie 2006</t>
  </si>
  <si>
    <t>ian. 07</t>
  </si>
  <si>
    <t>iulie 2007</t>
  </si>
  <si>
    <t>ianuarie 2008</t>
  </si>
  <si>
    <t>decembrie 2008</t>
  </si>
  <si>
    <t>ianuarie 2009</t>
  </si>
  <si>
    <t>(*) valori denominate</t>
  </si>
  <si>
    <r>
      <t xml:space="preserve">Indice </t>
    </r>
    <r>
      <rPr>
        <b/>
        <sz val="14"/>
        <rFont val="Times New Roman"/>
        <family val="1"/>
      </rPr>
      <t>pensie nominala</t>
    </r>
    <r>
      <rPr>
        <b/>
        <sz val="12"/>
        <rFont val="Times New Roman"/>
        <family val="1"/>
      </rPr>
      <t xml:space="preserve"> </t>
    </r>
  </si>
  <si>
    <r>
      <t xml:space="preserve"> Indice</t>
    </r>
    <r>
      <rPr>
        <b/>
        <sz val="14"/>
        <rFont val="Times New Roman"/>
        <family val="1"/>
      </rPr>
      <t xml:space="preserve"> pensia reala</t>
    </r>
    <r>
      <rPr>
        <b/>
        <sz val="13"/>
        <rFont val="Times New Roman"/>
        <family val="1"/>
      </rPr>
      <t xml:space="preserve"> </t>
    </r>
  </si>
  <si>
    <t>ASIGURARI SOCIALE  ( fara agricultori )</t>
  </si>
  <si>
    <t>decembrie 2007</t>
  </si>
  <si>
    <t xml:space="preserve">total sistem </t>
  </si>
  <si>
    <t>total lvvc</t>
  </si>
  <si>
    <t>AGRICULTORI</t>
  </si>
  <si>
    <t xml:space="preserve">                                              Gruparea  pensiei medii conform deciziei pentru pensionarii </t>
  </si>
  <si>
    <t>Gruparea  pensiei medii conform deciziei pentru  pensionarii</t>
  </si>
  <si>
    <r>
      <t xml:space="preserve">3. Beneficiari de indemnizatii cf. legii 189/2000 - </t>
    </r>
    <r>
      <rPr>
        <b/>
        <sz val="11"/>
        <color indexed="12"/>
        <rFont val="Times New Roman"/>
        <family val="1"/>
      </rPr>
      <t>privind aprobarea Ordonanţei Guvernului nr.105/1999 pentru modificarea şi completarea Decretului-lege nr.118/1990 privind acordarea unor drepturi persoanelor persecutate din motive politice de dictatura instaurată cu începere de la 6 martie 1945, precum şi celor deportate în străinătate ori constituite în prizonieri, republicat, cu modificările ulterioare</t>
    </r>
  </si>
  <si>
    <r>
      <t xml:space="preserve">de Asigurari sociale de stat, stabilite conform legislatiei anterioare datei de 1.04.2001   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</si>
  <si>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de Asigurari sociale de stat, stabiliti conform legislatiei anterioare datei de 1.04.2001 si legii 19/2000, pe nivele de pensii </t>
    </r>
    <r>
      <rPr>
        <b/>
        <sz val="13"/>
        <color indexed="10"/>
        <rFont val="Times New Roman"/>
        <family val="1"/>
      </rPr>
      <t>conform deciziei</t>
    </r>
  </si>
  <si>
    <r>
      <t xml:space="preserve">      de Asigurari sociale de stat, stabiliti conform legislatiei anterioare datei de 1.04.2001   si legii 19/2000, pe nivele de pensii </t>
    </r>
    <r>
      <rPr>
        <b/>
        <sz val="13"/>
        <color indexed="10"/>
        <rFont val="MS Sans Serif"/>
        <family val="2"/>
      </rPr>
      <t>conform deciziei</t>
    </r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</si>
  <si>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family val="2"/>
      </rPr>
      <t>conform deciziei</t>
    </r>
  </si>
  <si>
    <r>
      <t xml:space="preserve"> proveniti din fostul sistem de pensii al agricultorilor pe nivele de pensii </t>
    </r>
    <r>
      <rPr>
        <b/>
        <sz val="13"/>
        <color indexed="10"/>
        <rFont val="Arial"/>
        <family val="2"/>
      </rPr>
      <t>conform deciziei</t>
    </r>
  </si>
  <si>
    <t>PENSIA MEDIE                                - RON-</t>
  </si>
  <si>
    <t>Cota suportata din sistemul public</t>
  </si>
  <si>
    <t>Cota suportata din Bugetul de Stat</t>
  </si>
  <si>
    <t>Situatie statistica privind BENEFICIARII DE LEGI SPECIALE (PENSII SERVICIU)</t>
  </si>
  <si>
    <t>BENEFICIARI INDEMNIZATII SPECIALE</t>
  </si>
  <si>
    <t>9. Beneficiari cf Legii 578/2004 - Sot Supravietuitor</t>
  </si>
  <si>
    <t>OCTOMBRIE 1990 (*)</t>
  </si>
  <si>
    <t>1501 - 1693</t>
  </si>
  <si>
    <t>1694 - 1836</t>
  </si>
  <si>
    <t>1837 - 2000</t>
  </si>
  <si>
    <t>SEPTEMBRIE 2007</t>
  </si>
  <si>
    <t>NOIEMBRIE 2007</t>
  </si>
  <si>
    <r>
      <t xml:space="preserve">pensionarilor proveniti din fostul sistem de pensii al agricultorilor pe nivele de pensii </t>
    </r>
    <r>
      <rPr>
        <b/>
        <sz val="11"/>
        <color indexed="10"/>
        <rFont val="Arial"/>
        <charset val="238"/>
      </rPr>
      <t>conform deciziei</t>
    </r>
  </si>
  <si>
    <t xml:space="preserve"> Din care:                                                                                                 Grad 1        Grad 2      Grad 3</t>
  </si>
  <si>
    <t>SERVICIUL PROIECTE, STUDII SI ANALIZE</t>
  </si>
  <si>
    <t>1.1 Limita de virsta (***)</t>
  </si>
  <si>
    <t xml:space="preserve">(***) Incepand cu data de 01.07.2010 , sunt inclusi si  pensionarii de invaliditate din sistemul public de pensii, care indeplinesc conditiile de varsta  cf. art.62 alin.7 litera b din Legea 19/2000 </t>
  </si>
  <si>
    <t>1. TOTAL SISTEM (*), din care:</t>
  </si>
  <si>
    <t>1.1 Limita de varsta (**)</t>
  </si>
  <si>
    <t xml:space="preserve">(*) Incepand cu data de 01.07.2008, sunt inclusi si  beneficiarii de ajutor social. </t>
  </si>
  <si>
    <t xml:space="preserve">(**) Incepand cu data de 01.07.2010 , sunt inclusi si  pensionarii de invaliditate din sistemul public de pensii, care indeplinesc conditiile de varsta  cf. art.62 alin.7 litera b din Legea 19/2000 </t>
  </si>
  <si>
    <t xml:space="preserve">SERVICIUL PROIECTE, STUDII SI ANALIZE </t>
  </si>
  <si>
    <t xml:space="preserve">    SERVICIUL PROIECTE, STUDII SI ANALIZE            </t>
  </si>
  <si>
    <t xml:space="preserve">      SERVICIUL PROIECTE, STUDII SI ANALIZE                                                                                                                                                                                        </t>
  </si>
  <si>
    <t xml:space="preserve"> Lege 303/2004 -privind statutul procurorilor si judecatorilor</t>
  </si>
  <si>
    <t xml:space="preserve"> Existent la finele lunii NOIEMBRIE 2010                                                                                                                                         </t>
  </si>
  <si>
    <t xml:space="preserve">       Existent la finele lunii NOIEMBRIE 2010   </t>
  </si>
  <si>
    <t xml:space="preserve">       Existent la finele lunii NOIEMBRIE 2010                                                                                                                                           </t>
  </si>
  <si>
    <t xml:space="preserve">    Existent la finele lunii NOIEMBRIE 2010                                                                                                                                                                   </t>
  </si>
  <si>
    <t xml:space="preserve">LUNA NOIEMBRIE 2010  </t>
  </si>
  <si>
    <t>Existent in plata la finele lunii NOIEMBRIE 2010</t>
  </si>
  <si>
    <t>Numar de beneficiari ai indemnizatiei sociale pentru pensionari  -NOIEMBRIE 2010</t>
  </si>
  <si>
    <t>Cuantum pensie medie cf. deciziei -NOIEMBRIE 2010</t>
  </si>
  <si>
    <t>601  -  740</t>
  </si>
  <si>
    <t>741  -  800</t>
  </si>
  <si>
    <t>(**) Curs mediu euro luna NOIEMBRIE 2010 =4,2931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</si>
</sst>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4" formatCode="#,##0.0"/>
  </numFmts>
  <fonts count="75" x14ac:knownFonts="1">
    <font>
      <sz val="10"/>
      <name val="Arial"/>
      <charset val="238"/>
    </font>
    <font>
      <sz val="8.5"/>
      <name val="MS Sans Serif"/>
      <family val="2"/>
    </font>
    <font>
      <b/>
      <sz val="12"/>
      <name val="Times New Roman"/>
      <family val="1"/>
    </font>
    <font>
      <b/>
      <sz val="7"/>
      <name val="MS Sans Serif"/>
      <family val="2"/>
    </font>
    <font>
      <b/>
      <sz val="8.5"/>
      <name val="Times New Roman"/>
      <family val="1"/>
    </font>
    <font>
      <sz val="12"/>
      <name val="Times New Roman"/>
    </font>
    <font>
      <b/>
      <sz val="12"/>
      <name val="Times New Roman"/>
    </font>
    <font>
      <b/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b/>
      <sz val="11"/>
      <name val="Times New Roman"/>
    </font>
    <font>
      <b/>
      <sz val="8"/>
      <color indexed="81"/>
      <name val="Tahoma"/>
      <charset val="238"/>
    </font>
    <font>
      <sz val="8"/>
      <color indexed="81"/>
      <name val="Tahoma"/>
      <charset val="238"/>
    </font>
    <font>
      <sz val="11"/>
      <name val="Times New Roman"/>
      <family val="1"/>
    </font>
    <font>
      <sz val="12"/>
      <name val="MS Sans Serif"/>
      <family val="2"/>
    </font>
    <font>
      <sz val="10"/>
      <name val="Arial"/>
    </font>
    <font>
      <sz val="7.5"/>
      <name val="MS Sans Serif"/>
    </font>
    <font>
      <b/>
      <sz val="8"/>
      <name val="Arial"/>
      <family val="2"/>
    </font>
    <font>
      <sz val="8"/>
      <name val="MS Sans Serif"/>
    </font>
    <font>
      <sz val="13"/>
      <name val="MS Sans Serif"/>
    </font>
    <font>
      <b/>
      <sz val="6"/>
      <name val="MS Sans Serif"/>
      <family val="2"/>
    </font>
    <font>
      <sz val="6"/>
      <name val="MS Sans Serif"/>
      <family val="2"/>
    </font>
    <font>
      <sz val="13"/>
      <name val="Times New Roman"/>
      <family val="1"/>
    </font>
    <font>
      <b/>
      <sz val="13"/>
      <name val="Times New Roman"/>
      <family val="1"/>
    </font>
    <font>
      <sz val="13"/>
      <name val="Times New Roman"/>
    </font>
    <font>
      <sz val="7.5"/>
      <name val="MS Sans Serif"/>
      <family val="2"/>
    </font>
    <font>
      <b/>
      <sz val="13"/>
      <name val="Arial"/>
      <family val="2"/>
    </font>
    <font>
      <sz val="10"/>
      <name val="MS Sans Serif"/>
    </font>
    <font>
      <sz val="11"/>
      <name val="Times New Roman"/>
    </font>
    <font>
      <sz val="12"/>
      <name val="Times New Roman"/>
      <family val="1"/>
    </font>
    <font>
      <b/>
      <sz val="14"/>
      <name val="Times New Roman"/>
    </font>
    <font>
      <b/>
      <sz val="13"/>
      <name val="MS Sans Serif"/>
      <family val="2"/>
    </font>
    <font>
      <b/>
      <sz val="7"/>
      <name val="Times New Roman"/>
      <family val="1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sz val="8"/>
      <name val="Arial"/>
    </font>
    <font>
      <b/>
      <sz val="16"/>
      <name val="Times New Roman"/>
      <family val="1"/>
    </font>
    <font>
      <b/>
      <sz val="15"/>
      <name val="Times New Roman"/>
      <family val="1"/>
    </font>
    <font>
      <b/>
      <sz val="15"/>
      <color indexed="16"/>
      <name val="Times New Roman"/>
      <family val="1"/>
    </font>
    <font>
      <sz val="15"/>
      <color indexed="16"/>
      <name val="Arial"/>
    </font>
    <font>
      <sz val="15"/>
      <name val="Arial"/>
    </font>
    <font>
      <b/>
      <sz val="12"/>
      <name val="Arial"/>
      <family val="2"/>
    </font>
    <font>
      <b/>
      <sz val="16"/>
      <color indexed="12"/>
      <name val="Arial"/>
      <family val="2"/>
    </font>
    <font>
      <b/>
      <sz val="15"/>
      <name val="Arial"/>
      <family val="2"/>
    </font>
    <font>
      <b/>
      <sz val="12"/>
      <color indexed="12"/>
      <name val="Times New Roman"/>
      <family val="1"/>
    </font>
    <font>
      <b/>
      <sz val="15"/>
      <color indexed="12"/>
      <name val="Times New Roman"/>
      <family val="1"/>
    </font>
    <font>
      <sz val="15"/>
      <name val="Arial"/>
      <family val="2"/>
    </font>
    <font>
      <b/>
      <sz val="11"/>
      <color indexed="12"/>
      <name val="Times New Roman"/>
      <family val="1"/>
    </font>
    <font>
      <b/>
      <sz val="10"/>
      <color indexed="12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sz val="14"/>
      <name val="Arial"/>
      <family val="2"/>
    </font>
    <font>
      <sz val="12"/>
      <name val="Arial"/>
    </font>
    <font>
      <sz val="12"/>
      <name val="Arial"/>
    </font>
    <font>
      <sz val="11.25"/>
      <name val="Arial"/>
    </font>
    <font>
      <sz val="12"/>
      <name val="Arial"/>
    </font>
    <font>
      <sz val="11.25"/>
      <name val="Arial"/>
    </font>
    <font>
      <sz val="11.25"/>
      <name val="Arial"/>
    </font>
    <font>
      <sz val="11.25"/>
      <name val="Arial"/>
    </font>
    <font>
      <b/>
      <sz val="11"/>
      <name val="Arial"/>
      <family val="2"/>
    </font>
    <font>
      <b/>
      <sz val="13"/>
      <color indexed="10"/>
      <name val="Times New Roman"/>
      <family val="1"/>
    </font>
    <font>
      <b/>
      <sz val="13"/>
      <color indexed="10"/>
      <name val="MS Sans Serif"/>
      <family val="2"/>
    </font>
    <font>
      <b/>
      <sz val="11"/>
      <color indexed="10"/>
      <name val="Arial"/>
      <family val="2"/>
    </font>
    <font>
      <b/>
      <sz val="13"/>
      <color indexed="10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b/>
      <sz val="16"/>
      <color indexed="16"/>
      <name val="Times New Roman"/>
      <family val="1"/>
    </font>
    <font>
      <sz val="16"/>
      <name val="Times New Roman"/>
      <family val="1"/>
    </font>
    <font>
      <sz val="10"/>
      <name val="Arial Narrow"/>
    </font>
    <font>
      <b/>
      <sz val="11"/>
      <name val="Arial"/>
      <charset val="238"/>
    </font>
    <font>
      <b/>
      <sz val="11"/>
      <color indexed="10"/>
      <name val="Arial"/>
      <charset val="238"/>
    </font>
    <font>
      <b/>
      <sz val="8.5"/>
      <name val="MS Sans Serif"/>
      <family val="2"/>
    </font>
    <font>
      <b/>
      <sz val="8.5"/>
      <color indexed="8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</fills>
  <borders count="10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7" fillId="0" borderId="0"/>
    <xf numFmtId="0" fontId="15" fillId="0" borderId="0"/>
    <xf numFmtId="0" fontId="70" fillId="0" borderId="0"/>
    <xf numFmtId="0" fontId="15" fillId="0" borderId="0"/>
    <xf numFmtId="0" fontId="15" fillId="0" borderId="0"/>
    <xf numFmtId="0" fontId="15" fillId="0" borderId="0"/>
  </cellStyleXfs>
  <cellXfs count="50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3" fontId="8" fillId="0" borderId="4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2" fontId="8" fillId="0" borderId="6" xfId="0" applyNumberFormat="1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2" fontId="9" fillId="0" borderId="8" xfId="0" applyNumberFormat="1" applyFont="1" applyBorder="1" applyAlignment="1">
      <alignment horizontal="right" vertical="center"/>
    </xf>
    <xf numFmtId="2" fontId="9" fillId="0" borderId="9" xfId="0" applyNumberFormat="1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center"/>
    </xf>
    <xf numFmtId="2" fontId="8" fillId="0" borderId="8" xfId="0" applyNumberFormat="1" applyFont="1" applyBorder="1" applyAlignment="1">
      <alignment horizontal="right" vertical="center"/>
    </xf>
    <xf numFmtId="2" fontId="8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2" fontId="9" fillId="0" borderId="11" xfId="0" applyNumberFormat="1" applyFont="1" applyBorder="1" applyAlignment="1">
      <alignment horizontal="right" vertical="center"/>
    </xf>
    <xf numFmtId="2" fontId="9" fillId="0" borderId="12" xfId="0" applyNumberFormat="1" applyFont="1" applyBorder="1" applyAlignment="1">
      <alignment horizontal="right" vertical="center"/>
    </xf>
    <xf numFmtId="0" fontId="5" fillId="0" borderId="0" xfId="0" applyFont="1"/>
    <xf numFmtId="0" fontId="0" fillId="0" borderId="0" xfId="0" applyBorder="1"/>
    <xf numFmtId="0" fontId="6" fillId="0" borderId="0" xfId="0" applyFont="1" applyAlignment="1">
      <alignment horizontal="centerContinuous" vertical="center"/>
    </xf>
    <xf numFmtId="0" fontId="5" fillId="0" borderId="0" xfId="0" quotePrefix="1" applyFont="1" applyAlignment="1">
      <alignment horizontal="left" vertical="center"/>
    </xf>
    <xf numFmtId="49" fontId="13" fillId="0" borderId="0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14" fillId="0" borderId="0" xfId="0" applyFont="1"/>
    <xf numFmtId="0" fontId="16" fillId="0" borderId="0" xfId="0" applyFont="1"/>
    <xf numFmtId="0" fontId="8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4" fillId="0" borderId="0" xfId="0" quotePrefix="1" applyFont="1" applyAlignment="1">
      <alignment horizontal="center"/>
    </xf>
    <xf numFmtId="0" fontId="25" fillId="0" borderId="0" xfId="0" applyFont="1"/>
    <xf numFmtId="49" fontId="24" fillId="0" borderId="0" xfId="0" applyNumberFormat="1" applyFont="1" applyAlignment="1">
      <alignment horizontal="center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/>
    <xf numFmtId="0" fontId="25" fillId="2" borderId="13" xfId="0" applyFont="1" applyFill="1" applyBorder="1"/>
    <xf numFmtId="3" fontId="1" fillId="0" borderId="14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/>
    <xf numFmtId="0" fontId="25" fillId="2" borderId="17" xfId="0" applyFont="1" applyFill="1" applyBorder="1"/>
    <xf numFmtId="3" fontId="1" fillId="0" borderId="18" xfId="0" applyNumberFormat="1" applyFont="1" applyBorder="1"/>
    <xf numFmtId="3" fontId="1" fillId="0" borderId="19" xfId="0" applyNumberFormat="1" applyFont="1" applyBorder="1"/>
    <xf numFmtId="3" fontId="1" fillId="0" borderId="20" xfId="0" applyNumberFormat="1" applyFont="1" applyBorder="1"/>
    <xf numFmtId="3" fontId="16" fillId="0" borderId="0" xfId="0" applyNumberFormat="1" applyFont="1"/>
    <xf numFmtId="0" fontId="25" fillId="2" borderId="21" xfId="0" applyFont="1" applyFill="1" applyBorder="1"/>
    <xf numFmtId="3" fontId="1" fillId="0" borderId="22" xfId="0" applyNumberFormat="1" applyFont="1" applyBorder="1"/>
    <xf numFmtId="3" fontId="1" fillId="0" borderId="23" xfId="0" applyNumberFormat="1" applyFont="1" applyBorder="1"/>
    <xf numFmtId="3" fontId="1" fillId="0" borderId="24" xfId="0" applyNumberFormat="1" applyFont="1" applyBorder="1"/>
    <xf numFmtId="0" fontId="25" fillId="2" borderId="25" xfId="0" applyFont="1" applyFill="1" applyBorder="1"/>
    <xf numFmtId="3" fontId="1" fillId="0" borderId="26" xfId="0" applyNumberFormat="1" applyFont="1" applyBorder="1"/>
    <xf numFmtId="3" fontId="1" fillId="0" borderId="27" xfId="0" applyNumberFormat="1" applyFont="1" applyBorder="1"/>
    <xf numFmtId="3" fontId="1" fillId="0" borderId="28" xfId="0" applyNumberFormat="1" applyFont="1" applyBorder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4" fontId="1" fillId="0" borderId="14" xfId="0" applyNumberFormat="1" applyFont="1" applyBorder="1"/>
    <xf numFmtId="4" fontId="1" fillId="0" borderId="15" xfId="0" applyNumberFormat="1" applyFont="1" applyBorder="1"/>
    <xf numFmtId="4" fontId="1" fillId="0" borderId="16" xfId="0" applyNumberFormat="1" applyFont="1" applyBorder="1"/>
    <xf numFmtId="4" fontId="1" fillId="0" borderId="18" xfId="0" applyNumberFormat="1" applyFont="1" applyBorder="1"/>
    <xf numFmtId="4" fontId="1" fillId="0" borderId="19" xfId="0" applyNumberFormat="1" applyFont="1" applyBorder="1"/>
    <xf numFmtId="4" fontId="1" fillId="0" borderId="20" xfId="0" applyNumberFormat="1" applyFont="1" applyBorder="1"/>
    <xf numFmtId="0" fontId="25" fillId="0" borderId="21" xfId="0" applyFont="1" applyBorder="1"/>
    <xf numFmtId="4" fontId="1" fillId="0" borderId="22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25" fillId="0" borderId="25" xfId="0" applyFont="1" applyBorder="1"/>
    <xf numFmtId="4" fontId="1" fillId="0" borderId="26" xfId="0" applyNumberFormat="1" applyFont="1" applyBorder="1"/>
    <xf numFmtId="4" fontId="1" fillId="0" borderId="27" xfId="0" applyNumberFormat="1" applyFont="1" applyBorder="1"/>
    <xf numFmtId="4" fontId="1" fillId="0" borderId="28" xfId="0" applyNumberFormat="1" applyFont="1" applyBorder="1"/>
    <xf numFmtId="0" fontId="25" fillId="0" borderId="0" xfId="0" applyFont="1" applyBorder="1"/>
    <xf numFmtId="4" fontId="1" fillId="0" borderId="0" xfId="0" applyNumberFormat="1" applyFont="1" applyBorder="1"/>
    <xf numFmtId="0" fontId="26" fillId="0" borderId="0" xfId="0" applyFont="1"/>
    <xf numFmtId="0" fontId="26" fillId="0" borderId="0" xfId="0" quotePrefix="1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Border="1" applyAlignment="1">
      <alignment horizontal="center" vertical="center" wrapText="1"/>
    </xf>
    <xf numFmtId="3" fontId="0" fillId="0" borderId="0" xfId="0" applyNumberFormat="1"/>
    <xf numFmtId="0" fontId="0" fillId="0" borderId="21" xfId="0" applyBorder="1"/>
    <xf numFmtId="3" fontId="0" fillId="0" borderId="22" xfId="0" applyNumberFormat="1" applyBorder="1"/>
    <xf numFmtId="0" fontId="0" fillId="0" borderId="25" xfId="0" applyBorder="1"/>
    <xf numFmtId="3" fontId="0" fillId="0" borderId="0" xfId="0" applyNumberFormat="1" applyAlignment="1">
      <alignment horizontal="center"/>
    </xf>
    <xf numFmtId="49" fontId="5" fillId="0" borderId="0" xfId="0" applyNumberFormat="1" applyFont="1" applyBorder="1" applyAlignment="1">
      <alignment horizontal="left" vertical="top"/>
    </xf>
    <xf numFmtId="0" fontId="5" fillId="0" borderId="29" xfId="0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30" xfId="0" applyNumberFormat="1" applyFont="1" applyBorder="1" applyAlignment="1">
      <alignment horizontal="right" vertical="center"/>
    </xf>
    <xf numFmtId="3" fontId="9" fillId="0" borderId="23" xfId="0" applyNumberFormat="1" applyFont="1" applyBorder="1" applyAlignment="1">
      <alignment horizontal="right" vertical="center"/>
    </xf>
    <xf numFmtId="2" fontId="9" fillId="0" borderId="31" xfId="0" applyNumberFormat="1" applyFont="1" applyBorder="1" applyAlignment="1">
      <alignment horizontal="right" vertical="center"/>
    </xf>
    <xf numFmtId="2" fontId="9" fillId="0" borderId="32" xfId="0" applyNumberFormat="1" applyFont="1" applyBorder="1" applyAlignment="1">
      <alignment horizontal="right" vertical="center"/>
    </xf>
    <xf numFmtId="2" fontId="8" fillId="0" borderId="33" xfId="0" applyNumberFormat="1" applyFont="1" applyBorder="1" applyAlignment="1">
      <alignment horizontal="right" vertical="center"/>
    </xf>
    <xf numFmtId="2" fontId="8" fillId="0" borderId="34" xfId="0" applyNumberFormat="1" applyFont="1" applyBorder="1" applyAlignment="1">
      <alignment horizontal="right" vertical="center"/>
    </xf>
    <xf numFmtId="37" fontId="5" fillId="0" borderId="0" xfId="0" applyNumberFormat="1" applyFont="1"/>
    <xf numFmtId="0" fontId="5" fillId="0" borderId="0" xfId="0" applyFont="1" applyAlignment="1">
      <alignment horizontal="left" vertical="center"/>
    </xf>
    <xf numFmtId="0" fontId="5" fillId="0" borderId="0" xfId="0" applyFont="1" applyBorder="1"/>
    <xf numFmtId="37" fontId="10" fillId="0" borderId="0" xfId="0" applyNumberFormat="1" applyFont="1" applyBorder="1"/>
    <xf numFmtId="0" fontId="6" fillId="0" borderId="0" xfId="0" applyFont="1" applyBorder="1" applyAlignment="1">
      <alignment horizontal="centerContinuous" vertical="center"/>
    </xf>
    <xf numFmtId="0" fontId="6" fillId="0" borderId="0" xfId="0" quotePrefix="1" applyFont="1" applyBorder="1" applyAlignment="1">
      <alignment horizontal="centerContinuous"/>
    </xf>
    <xf numFmtId="0" fontId="30" fillId="0" borderId="0" xfId="0" applyFont="1" applyAlignment="1">
      <alignment horizontal="centerContinuous" vertical="center"/>
    </xf>
    <xf numFmtId="0" fontId="5" fillId="0" borderId="0" xfId="0" applyFont="1" applyBorder="1" applyAlignment="1">
      <alignment horizontal="left" vertical="top"/>
    </xf>
    <xf numFmtId="0" fontId="5" fillId="0" borderId="0" xfId="0" quotePrefix="1" applyFont="1" applyBorder="1" applyAlignment="1">
      <alignment horizontal="left" vertical="top"/>
    </xf>
    <xf numFmtId="3" fontId="10" fillId="0" borderId="0" xfId="0" applyNumberFormat="1" applyFont="1" applyBorder="1" applyAlignment="1">
      <alignment horizontal="right" vertical="center"/>
    </xf>
    <xf numFmtId="2" fontId="28" fillId="0" borderId="0" xfId="0" applyNumberFormat="1" applyFont="1" applyBorder="1" applyAlignment="1">
      <alignment horizontal="right" vertical="center"/>
    </xf>
    <xf numFmtId="4" fontId="1" fillId="0" borderId="35" xfId="0" applyNumberFormat="1" applyFont="1" applyBorder="1"/>
    <xf numFmtId="49" fontId="0" fillId="0" borderId="0" xfId="0" applyNumberFormat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8" fillId="0" borderId="36" xfId="0" applyNumberFormat="1" applyFont="1" applyBorder="1"/>
    <xf numFmtId="3" fontId="8" fillId="0" borderId="36" xfId="0" applyNumberFormat="1" applyFont="1" applyBorder="1" applyAlignment="1">
      <alignment horizontal="right"/>
    </xf>
    <xf numFmtId="2" fontId="8" fillId="0" borderId="36" xfId="0" applyNumberFormat="1" applyFont="1" applyBorder="1"/>
    <xf numFmtId="2" fontId="8" fillId="0" borderId="37" xfId="0" applyNumberFormat="1" applyFont="1" applyBorder="1"/>
    <xf numFmtId="3" fontId="8" fillId="0" borderId="36" xfId="0" applyNumberFormat="1" applyFont="1" applyFill="1" applyBorder="1"/>
    <xf numFmtId="3" fontId="9" fillId="0" borderId="36" xfId="0" applyNumberFormat="1" applyFont="1" applyBorder="1" applyAlignment="1">
      <alignment horizontal="right"/>
    </xf>
    <xf numFmtId="2" fontId="9" fillId="0" borderId="36" xfId="0" applyNumberFormat="1" applyFont="1" applyBorder="1"/>
    <xf numFmtId="2" fontId="9" fillId="0" borderId="38" xfId="0" applyNumberFormat="1" applyFont="1" applyBorder="1"/>
    <xf numFmtId="3" fontId="9" fillId="0" borderId="36" xfId="0" applyNumberFormat="1" applyFont="1" applyFill="1" applyBorder="1"/>
    <xf numFmtId="3" fontId="9" fillId="0" borderId="36" xfId="0" applyNumberFormat="1" applyFont="1" applyBorder="1"/>
    <xf numFmtId="3" fontId="8" fillId="0" borderId="39" xfId="0" applyNumberFormat="1" applyFont="1" applyBorder="1"/>
    <xf numFmtId="3" fontId="9" fillId="0" borderId="39" xfId="0" applyNumberFormat="1" applyFont="1" applyBorder="1" applyAlignment="1">
      <alignment horizontal="right"/>
    </xf>
    <xf numFmtId="2" fontId="9" fillId="0" borderId="39" xfId="0" applyNumberFormat="1" applyFont="1" applyBorder="1"/>
    <xf numFmtId="2" fontId="9" fillId="0" borderId="12" xfId="0" applyNumberFormat="1" applyFont="1" applyBorder="1"/>
    <xf numFmtId="0" fontId="5" fillId="0" borderId="40" xfId="0" applyFont="1" applyBorder="1" applyAlignment="1">
      <alignment horizontal="center" vertical="center"/>
    </xf>
    <xf numFmtId="3" fontId="8" fillId="0" borderId="41" xfId="0" quotePrefix="1" applyNumberFormat="1" applyFont="1" applyBorder="1" applyAlignment="1">
      <alignment horizontal="right" vertical="center"/>
    </xf>
    <xf numFmtId="3" fontId="8" fillId="0" borderId="19" xfId="0" quotePrefix="1" applyNumberFormat="1" applyFont="1" applyBorder="1" applyAlignment="1">
      <alignment horizontal="right" vertical="center"/>
    </xf>
    <xf numFmtId="3" fontId="8" fillId="0" borderId="42" xfId="0" quotePrefix="1" applyNumberFormat="1" applyFont="1" applyFill="1" applyBorder="1" applyAlignment="1">
      <alignment horizontal="right" vertical="center"/>
    </xf>
    <xf numFmtId="3" fontId="9" fillId="0" borderId="42" xfId="0" quotePrefix="1" applyNumberFormat="1" applyFont="1" applyBorder="1" applyAlignment="1">
      <alignment horizontal="right" vertical="center"/>
    </xf>
    <xf numFmtId="3" fontId="9" fillId="0" borderId="42" xfId="0" quotePrefix="1" applyNumberFormat="1" applyFont="1" applyFill="1" applyBorder="1" applyAlignment="1">
      <alignment horizontal="right" vertical="center"/>
    </xf>
    <xf numFmtId="3" fontId="8" fillId="0" borderId="42" xfId="0" quotePrefix="1" applyNumberFormat="1" applyFont="1" applyBorder="1" applyAlignment="1">
      <alignment horizontal="right" vertical="center"/>
    </xf>
    <xf numFmtId="3" fontId="8" fillId="0" borderId="43" xfId="0" quotePrefix="1" applyNumberFormat="1" applyFont="1" applyBorder="1" applyAlignment="1">
      <alignment horizontal="right" vertical="center"/>
    </xf>
    <xf numFmtId="3" fontId="9" fillId="0" borderId="43" xfId="0" quotePrefix="1" applyNumberFormat="1" applyFont="1" applyBorder="1" applyAlignment="1">
      <alignment horizontal="right" vertical="center"/>
    </xf>
    <xf numFmtId="3" fontId="9" fillId="0" borderId="42" xfId="0" applyNumberFormat="1" applyFont="1" applyBorder="1" applyAlignment="1">
      <alignment horizontal="right" vertical="center"/>
    </xf>
    <xf numFmtId="3" fontId="8" fillId="0" borderId="44" xfId="0" quotePrefix="1" applyNumberFormat="1" applyFont="1" applyBorder="1" applyAlignment="1">
      <alignment horizontal="right" vertical="center"/>
    </xf>
    <xf numFmtId="3" fontId="9" fillId="0" borderId="44" xfId="0" quotePrefix="1" applyNumberFormat="1" applyFont="1" applyBorder="1" applyAlignment="1">
      <alignment horizontal="right" vertical="center"/>
    </xf>
    <xf numFmtId="3" fontId="8" fillId="0" borderId="19" xfId="0" applyNumberFormat="1" applyFont="1" applyBorder="1" applyAlignment="1">
      <alignment horizontal="right" vertical="center"/>
    </xf>
    <xf numFmtId="3" fontId="9" fillId="0" borderId="19" xfId="0" applyNumberFormat="1" applyFont="1" applyBorder="1" applyAlignment="1">
      <alignment horizontal="right" vertical="center"/>
    </xf>
    <xf numFmtId="3" fontId="8" fillId="0" borderId="36" xfId="0" quotePrefix="1" applyNumberFormat="1" applyFont="1" applyBorder="1" applyAlignment="1">
      <alignment horizontal="right" vertical="center"/>
    </xf>
    <xf numFmtId="3" fontId="9" fillId="0" borderId="36" xfId="0" quotePrefix="1" applyNumberFormat="1" applyFont="1" applyBorder="1" applyAlignment="1">
      <alignment horizontal="right" vertical="center"/>
    </xf>
    <xf numFmtId="3" fontId="8" fillId="0" borderId="36" xfId="0" applyNumberFormat="1" applyFont="1" applyBorder="1" applyAlignment="1">
      <alignment horizontal="right" vertical="center"/>
    </xf>
    <xf numFmtId="3" fontId="9" fillId="0" borderId="36" xfId="0" applyNumberFormat="1" applyFont="1" applyBorder="1" applyAlignment="1">
      <alignment horizontal="right" vertical="center"/>
    </xf>
    <xf numFmtId="2" fontId="9" fillId="0" borderId="38" xfId="0" applyNumberFormat="1" applyFont="1" applyBorder="1" applyAlignment="1">
      <alignment horizontal="right" vertical="center"/>
    </xf>
    <xf numFmtId="3" fontId="2" fillId="0" borderId="39" xfId="0" applyNumberFormat="1" applyFont="1" applyBorder="1"/>
    <xf numFmtId="3" fontId="5" fillId="0" borderId="39" xfId="0" applyNumberFormat="1" applyFont="1" applyBorder="1"/>
    <xf numFmtId="3" fontId="8" fillId="0" borderId="39" xfId="0" applyNumberFormat="1" applyFont="1" applyBorder="1" applyAlignment="1">
      <alignment horizontal="right" vertical="center"/>
    </xf>
    <xf numFmtId="3" fontId="10" fillId="0" borderId="39" xfId="0" applyNumberFormat="1" applyFont="1" applyBorder="1" applyAlignment="1">
      <alignment horizontal="right" vertical="center"/>
    </xf>
    <xf numFmtId="2" fontId="28" fillId="0" borderId="12" xfId="0" applyNumberFormat="1" applyFont="1" applyBorder="1" applyAlignment="1">
      <alignment horizontal="right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3" fontId="8" fillId="0" borderId="46" xfId="0" applyNumberFormat="1" applyFont="1" applyBorder="1" applyAlignment="1">
      <alignment vertical="center"/>
    </xf>
    <xf numFmtId="3" fontId="8" fillId="0" borderId="46" xfId="0" applyNumberFormat="1" applyFont="1" applyBorder="1" applyAlignment="1">
      <alignment horizontal="right" vertical="center"/>
    </xf>
    <xf numFmtId="3" fontId="8" fillId="0" borderId="47" xfId="0" applyNumberFormat="1" applyFont="1" applyBorder="1" applyAlignment="1">
      <alignment horizontal="right" vertical="center"/>
    </xf>
    <xf numFmtId="3" fontId="15" fillId="0" borderId="48" xfId="6" applyNumberFormat="1" applyBorder="1"/>
    <xf numFmtId="3" fontId="9" fillId="0" borderId="49" xfId="0" applyNumberFormat="1" applyFont="1" applyBorder="1"/>
    <xf numFmtId="3" fontId="9" fillId="0" borderId="50" xfId="0" applyNumberFormat="1" applyFont="1" applyBorder="1"/>
    <xf numFmtId="3" fontId="15" fillId="0" borderId="51" xfId="6" applyNumberFormat="1" applyBorder="1"/>
    <xf numFmtId="3" fontId="9" fillId="0" borderId="51" xfId="0" applyNumberFormat="1" applyFont="1" applyBorder="1"/>
    <xf numFmtId="3" fontId="9" fillId="0" borderId="52" xfId="0" applyNumberFormat="1" applyFont="1" applyBorder="1"/>
    <xf numFmtId="3" fontId="15" fillId="0" borderId="53" xfId="6" applyNumberFormat="1" applyBorder="1"/>
    <xf numFmtId="3" fontId="9" fillId="0" borderId="54" xfId="0" applyNumberFormat="1" applyFont="1" applyBorder="1"/>
    <xf numFmtId="3" fontId="9" fillId="0" borderId="55" xfId="0" applyNumberFormat="1" applyFont="1" applyBorder="1"/>
    <xf numFmtId="3" fontId="8" fillId="0" borderId="46" xfId="0" applyNumberFormat="1" applyFont="1" applyBorder="1"/>
    <xf numFmtId="3" fontId="8" fillId="0" borderId="47" xfId="0" applyNumberFormat="1" applyFont="1" applyBorder="1"/>
    <xf numFmtId="3" fontId="15" fillId="0" borderId="56" xfId="6" applyNumberFormat="1" applyBorder="1"/>
    <xf numFmtId="3" fontId="9" fillId="0" borderId="56" xfId="0" applyNumberFormat="1" applyFont="1" applyBorder="1"/>
    <xf numFmtId="3" fontId="9" fillId="0" borderId="57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58" xfId="0" applyNumberFormat="1" applyBorder="1"/>
    <xf numFmtId="3" fontId="0" fillId="0" borderId="7" xfId="0" applyNumberFormat="1" applyBorder="1"/>
    <xf numFmtId="3" fontId="0" fillId="0" borderId="59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0" xfId="0" applyNumberFormat="1" applyBorder="1"/>
    <xf numFmtId="3" fontId="0" fillId="0" borderId="23" xfId="0" applyNumberFormat="1" applyBorder="1"/>
    <xf numFmtId="3" fontId="0" fillId="0" borderId="24" xfId="0" applyNumberFormat="1" applyBorder="1"/>
    <xf numFmtId="3" fontId="0" fillId="0" borderId="35" xfId="0" applyNumberFormat="1" applyBorder="1"/>
    <xf numFmtId="3" fontId="0" fillId="0" borderId="60" xfId="0" applyNumberFormat="1" applyBorder="1"/>
    <xf numFmtId="4" fontId="0" fillId="0" borderId="14" xfId="0" applyNumberFormat="1" applyBorder="1"/>
    <xf numFmtId="4" fontId="0" fillId="0" borderId="15" xfId="0" applyNumberFormat="1" applyBorder="1"/>
    <xf numFmtId="4" fontId="0" fillId="0" borderId="7" xfId="0" applyNumberFormat="1" applyBorder="1"/>
    <xf numFmtId="4" fontId="0" fillId="0" borderId="19" xfId="0" applyNumberFormat="1" applyBorder="1"/>
    <xf numFmtId="4" fontId="0" fillId="0" borderId="16" xfId="0" applyNumberFormat="1" applyBorder="1"/>
    <xf numFmtId="4" fontId="0" fillId="0" borderId="18" xfId="0" applyNumberFormat="1" applyBorder="1"/>
    <xf numFmtId="4" fontId="0" fillId="0" borderId="20" xfId="0" applyNumberFormat="1" applyBorder="1"/>
    <xf numFmtId="4" fontId="0" fillId="0" borderId="22" xfId="0" applyNumberFormat="1" applyBorder="1"/>
    <xf numFmtId="4" fontId="0" fillId="0" borderId="23" xfId="0" applyNumberFormat="1" applyBorder="1"/>
    <xf numFmtId="4" fontId="0" fillId="0" borderId="24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6" xfId="0" applyNumberFormat="1" applyBorder="1"/>
    <xf numFmtId="3" fontId="0" fillId="0" borderId="0" xfId="0" applyNumberFormat="1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3" fontId="15" fillId="0" borderId="0" xfId="2" applyNumberFormat="1"/>
    <xf numFmtId="194" fontId="15" fillId="0" borderId="0" xfId="2" applyNumberFormat="1"/>
    <xf numFmtId="0" fontId="15" fillId="0" borderId="0" xfId="2"/>
    <xf numFmtId="194" fontId="33" fillId="0" borderId="0" xfId="2" applyNumberFormat="1" applyFont="1"/>
    <xf numFmtId="0" fontId="33" fillId="0" borderId="0" xfId="2" applyFont="1"/>
    <xf numFmtId="0" fontId="15" fillId="0" borderId="0" xfId="2" applyBorder="1" applyAlignment="1">
      <alignment horizontal="left" vertical="center" wrapText="1"/>
    </xf>
    <xf numFmtId="0" fontId="8" fillId="3" borderId="61" xfId="2" applyFont="1" applyFill="1" applyBorder="1" applyAlignment="1">
      <alignment horizontal="center" vertical="center" wrapText="1"/>
    </xf>
    <xf numFmtId="0" fontId="8" fillId="3" borderId="60" xfId="2" applyFont="1" applyFill="1" applyBorder="1" applyAlignment="1">
      <alignment horizontal="center" vertical="center" wrapText="1"/>
    </xf>
    <xf numFmtId="3" fontId="8" fillId="3" borderId="60" xfId="2" applyNumberFormat="1" applyFont="1" applyFill="1" applyBorder="1" applyAlignment="1">
      <alignment horizontal="center" vertical="center" wrapText="1"/>
    </xf>
    <xf numFmtId="194" fontId="8" fillId="3" borderId="35" xfId="2" applyNumberFormat="1" applyFont="1" applyFill="1" applyBorder="1" applyAlignment="1">
      <alignment horizontal="center" vertical="center" wrapText="1"/>
    </xf>
    <xf numFmtId="0" fontId="15" fillId="0" borderId="0" xfId="2" applyAlignment="1">
      <alignment horizontal="right"/>
    </xf>
    <xf numFmtId="0" fontId="8" fillId="3" borderId="58" xfId="2" applyFont="1" applyFill="1" applyBorder="1" applyAlignment="1">
      <alignment horizontal="right"/>
    </xf>
    <xf numFmtId="0" fontId="8" fillId="3" borderId="59" xfId="2" applyFont="1" applyFill="1" applyBorder="1"/>
    <xf numFmtId="3" fontId="15" fillId="0" borderId="7" xfId="2" applyNumberFormat="1" applyBorder="1"/>
    <xf numFmtId="3" fontId="15" fillId="0" borderId="59" xfId="2" applyNumberFormat="1" applyBorder="1"/>
    <xf numFmtId="0" fontId="8" fillId="3" borderId="18" xfId="2" applyFont="1" applyFill="1" applyBorder="1" applyAlignment="1">
      <alignment horizontal="right"/>
    </xf>
    <xf numFmtId="0" fontId="8" fillId="3" borderId="20" xfId="2" applyFont="1" applyFill="1" applyBorder="1"/>
    <xf numFmtId="3" fontId="15" fillId="0" borderId="19" xfId="2" applyNumberFormat="1" applyBorder="1"/>
    <xf numFmtId="0" fontId="8" fillId="3" borderId="62" xfId="2" applyFont="1" applyFill="1" applyBorder="1" applyAlignment="1">
      <alignment horizontal="right"/>
    </xf>
    <xf numFmtId="0" fontId="8" fillId="3" borderId="63" xfId="2" applyFont="1" applyFill="1" applyBorder="1"/>
    <xf numFmtId="3" fontId="15" fillId="0" borderId="36" xfId="2" applyNumberFormat="1" applyBorder="1"/>
    <xf numFmtId="3" fontId="15" fillId="0" borderId="64" xfId="2" applyNumberFormat="1" applyBorder="1"/>
    <xf numFmtId="0" fontId="8" fillId="3" borderId="61" xfId="2" applyFont="1" applyFill="1" applyBorder="1" applyAlignment="1">
      <alignment horizontal="right"/>
    </xf>
    <xf numFmtId="0" fontId="8" fillId="3" borderId="60" xfId="2" applyFont="1" applyFill="1" applyBorder="1"/>
    <xf numFmtId="3" fontId="15" fillId="0" borderId="35" xfId="2" applyNumberFormat="1" applyBorder="1"/>
    <xf numFmtId="3" fontId="15" fillId="0" borderId="60" xfId="2" applyNumberFormat="1" applyBorder="1"/>
    <xf numFmtId="3" fontId="8" fillId="0" borderId="35" xfId="2" applyNumberFormat="1" applyFont="1" applyBorder="1"/>
    <xf numFmtId="0" fontId="15" fillId="0" borderId="0" xfId="5"/>
    <xf numFmtId="0" fontId="16" fillId="0" borderId="0" xfId="5" applyFont="1"/>
    <xf numFmtId="0" fontId="8" fillId="0" borderId="0" xfId="5" applyFont="1"/>
    <xf numFmtId="0" fontId="20" fillId="0" borderId="0" xfId="5" applyFont="1"/>
    <xf numFmtId="0" fontId="21" fillId="0" borderId="0" xfId="5" applyFont="1"/>
    <xf numFmtId="0" fontId="22" fillId="0" borderId="0" xfId="5" applyFont="1"/>
    <xf numFmtId="0" fontId="23" fillId="0" borderId="0" xfId="5" applyFont="1" applyAlignment="1">
      <alignment horizontal="center"/>
    </xf>
    <xf numFmtId="0" fontId="22" fillId="0" borderId="0" xfId="5" quotePrefix="1" applyFont="1" applyAlignment="1">
      <alignment horizontal="center"/>
    </xf>
    <xf numFmtId="0" fontId="19" fillId="0" borderId="0" xfId="5" applyFont="1"/>
    <xf numFmtId="0" fontId="36" fillId="0" borderId="0" xfId="5" applyFont="1"/>
    <xf numFmtId="49" fontId="8" fillId="0" borderId="46" xfId="5" applyNumberFormat="1" applyFont="1" applyBorder="1" applyAlignment="1">
      <alignment horizontal="center" vertical="center" wrapText="1"/>
    </xf>
    <xf numFmtId="0" fontId="8" fillId="0" borderId="65" xfId="5" applyFont="1" applyBorder="1" applyAlignment="1">
      <alignment horizontal="center" vertical="center" wrapText="1"/>
    </xf>
    <xf numFmtId="3" fontId="8" fillId="0" borderId="66" xfId="5" applyNumberFormat="1" applyFont="1" applyBorder="1" applyAlignment="1">
      <alignment horizontal="center" vertical="center" wrapText="1"/>
    </xf>
    <xf numFmtId="194" fontId="8" fillId="0" borderId="66" xfId="5" applyNumberFormat="1" applyFont="1" applyBorder="1" applyAlignment="1">
      <alignment horizontal="center" vertical="center" wrapText="1"/>
    </xf>
    <xf numFmtId="3" fontId="8" fillId="0" borderId="67" xfId="5" applyNumberFormat="1" applyFont="1" applyBorder="1" applyAlignment="1">
      <alignment horizontal="center" vertical="center" wrapText="1"/>
    </xf>
    <xf numFmtId="49" fontId="8" fillId="0" borderId="49" xfId="5" applyNumberFormat="1" applyFont="1" applyBorder="1" applyAlignment="1">
      <alignment horizontal="center"/>
    </xf>
    <xf numFmtId="0" fontId="8" fillId="0" borderId="68" xfId="5" applyFont="1" applyBorder="1"/>
    <xf numFmtId="3" fontId="8" fillId="0" borderId="14" xfId="5" applyNumberFormat="1" applyFont="1" applyBorder="1"/>
    <xf numFmtId="3" fontId="8" fillId="0" borderId="15" xfId="5" applyNumberFormat="1" applyFont="1" applyBorder="1"/>
    <xf numFmtId="3" fontId="8" fillId="0" borderId="16" xfId="5" applyNumberFormat="1" applyFont="1" applyBorder="1"/>
    <xf numFmtId="0" fontId="8" fillId="0" borderId="69" xfId="5" applyFont="1" applyBorder="1"/>
    <xf numFmtId="3" fontId="8" fillId="0" borderId="18" xfId="5" applyNumberFormat="1" applyFont="1" applyBorder="1"/>
    <xf numFmtId="3" fontId="8" fillId="0" borderId="19" xfId="5" applyNumberFormat="1" applyFont="1" applyBorder="1"/>
    <xf numFmtId="3" fontId="8" fillId="0" borderId="20" xfId="5" applyNumberFormat="1" applyFont="1" applyBorder="1"/>
    <xf numFmtId="49" fontId="8" fillId="0" borderId="54" xfId="5" applyNumberFormat="1" applyFont="1" applyBorder="1" applyAlignment="1">
      <alignment horizontal="center"/>
    </xf>
    <xf numFmtId="0" fontId="8" fillId="0" borderId="43" xfId="5" applyFont="1" applyBorder="1"/>
    <xf numFmtId="3" fontId="8" fillId="0" borderId="22" xfId="5" applyNumberFormat="1" applyFont="1" applyBorder="1"/>
    <xf numFmtId="3" fontId="8" fillId="0" borderId="23" xfId="5" applyNumberFormat="1" applyFont="1" applyBorder="1"/>
    <xf numFmtId="3" fontId="8" fillId="0" borderId="24" xfId="5" applyNumberFormat="1" applyFont="1" applyBorder="1"/>
    <xf numFmtId="3" fontId="8" fillId="0" borderId="26" xfId="5" applyNumberFormat="1" applyFont="1" applyBorder="1"/>
    <xf numFmtId="3" fontId="8" fillId="0" borderId="27" xfId="5" applyNumberFormat="1" applyFont="1" applyBorder="1"/>
    <xf numFmtId="3" fontId="8" fillId="0" borderId="28" xfId="5" applyNumberFormat="1" applyFont="1" applyBorder="1"/>
    <xf numFmtId="3" fontId="8" fillId="0" borderId="70" xfId="5" applyNumberFormat="1" applyFont="1" applyBorder="1"/>
    <xf numFmtId="3" fontId="8" fillId="0" borderId="35" xfId="5" applyNumberFormat="1" applyFont="1" applyBorder="1"/>
    <xf numFmtId="49" fontId="15" fillId="0" borderId="0" xfId="5" applyNumberFormat="1" applyAlignment="1">
      <alignment horizontal="center"/>
    </xf>
    <xf numFmtId="3" fontId="15" fillId="0" borderId="0" xfId="5" applyNumberFormat="1"/>
    <xf numFmtId="194" fontId="15" fillId="0" borderId="0" xfId="5" applyNumberFormat="1"/>
    <xf numFmtId="0" fontId="15" fillId="0" borderId="0" xfId="5" applyAlignment="1">
      <alignment horizontal="right"/>
    </xf>
    <xf numFmtId="2" fontId="43" fillId="4" borderId="22" xfId="0" applyNumberFormat="1" applyFont="1" applyFill="1" applyBorder="1" applyAlignment="1">
      <alignment horizontal="center" vertical="center" wrapText="1"/>
    </xf>
    <xf numFmtId="2" fontId="43" fillId="4" borderId="23" xfId="0" applyNumberFormat="1" applyFont="1" applyFill="1" applyBorder="1" applyAlignment="1">
      <alignment horizontal="center" vertical="center" wrapText="1"/>
    </xf>
    <xf numFmtId="3" fontId="43" fillId="4" borderId="58" xfId="0" applyNumberFormat="1" applyFont="1" applyFill="1" applyBorder="1"/>
    <xf numFmtId="3" fontId="43" fillId="4" borderId="7" xfId="0" applyNumberFormat="1" applyFont="1" applyFill="1" applyBorder="1"/>
    <xf numFmtId="3" fontId="43" fillId="4" borderId="59" xfId="0" applyNumberFormat="1" applyFont="1" applyFill="1" applyBorder="1"/>
    <xf numFmtId="3" fontId="43" fillId="5" borderId="58" xfId="0" applyNumberFormat="1" applyFont="1" applyFill="1" applyBorder="1"/>
    <xf numFmtId="3" fontId="43" fillId="5" borderId="59" xfId="0" applyNumberFormat="1" applyFont="1" applyFill="1" applyBorder="1"/>
    <xf numFmtId="3" fontId="43" fillId="4" borderId="18" xfId="0" applyNumberFormat="1" applyFont="1" applyFill="1" applyBorder="1"/>
    <xf numFmtId="3" fontId="43" fillId="4" borderId="19" xfId="0" applyNumberFormat="1" applyFont="1" applyFill="1" applyBorder="1"/>
    <xf numFmtId="3" fontId="43" fillId="4" borderId="20" xfId="0" applyNumberFormat="1" applyFont="1" applyFill="1" applyBorder="1"/>
    <xf numFmtId="3" fontId="43" fillId="5" borderId="18" xfId="0" applyNumberFormat="1" applyFont="1" applyFill="1" applyBorder="1"/>
    <xf numFmtId="3" fontId="43" fillId="5" borderId="20" xfId="0" applyNumberFormat="1" applyFont="1" applyFill="1" applyBorder="1"/>
    <xf numFmtId="3" fontId="43" fillId="4" borderId="62" xfId="0" applyNumberFormat="1" applyFont="1" applyFill="1" applyBorder="1"/>
    <xf numFmtId="3" fontId="43" fillId="4" borderId="36" xfId="0" applyNumberFormat="1" applyFont="1" applyFill="1" applyBorder="1"/>
    <xf numFmtId="3" fontId="43" fillId="4" borderId="63" xfId="0" applyNumberFormat="1" applyFont="1" applyFill="1" applyBorder="1"/>
    <xf numFmtId="3" fontId="43" fillId="5" borderId="62" xfId="0" applyNumberFormat="1" applyFont="1" applyFill="1" applyBorder="1"/>
    <xf numFmtId="3" fontId="43" fillId="5" borderId="63" xfId="0" applyNumberFormat="1" applyFont="1" applyFill="1" applyBorder="1"/>
    <xf numFmtId="3" fontId="52" fillId="4" borderId="61" xfId="0" applyNumberFormat="1" applyFont="1" applyFill="1" applyBorder="1"/>
    <xf numFmtId="3" fontId="52" fillId="4" borderId="35" xfId="0" applyNumberFormat="1" applyFont="1" applyFill="1" applyBorder="1"/>
    <xf numFmtId="3" fontId="52" fillId="4" borderId="60" xfId="0" applyNumberFormat="1" applyFont="1" applyFill="1" applyBorder="1"/>
    <xf numFmtId="3" fontId="52" fillId="5" borderId="61" xfId="0" applyNumberFormat="1" applyFont="1" applyFill="1" applyBorder="1"/>
    <xf numFmtId="3" fontId="52" fillId="5" borderId="60" xfId="0" applyNumberFormat="1" applyFont="1" applyFill="1" applyBorder="1"/>
    <xf numFmtId="0" fontId="53" fillId="0" borderId="0" xfId="0" applyFont="1"/>
    <xf numFmtId="0" fontId="35" fillId="0" borderId="0" xfId="4" applyFont="1" applyAlignment="1">
      <alignment horizontal="center" vertical="center"/>
    </xf>
    <xf numFmtId="0" fontId="15" fillId="0" borderId="0" xfId="4"/>
    <xf numFmtId="0" fontId="8" fillId="0" borderId="71" xfId="4" applyFont="1" applyBorder="1"/>
    <xf numFmtId="3" fontId="2" fillId="0" borderId="72" xfId="4" applyNumberFormat="1" applyFont="1" applyBorder="1" applyAlignment="1">
      <alignment horizontal="center" vertical="center" wrapText="1"/>
    </xf>
    <xf numFmtId="0" fontId="2" fillId="0" borderId="66" xfId="4" applyFont="1" applyBorder="1" applyAlignment="1">
      <alignment horizontal="center" vertical="center" wrapText="1"/>
    </xf>
    <xf numFmtId="0" fontId="36" fillId="0" borderId="67" xfId="4" applyFont="1" applyBorder="1" applyAlignment="1">
      <alignment horizontal="center" vertical="center" wrapText="1"/>
    </xf>
    <xf numFmtId="0" fontId="35" fillId="6" borderId="13" xfId="4" applyFont="1" applyFill="1" applyBorder="1"/>
    <xf numFmtId="4" fontId="35" fillId="6" borderId="14" xfId="4" applyNumberFormat="1" applyFont="1" applyFill="1" applyBorder="1"/>
    <xf numFmtId="10" fontId="51" fillId="6" borderId="15" xfId="4" applyNumberFormat="1" applyFont="1" applyFill="1" applyBorder="1"/>
    <xf numFmtId="10" fontId="51" fillId="6" borderId="16" xfId="4" applyNumberFormat="1" applyFont="1" applyFill="1" applyBorder="1"/>
    <xf numFmtId="0" fontId="35" fillId="0" borderId="0" xfId="4" applyFont="1"/>
    <xf numFmtId="0" fontId="51" fillId="0" borderId="17" xfId="4" applyFont="1" applyBorder="1"/>
    <xf numFmtId="3" fontId="51" fillId="0" borderId="18" xfId="4" applyNumberFormat="1" applyFont="1" applyBorder="1"/>
    <xf numFmtId="10" fontId="51" fillId="0" borderId="19" xfId="4" applyNumberFormat="1" applyFont="1" applyBorder="1"/>
    <xf numFmtId="10" fontId="51" fillId="0" borderId="20" xfId="4" applyNumberFormat="1" applyFont="1" applyBorder="1"/>
    <xf numFmtId="0" fontId="13" fillId="0" borderId="0" xfId="4" applyFont="1"/>
    <xf numFmtId="0" fontId="35" fillId="0" borderId="17" xfId="4" applyFont="1" applyBorder="1"/>
    <xf numFmtId="3" fontId="35" fillId="0" borderId="18" xfId="4" applyNumberFormat="1" applyFont="1" applyBorder="1"/>
    <xf numFmtId="10" fontId="35" fillId="0" borderId="19" xfId="4" applyNumberFormat="1" applyFont="1" applyBorder="1"/>
    <xf numFmtId="10" fontId="35" fillId="0" borderId="20" xfId="4" applyNumberFormat="1" applyFont="1" applyBorder="1"/>
    <xf numFmtId="10" fontId="35" fillId="0" borderId="0" xfId="4" applyNumberFormat="1" applyFont="1"/>
    <xf numFmtId="10" fontId="35" fillId="7" borderId="19" xfId="4" applyNumberFormat="1" applyFont="1" applyFill="1" applyBorder="1"/>
    <xf numFmtId="3" fontId="35" fillId="2" borderId="18" xfId="4" applyNumberFormat="1" applyFont="1" applyFill="1" applyBorder="1"/>
    <xf numFmtId="10" fontId="35" fillId="2" borderId="19" xfId="4" applyNumberFormat="1" applyFont="1" applyFill="1" applyBorder="1"/>
    <xf numFmtId="10" fontId="35" fillId="2" borderId="20" xfId="4" applyNumberFormat="1" applyFont="1" applyFill="1" applyBorder="1"/>
    <xf numFmtId="0" fontId="35" fillId="0" borderId="21" xfId="4" applyFont="1" applyBorder="1"/>
    <xf numFmtId="0" fontId="35" fillId="0" borderId="73" xfId="4" applyFont="1" applyBorder="1"/>
    <xf numFmtId="3" fontId="35" fillId="2" borderId="22" xfId="4" applyNumberFormat="1" applyFont="1" applyFill="1" applyBorder="1"/>
    <xf numFmtId="10" fontId="35" fillId="2" borderId="23" xfId="4" applyNumberFormat="1" applyFont="1" applyFill="1" applyBorder="1"/>
    <xf numFmtId="10" fontId="35" fillId="2" borderId="24" xfId="4" applyNumberFormat="1" applyFont="1" applyFill="1" applyBorder="1"/>
    <xf numFmtId="0" fontId="35" fillId="0" borderId="53" xfId="4" applyFont="1" applyBorder="1"/>
    <xf numFmtId="0" fontId="2" fillId="0" borderId="0" xfId="4" applyFont="1" applyFill="1" applyBorder="1"/>
    <xf numFmtId="3" fontId="54" fillId="0" borderId="0" xfId="4" applyNumberFormat="1" applyFont="1"/>
    <xf numFmtId="0" fontId="54" fillId="0" borderId="0" xfId="4" applyFont="1"/>
    <xf numFmtId="3" fontId="15" fillId="0" borderId="0" xfId="4" applyNumberFormat="1"/>
    <xf numFmtId="1" fontId="15" fillId="0" borderId="0" xfId="4" applyNumberFormat="1"/>
    <xf numFmtId="0" fontId="35" fillId="6" borderId="48" xfId="4" applyFont="1" applyFill="1" applyBorder="1"/>
    <xf numFmtId="0" fontId="35" fillId="0" borderId="51" xfId="4" applyFont="1" applyBorder="1"/>
    <xf numFmtId="0" fontId="35" fillId="0" borderId="54" xfId="4" applyFont="1" applyBorder="1"/>
    <xf numFmtId="3" fontId="35" fillId="2" borderId="62" xfId="4" applyNumberFormat="1" applyFont="1" applyFill="1" applyBorder="1"/>
    <xf numFmtId="10" fontId="35" fillId="2" borderId="36" xfId="4" applyNumberFormat="1" applyFont="1" applyFill="1" applyBorder="1"/>
    <xf numFmtId="10" fontId="15" fillId="0" borderId="0" xfId="4" applyNumberFormat="1"/>
    <xf numFmtId="0" fontId="40" fillId="4" borderId="25" xfId="0" applyFont="1" applyFill="1" applyBorder="1" applyAlignment="1">
      <alignment wrapText="1"/>
    </xf>
    <xf numFmtId="3" fontId="42" fillId="0" borderId="46" xfId="0" applyNumberFormat="1" applyFont="1" applyBorder="1" applyAlignment="1">
      <alignment wrapText="1"/>
    </xf>
    <xf numFmtId="2" fontId="39" fillId="5" borderId="74" xfId="0" applyNumberFormat="1" applyFont="1" applyFill="1" applyBorder="1" applyAlignment="1">
      <alignment horizontal="center" vertical="center" wrapText="1"/>
    </xf>
    <xf numFmtId="2" fontId="45" fillId="5" borderId="74" xfId="0" applyNumberFormat="1" applyFont="1" applyFill="1" applyBorder="1" applyAlignment="1">
      <alignment horizontal="center" vertical="center" wrapText="1"/>
    </xf>
    <xf numFmtId="0" fontId="47" fillId="5" borderId="46" xfId="0" applyFont="1" applyFill="1" applyBorder="1" applyAlignment="1">
      <alignment wrapText="1"/>
    </xf>
    <xf numFmtId="3" fontId="48" fillId="0" borderId="46" xfId="0" applyNumberFormat="1" applyFont="1" applyBorder="1" applyAlignment="1">
      <alignment horizontal="right" wrapText="1"/>
    </xf>
    <xf numFmtId="0" fontId="47" fillId="5" borderId="25" xfId="0" applyFont="1" applyFill="1" applyBorder="1" applyAlignment="1">
      <alignment wrapText="1"/>
    </xf>
    <xf numFmtId="0" fontId="39" fillId="0" borderId="0" xfId="0" applyFont="1" applyFill="1" applyBorder="1" applyAlignment="1">
      <alignment wrapText="1"/>
    </xf>
    <xf numFmtId="17" fontId="35" fillId="0" borderId="17" xfId="4" applyNumberFormat="1" applyFont="1" applyBorder="1"/>
    <xf numFmtId="17" fontId="35" fillId="0" borderId="51" xfId="4" applyNumberFormat="1" applyFont="1" applyBorder="1"/>
    <xf numFmtId="0" fontId="15" fillId="0" borderId="0" xfId="4" applyAlignment="1"/>
    <xf numFmtId="49" fontId="8" fillId="7" borderId="48" xfId="0" applyNumberFormat="1" applyFont="1" applyFill="1" applyBorder="1" applyAlignment="1">
      <alignment horizontal="center"/>
    </xf>
    <xf numFmtId="49" fontId="43" fillId="7" borderId="68" xfId="0" applyNumberFormat="1" applyFont="1" applyFill="1" applyBorder="1" applyAlignment="1">
      <alignment horizontal="left"/>
    </xf>
    <xf numFmtId="49" fontId="8" fillId="7" borderId="51" xfId="0" applyNumberFormat="1" applyFont="1" applyFill="1" applyBorder="1" applyAlignment="1">
      <alignment horizontal="center"/>
    </xf>
    <xf numFmtId="49" fontId="43" fillId="7" borderId="69" xfId="0" applyNumberFormat="1" applyFont="1" applyFill="1" applyBorder="1" applyAlignment="1">
      <alignment horizontal="left"/>
    </xf>
    <xf numFmtId="49" fontId="8" fillId="7" borderId="53" xfId="0" applyNumberFormat="1" applyFont="1" applyFill="1" applyBorder="1" applyAlignment="1">
      <alignment horizontal="center"/>
    </xf>
    <xf numFmtId="49" fontId="43" fillId="7" borderId="43" xfId="0" applyNumberFormat="1" applyFont="1" applyFill="1" applyBorder="1" applyAlignment="1">
      <alignment horizontal="left"/>
    </xf>
    <xf numFmtId="3" fontId="41" fillId="4" borderId="74" xfId="0" applyNumberFormat="1" applyFont="1" applyFill="1" applyBorder="1" applyAlignment="1">
      <alignment horizontal="center" vertical="center" wrapText="1"/>
    </xf>
    <xf numFmtId="3" fontId="41" fillId="4" borderId="60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0" fontId="70" fillId="0" borderId="0" xfId="3"/>
    <xf numFmtId="0" fontId="0" fillId="0" borderId="17" xfId="0" applyBorder="1"/>
    <xf numFmtId="0" fontId="0" fillId="0" borderId="73" xfId="0" applyBorder="1"/>
    <xf numFmtId="3" fontId="0" fillId="0" borderId="36" xfId="0" applyNumberFormat="1" applyBorder="1"/>
    <xf numFmtId="3" fontId="0" fillId="0" borderId="63" xfId="0" applyNumberFormat="1" applyBorder="1"/>
    <xf numFmtId="3" fontId="0" fillId="0" borderId="8" xfId="0" applyNumberFormat="1" applyBorder="1"/>
    <xf numFmtId="3" fontId="0" fillId="0" borderId="75" xfId="0" applyNumberFormat="1" applyBorder="1"/>
    <xf numFmtId="3" fontId="0" fillId="0" borderId="76" xfId="0" applyNumberFormat="1" applyBorder="1"/>
    <xf numFmtId="0" fontId="25" fillId="2" borderId="49" xfId="0" applyFont="1" applyFill="1" applyBorder="1"/>
    <xf numFmtId="0" fontId="25" fillId="2" borderId="51" xfId="0" applyFont="1" applyFill="1" applyBorder="1"/>
    <xf numFmtId="3" fontId="0" fillId="0" borderId="46" xfId="0" applyNumberFormat="1" applyBorder="1" applyAlignment="1">
      <alignment horizontal="center"/>
    </xf>
    <xf numFmtId="2" fontId="43" fillId="4" borderId="24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left" wrapText="1"/>
    </xf>
    <xf numFmtId="0" fontId="73" fillId="0" borderId="0" xfId="0" applyFont="1" applyAlignment="1">
      <alignment vertical="center" wrapText="1"/>
    </xf>
    <xf numFmtId="0" fontId="6" fillId="6" borderId="77" xfId="0" applyNumberFormat="1" applyFont="1" applyFill="1" applyBorder="1" applyAlignment="1">
      <alignment horizontal="left" wrapText="1"/>
    </xf>
    <xf numFmtId="0" fontId="35" fillId="0" borderId="53" xfId="4" applyFont="1" applyFill="1" applyBorder="1"/>
    <xf numFmtId="3" fontId="35" fillId="0" borderId="22" xfId="4" applyNumberFormat="1" applyFont="1" applyFill="1" applyBorder="1"/>
    <xf numFmtId="10" fontId="35" fillId="0" borderId="23" xfId="4" applyNumberFormat="1" applyFont="1" applyFill="1" applyBorder="1"/>
    <xf numFmtId="10" fontId="35" fillId="0" borderId="24" xfId="4" applyNumberFormat="1" applyFont="1" applyFill="1" applyBorder="1"/>
    <xf numFmtId="0" fontId="35" fillId="0" borderId="0" xfId="4" applyFont="1" applyFill="1"/>
    <xf numFmtId="0" fontId="6" fillId="6" borderId="1" xfId="0" quotePrefix="1" applyNumberFormat="1" applyFont="1" applyFill="1" applyBorder="1" applyAlignment="1">
      <alignment horizontal="center" vertical="center" wrapText="1"/>
    </xf>
    <xf numFmtId="0" fontId="6" fillId="6" borderId="2" xfId="0" quotePrefix="1" applyNumberFormat="1" applyFont="1" applyFill="1" applyBorder="1" applyAlignment="1">
      <alignment horizontal="center" vertical="center" wrapText="1"/>
    </xf>
    <xf numFmtId="0" fontId="6" fillId="6" borderId="40" xfId="0" quotePrefix="1" applyNumberFormat="1" applyFont="1" applyFill="1" applyBorder="1" applyAlignment="1">
      <alignment horizontal="centerContinuous" vertical="center" wrapText="1"/>
    </xf>
    <xf numFmtId="0" fontId="6" fillId="6" borderId="3" xfId="0" quotePrefix="1" applyNumberFormat="1" applyFont="1" applyFill="1" applyBorder="1" applyAlignment="1">
      <alignment horizontal="centerContinuous" vertical="center" wrapText="1"/>
    </xf>
    <xf numFmtId="0" fontId="10" fillId="6" borderId="77" xfId="0" applyNumberFormat="1" applyFont="1" applyFill="1" applyBorder="1" applyAlignment="1">
      <alignment horizontal="left" wrapText="1"/>
    </xf>
    <xf numFmtId="0" fontId="2" fillId="6" borderId="77" xfId="0" applyNumberFormat="1" applyFont="1" applyFill="1" applyBorder="1" applyAlignment="1">
      <alignment horizontal="left" wrapText="1"/>
    </xf>
    <xf numFmtId="0" fontId="2" fillId="6" borderId="77" xfId="0" applyNumberFormat="1" applyFont="1" applyFill="1" applyBorder="1"/>
    <xf numFmtId="0" fontId="10" fillId="6" borderId="77" xfId="0" applyNumberFormat="1" applyFont="1" applyFill="1" applyBorder="1"/>
    <xf numFmtId="0" fontId="6" fillId="6" borderId="77" xfId="0" quotePrefix="1" applyNumberFormat="1" applyFont="1" applyFill="1" applyBorder="1" applyAlignment="1">
      <alignment horizontal="left" wrapText="1"/>
    </xf>
    <xf numFmtId="0" fontId="2" fillId="6" borderId="78" xfId="0" applyNumberFormat="1" applyFont="1" applyFill="1" applyBorder="1" applyAlignment="1">
      <alignment horizontal="left" wrapText="1"/>
    </xf>
    <xf numFmtId="0" fontId="7" fillId="6" borderId="79" xfId="0" applyNumberFormat="1" applyFont="1" applyFill="1" applyBorder="1" applyAlignment="1">
      <alignment horizontal="left"/>
    </xf>
    <xf numFmtId="0" fontId="2" fillId="6" borderId="80" xfId="0" applyNumberFormat="1" applyFont="1" applyFill="1" applyBorder="1" applyAlignment="1">
      <alignment horizontal="left" wrapText="1"/>
    </xf>
    <xf numFmtId="0" fontId="6" fillId="6" borderId="1" xfId="0" quotePrefix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quotePrefix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6" borderId="77" xfId="0" quotePrefix="1" applyFont="1" applyFill="1" applyBorder="1" applyAlignment="1">
      <alignment horizontal="left" wrapText="1"/>
    </xf>
    <xf numFmtId="0" fontId="2" fillId="6" borderId="77" xfId="0" applyFont="1" applyFill="1" applyBorder="1" applyAlignment="1">
      <alignment horizontal="left" wrapText="1"/>
    </xf>
    <xf numFmtId="0" fontId="2" fillId="6" borderId="77" xfId="0" quotePrefix="1" applyFont="1" applyFill="1" applyBorder="1" applyAlignment="1">
      <alignment horizontal="left" wrapText="1"/>
    </xf>
    <xf numFmtId="0" fontId="2" fillId="6" borderId="80" xfId="0" applyFont="1" applyFill="1" applyBorder="1" applyAlignment="1">
      <alignment horizontal="left" wrapText="1"/>
    </xf>
    <xf numFmtId="0" fontId="6" fillId="6" borderId="40" xfId="0" quotePrefix="1" applyFont="1" applyFill="1" applyBorder="1" applyAlignment="1">
      <alignment horizontal="center" vertical="center" wrapText="1"/>
    </xf>
    <xf numFmtId="0" fontId="6" fillId="6" borderId="3" xfId="0" quotePrefix="1" applyFont="1" applyFill="1" applyBorder="1" applyAlignment="1">
      <alignment horizontal="centerContinuous" vertical="center" wrapText="1"/>
    </xf>
    <xf numFmtId="0" fontId="2" fillId="6" borderId="81" xfId="0" applyNumberFormat="1" applyFont="1" applyFill="1" applyBorder="1" applyAlignment="1">
      <alignment horizontal="left" wrapText="1"/>
    </xf>
    <xf numFmtId="0" fontId="6" fillId="6" borderId="82" xfId="0" applyFont="1" applyFill="1" applyBorder="1" applyAlignment="1">
      <alignment horizontal="center" vertical="center" wrapText="1"/>
    </xf>
    <xf numFmtId="0" fontId="6" fillId="6" borderId="83" xfId="0" quotePrefix="1" applyFont="1" applyFill="1" applyBorder="1" applyAlignment="1">
      <alignment horizontal="center" vertical="center" wrapText="1"/>
    </xf>
    <xf numFmtId="0" fontId="6" fillId="6" borderId="84" xfId="0" quotePrefix="1" applyFont="1" applyFill="1" applyBorder="1" applyAlignment="1">
      <alignment horizontal="center" vertical="center" wrapText="1"/>
    </xf>
    <xf numFmtId="0" fontId="6" fillId="6" borderId="45" xfId="0" quotePrefix="1" applyFont="1" applyFill="1" applyBorder="1" applyAlignment="1">
      <alignment horizontal="center" vertical="center" wrapText="1"/>
    </xf>
    <xf numFmtId="0" fontId="6" fillId="6" borderId="85" xfId="0" quotePrefix="1" applyFont="1" applyFill="1" applyBorder="1" applyAlignment="1">
      <alignment horizontal="left" vertical="center" wrapText="1"/>
    </xf>
    <xf numFmtId="0" fontId="6" fillId="6" borderId="86" xfId="0" applyFont="1" applyFill="1" applyBorder="1" applyAlignment="1">
      <alignment horizontal="left" vertical="center" wrapText="1"/>
    </xf>
    <xf numFmtId="0" fontId="6" fillId="6" borderId="87" xfId="0" applyFont="1" applyFill="1" applyBorder="1" applyAlignment="1">
      <alignment horizontal="left" vertical="center" wrapText="1"/>
    </xf>
    <xf numFmtId="0" fontId="6" fillId="6" borderId="45" xfId="0" applyFont="1" applyFill="1" applyBorder="1" applyAlignment="1">
      <alignment horizontal="center" vertical="center" wrapText="1"/>
    </xf>
    <xf numFmtId="0" fontId="6" fillId="6" borderId="85" xfId="0" applyFont="1" applyFill="1" applyBorder="1" applyAlignment="1">
      <alignment horizontal="left" vertical="center" wrapText="1"/>
    </xf>
    <xf numFmtId="0" fontId="6" fillId="6" borderId="86" xfId="0" quotePrefix="1" applyFont="1" applyFill="1" applyBorder="1" applyAlignment="1">
      <alignment horizontal="left" vertical="center" wrapText="1"/>
    </xf>
    <xf numFmtId="0" fontId="6" fillId="6" borderId="88" xfId="0" quotePrefix="1" applyFont="1" applyFill="1" applyBorder="1" applyAlignment="1">
      <alignment horizontal="left" vertical="center" wrapText="1"/>
    </xf>
    <xf numFmtId="0" fontId="74" fillId="0" borderId="0" xfId="1" applyFont="1"/>
    <xf numFmtId="17" fontId="51" fillId="0" borderId="17" xfId="4" applyNumberFormat="1" applyFont="1" applyBorder="1"/>
    <xf numFmtId="17" fontId="35" fillId="0" borderId="53" xfId="4" applyNumberFormat="1" applyFont="1" applyBorder="1" applyAlignment="1">
      <alignment horizontal="left"/>
    </xf>
    <xf numFmtId="3" fontId="42" fillId="0" borderId="46" xfId="0" applyNumberFormat="1" applyFont="1" applyFill="1" applyBorder="1" applyAlignment="1">
      <alignment wrapText="1"/>
    </xf>
    <xf numFmtId="4" fontId="0" fillId="0" borderId="26" xfId="0" applyNumberFormat="1" applyBorder="1"/>
    <xf numFmtId="4" fontId="0" fillId="0" borderId="27" xfId="0" applyNumberFormat="1" applyBorder="1"/>
    <xf numFmtId="4" fontId="0" fillId="0" borderId="28" xfId="0" applyNumberFormat="1" applyBorder="1"/>
    <xf numFmtId="0" fontId="29" fillId="0" borderId="0" xfId="0" applyNumberFormat="1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3" fontId="13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6" fillId="2" borderId="74" xfId="0" applyFont="1" applyFill="1" applyBorder="1" applyAlignment="1">
      <alignment horizontal="center" vertical="center" wrapText="1"/>
    </xf>
    <xf numFmtId="0" fontId="16" fillId="2" borderId="89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7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16" fillId="2" borderId="67" xfId="0" applyFont="1" applyFill="1" applyBorder="1" applyAlignment="1">
      <alignment horizontal="center" vertical="center" wrapText="1"/>
    </xf>
    <xf numFmtId="0" fontId="16" fillId="2" borderId="64" xfId="0" applyFont="1" applyFill="1" applyBorder="1" applyAlignment="1">
      <alignment horizontal="center" vertical="center" wrapText="1"/>
    </xf>
    <xf numFmtId="0" fontId="16" fillId="0" borderId="74" xfId="0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25" fillId="2" borderId="74" xfId="0" applyFont="1" applyFill="1" applyBorder="1" applyAlignment="1">
      <alignment horizontal="center" vertical="center" wrapText="1"/>
    </xf>
    <xf numFmtId="0" fontId="25" fillId="2" borderId="89" xfId="0" applyFont="1" applyFill="1" applyBorder="1" applyAlignment="1">
      <alignment horizontal="center" vertical="center" wrapText="1"/>
    </xf>
    <xf numFmtId="0" fontId="16" fillId="2" borderId="71" xfId="0" applyFont="1" applyFill="1" applyBorder="1" applyAlignment="1">
      <alignment horizontal="center" vertical="center" wrapText="1"/>
    </xf>
    <xf numFmtId="0" fontId="16" fillId="2" borderId="90" xfId="0" applyFont="1" applyFill="1" applyBorder="1" applyAlignment="1">
      <alignment horizontal="center" vertical="center" wrapText="1"/>
    </xf>
    <xf numFmtId="0" fontId="16" fillId="2" borderId="91" xfId="0" applyFont="1" applyFill="1" applyBorder="1" applyAlignment="1">
      <alignment horizontal="center" vertical="center" wrapText="1"/>
    </xf>
    <xf numFmtId="0" fontId="16" fillId="2" borderId="92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93" xfId="0" applyFont="1" applyFill="1" applyBorder="1" applyAlignment="1">
      <alignment horizontal="center" vertical="center" wrapText="1"/>
    </xf>
    <xf numFmtId="0" fontId="25" fillId="0" borderId="74" xfId="0" applyFont="1" applyBorder="1" applyAlignment="1">
      <alignment horizontal="center" vertical="center" wrapText="1"/>
    </xf>
    <xf numFmtId="0" fontId="25" fillId="0" borderId="89" xfId="0" applyFont="1" applyBorder="1" applyAlignment="1">
      <alignment horizontal="center" vertical="center" wrapText="1"/>
    </xf>
    <xf numFmtId="0" fontId="26" fillId="0" borderId="0" xfId="0" quotePrefix="1" applyFont="1" applyAlignment="1">
      <alignment horizontal="center"/>
    </xf>
    <xf numFmtId="0" fontId="71" fillId="0" borderId="0" xfId="0" applyFont="1" applyAlignment="1">
      <alignment horizontal="center" wrapText="1"/>
    </xf>
    <xf numFmtId="49" fontId="26" fillId="0" borderId="0" xfId="0" applyNumberFormat="1" applyFont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74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94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95" xfId="0" applyBorder="1" applyAlignment="1">
      <alignment horizontal="center" vertical="center" wrapText="1"/>
    </xf>
    <xf numFmtId="0" fontId="0" fillId="0" borderId="96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 wrapText="1"/>
    </xf>
    <xf numFmtId="0" fontId="61" fillId="0" borderId="0" xfId="0" applyFont="1" applyAlignment="1">
      <alignment horizontal="center" wrapText="1"/>
    </xf>
    <xf numFmtId="0" fontId="33" fillId="0" borderId="0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32" fillId="0" borderId="0" xfId="2" applyFont="1" applyBorder="1" applyAlignment="1">
      <alignment horizontal="left" vertical="center" wrapText="1"/>
    </xf>
    <xf numFmtId="0" fontId="35" fillId="0" borderId="0" xfId="2" applyFont="1" applyBorder="1" applyAlignment="1">
      <alignment horizontal="center" vertical="center" wrapText="1"/>
    </xf>
    <xf numFmtId="0" fontId="34" fillId="0" borderId="0" xfId="2" applyFont="1" applyBorder="1" applyAlignment="1">
      <alignment horizontal="center" vertical="center" wrapText="1"/>
    </xf>
    <xf numFmtId="17" fontId="2" fillId="0" borderId="0" xfId="2" applyNumberFormat="1" applyFont="1" applyBorder="1" applyAlignment="1">
      <alignment horizontal="center" vertical="center" wrapText="1"/>
    </xf>
    <xf numFmtId="49" fontId="2" fillId="0" borderId="0" xfId="2" applyNumberFormat="1" applyFont="1" applyBorder="1" applyAlignment="1">
      <alignment horizontal="center" vertical="center" wrapText="1"/>
    </xf>
    <xf numFmtId="0" fontId="8" fillId="0" borderId="25" xfId="5" applyFont="1" applyBorder="1" applyAlignment="1">
      <alignment horizontal="center" vertical="center" wrapText="1"/>
    </xf>
    <xf numFmtId="0" fontId="15" fillId="0" borderId="98" xfId="5" applyBorder="1" applyAlignment="1">
      <alignment horizontal="center" vertical="center" wrapText="1"/>
    </xf>
    <xf numFmtId="0" fontId="8" fillId="0" borderId="95" xfId="5" applyFont="1" applyBorder="1" applyAlignment="1">
      <alignment horizontal="center" vertical="center" wrapText="1"/>
    </xf>
    <xf numFmtId="0" fontId="15" fillId="0" borderId="96" xfId="5" applyBorder="1" applyAlignment="1">
      <alignment horizontal="center" vertical="center" wrapText="1"/>
    </xf>
    <xf numFmtId="0" fontId="35" fillId="0" borderId="0" xfId="5" applyFont="1" applyBorder="1" applyAlignment="1">
      <alignment horizontal="center"/>
    </xf>
    <xf numFmtId="17" fontId="35" fillId="0" borderId="0" xfId="5" applyNumberFormat="1" applyFont="1" applyBorder="1" applyAlignment="1">
      <alignment horizontal="center"/>
    </xf>
    <xf numFmtId="49" fontId="35" fillId="0" borderId="0" xfId="5" applyNumberFormat="1" applyFont="1" applyBorder="1" applyAlignment="1">
      <alignment horizontal="center"/>
    </xf>
    <xf numFmtId="0" fontId="69" fillId="8" borderId="0" xfId="0" applyFont="1" applyFill="1" applyAlignment="1">
      <alignment horizontal="center"/>
    </xf>
    <xf numFmtId="49" fontId="38" fillId="8" borderId="96" xfId="0" applyNumberFormat="1" applyFont="1" applyFill="1" applyBorder="1" applyAlignment="1">
      <alignment horizontal="center" vertical="center" wrapText="1"/>
    </xf>
    <xf numFmtId="0" fontId="40" fillId="4" borderId="74" xfId="0" applyFont="1" applyFill="1" applyBorder="1" applyAlignment="1">
      <alignment horizontal="center" vertical="center" wrapText="1"/>
    </xf>
    <xf numFmtId="0" fontId="40" fillId="4" borderId="94" xfId="0" applyFont="1" applyFill="1" applyBorder="1" applyAlignment="1">
      <alignment horizontal="center" vertical="center" wrapText="1"/>
    </xf>
    <xf numFmtId="3" fontId="41" fillId="4" borderId="74" xfId="0" applyNumberFormat="1" applyFont="1" applyFill="1" applyBorder="1" applyAlignment="1">
      <alignment horizontal="center" vertical="center" wrapText="1"/>
    </xf>
    <xf numFmtId="3" fontId="41" fillId="4" borderId="94" xfId="0" applyNumberFormat="1" applyFont="1" applyFill="1" applyBorder="1" applyAlignment="1">
      <alignment horizontal="center" vertical="center" wrapText="1"/>
    </xf>
    <xf numFmtId="0" fontId="68" fillId="4" borderId="25" xfId="0" applyFont="1" applyFill="1" applyBorder="1" applyAlignment="1">
      <alignment horizontal="center" vertical="center" wrapText="1"/>
    </xf>
    <xf numFmtId="0" fontId="68" fillId="4" borderId="98" xfId="0" applyFont="1" applyFill="1" applyBorder="1" applyAlignment="1">
      <alignment horizontal="center" vertical="center" wrapText="1"/>
    </xf>
    <xf numFmtId="0" fontId="68" fillId="4" borderId="65" xfId="0" applyFont="1" applyFill="1" applyBorder="1" applyAlignment="1">
      <alignment horizontal="center" vertical="center" wrapText="1"/>
    </xf>
    <xf numFmtId="17" fontId="44" fillId="9" borderId="96" xfId="0" applyNumberFormat="1" applyFont="1" applyFill="1" applyBorder="1" applyAlignment="1">
      <alignment horizontal="center" vertical="center" wrapText="1"/>
    </xf>
    <xf numFmtId="49" fontId="44" fillId="9" borderId="96" xfId="0" applyNumberFormat="1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49" fontId="52" fillId="7" borderId="95" xfId="0" applyNumberFormat="1" applyFont="1" applyFill="1" applyBorder="1" applyAlignment="1">
      <alignment horizontal="center"/>
    </xf>
    <xf numFmtId="49" fontId="52" fillId="7" borderId="98" xfId="0" applyNumberFormat="1" applyFont="1" applyFill="1" applyBorder="1" applyAlignment="1">
      <alignment horizontal="center"/>
    </xf>
    <xf numFmtId="0" fontId="52" fillId="5" borderId="61" xfId="0" applyFont="1" applyFill="1" applyBorder="1" applyAlignment="1">
      <alignment horizontal="center" vertical="center" wrapText="1"/>
    </xf>
    <xf numFmtId="0" fontId="52" fillId="5" borderId="60" xfId="0" applyFont="1" applyFill="1" applyBorder="1" applyAlignment="1">
      <alignment horizontal="center" vertical="center" wrapText="1"/>
    </xf>
    <xf numFmtId="0" fontId="66" fillId="5" borderId="99" xfId="0" applyFont="1" applyFill="1" applyBorder="1" applyAlignment="1">
      <alignment horizontal="center" vertical="center" wrapText="1"/>
    </xf>
    <xf numFmtId="0" fontId="66" fillId="5" borderId="26" xfId="0" applyFont="1" applyFill="1" applyBorder="1" applyAlignment="1">
      <alignment horizontal="center" vertical="center" wrapText="1"/>
    </xf>
    <xf numFmtId="0" fontId="66" fillId="5" borderId="64" xfId="0" applyFont="1" applyFill="1" applyBorder="1" applyAlignment="1">
      <alignment horizontal="center" vertical="center" wrapText="1"/>
    </xf>
    <xf numFmtId="0" fontId="66" fillId="5" borderId="28" xfId="0" applyFont="1" applyFill="1" applyBorder="1" applyAlignment="1">
      <alignment horizontal="center" vertical="center" wrapText="1"/>
    </xf>
    <xf numFmtId="0" fontId="66" fillId="4" borderId="58" xfId="0" applyFont="1" applyFill="1" applyBorder="1" applyAlignment="1">
      <alignment horizontal="center" vertical="center" wrapText="1"/>
    </xf>
    <xf numFmtId="0" fontId="66" fillId="4" borderId="7" xfId="0" applyFont="1" applyFill="1" applyBorder="1" applyAlignment="1">
      <alignment horizontal="center" vertical="center" wrapText="1"/>
    </xf>
    <xf numFmtId="0" fontId="66" fillId="4" borderId="59" xfId="0" applyFont="1" applyFill="1" applyBorder="1" applyAlignment="1">
      <alignment horizontal="center" vertical="center" wrapText="1"/>
    </xf>
    <xf numFmtId="3" fontId="43" fillId="7" borderId="71" xfId="0" applyNumberFormat="1" applyFont="1" applyFill="1" applyBorder="1" applyAlignment="1">
      <alignment horizontal="center" vertical="center" wrapText="1"/>
    </xf>
    <xf numFmtId="3" fontId="43" fillId="7" borderId="92" xfId="0" applyNumberFormat="1" applyFont="1" applyFill="1" applyBorder="1" applyAlignment="1">
      <alignment horizontal="center" vertical="center" wrapText="1"/>
    </xf>
    <xf numFmtId="3" fontId="43" fillId="7" borderId="95" xfId="0" applyNumberFormat="1" applyFont="1" applyFill="1" applyBorder="1" applyAlignment="1">
      <alignment horizontal="center" vertical="center" wrapText="1"/>
    </xf>
    <xf numFmtId="3" fontId="8" fillId="7" borderId="74" xfId="0" applyNumberFormat="1" applyFont="1" applyFill="1" applyBorder="1" applyAlignment="1">
      <alignment horizontal="center" vertical="center" wrapText="1"/>
    </xf>
    <xf numFmtId="3" fontId="8" fillId="7" borderId="89" xfId="0" applyNumberFormat="1" applyFont="1" applyFill="1" applyBorder="1" applyAlignment="1">
      <alignment horizontal="center" vertical="center" wrapText="1"/>
    </xf>
    <xf numFmtId="0" fontId="52" fillId="4" borderId="61" xfId="0" applyFont="1" applyFill="1" applyBorder="1" applyAlignment="1">
      <alignment horizontal="center" vertical="center" wrapText="1"/>
    </xf>
    <xf numFmtId="0" fontId="52" fillId="4" borderId="35" xfId="0" applyFont="1" applyFill="1" applyBorder="1" applyAlignment="1">
      <alignment horizontal="center" vertical="center" wrapText="1"/>
    </xf>
    <xf numFmtId="0" fontId="52" fillId="4" borderId="60" xfId="0" applyFont="1" applyFill="1" applyBorder="1" applyAlignment="1">
      <alignment horizontal="center" vertical="center" wrapText="1"/>
    </xf>
    <xf numFmtId="0" fontId="35" fillId="0" borderId="0" xfId="4" applyFont="1" applyAlignment="1">
      <alignment horizontal="center" vertical="center"/>
    </xf>
  </cellXfs>
  <cellStyles count="7">
    <cellStyle name="Normal" xfId="0" builtinId="0"/>
    <cellStyle name="Normal_info0409" xfId="1"/>
    <cellStyle name="Normal_PAS_MARTIE" xfId="2"/>
    <cellStyle name="Normal_pensie_sociala" xfId="3"/>
    <cellStyle name="Normal_p-reala-oct1990-mar2009" xfId="4"/>
    <cellStyle name="Normal_TOTAGRM" xfId="5"/>
    <cellStyle name="Normal_veterani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hartsheet" Target="chartsheets/sheet3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hartsheet" Target="chartsheets/sheet1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(inclusiv pensia medie a agricultorilor), 
in perioada octombrie 1990 - NOIEMBRIE  2010
 </a:t>
            </a:r>
          </a:p>
        </c:rich>
      </c:tx>
      <c:layout>
        <c:manualLayout>
          <c:xMode val="edge"/>
          <c:yMode val="edge"/>
          <c:x val="0.27497527200791294"/>
          <c:y val="2.10803689064558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4955489614243327E-2"/>
          <c:y val="0.14097496706192358"/>
          <c:w val="0.85064292779426309"/>
          <c:h val="0.64426877470355737"/>
        </c:manualLayout>
      </c:layout>
      <c:lineChart>
        <c:grouping val="standard"/>
        <c:varyColors val="0"/>
        <c:ser>
          <c:idx val="1"/>
          <c:order val="0"/>
          <c:tx>
            <c:strRef>
              <c:f>'stat-cu-agr'!$E$2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0949554896142432"/>
                  <c:y val="0.4914361001317523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3402571711177047"/>
                  <c:y val="0.2081686429512516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705242334322453"/>
                  <c:y val="0.23320158102766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9416419386745793"/>
                  <c:y val="0.2542819499341238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CC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33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'stat-cu-agr'!$A$3:$A$23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Nov-10</c:v>
                </c:pt>
              </c:strCache>
            </c:strRef>
          </c:cat>
          <c:val>
            <c:numRef>
              <c:f>'stat-cu-agr'!$E$3:$E$23</c:f>
              <c:numCache>
                <c:formatCode>0.00%</c:formatCode>
                <c:ptCount val="7"/>
                <c:pt idx="0">
                  <c:v>1</c:v>
                </c:pt>
                <c:pt idx="1">
                  <c:v>0.87314486596008278</c:v>
                </c:pt>
                <c:pt idx="2">
                  <c:v>1.1126456025945581</c:v>
                </c:pt>
                <c:pt idx="3">
                  <c:v>1.1825760624760131</c:v>
                </c:pt>
                <c:pt idx="4">
                  <c:v>1.3706022780944935</c:v>
                </c:pt>
                <c:pt idx="5">
                  <c:v>1.3538186559281065</c:v>
                </c:pt>
                <c:pt idx="6">
                  <c:v>1.341694709359333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19334400"/>
        <c:axId val="112416384"/>
      </c:lineChart>
      <c:catAx>
        <c:axId val="119334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6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6384"/>
        <c:scaling>
          <c:orientation val="minMax"/>
          <c:max val="1.5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334400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0C0C0" mc:Ignorable="a14" a14:legacySpreadsheetColorIndex="22"/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144411473788329"/>
          <c:y val="0.91699604743083007"/>
          <c:w val="0.63402571711177047"/>
          <c:h val="5.270092226613965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in sistemul public de pensii 
 (fara pensia medie a agricultorilor), 
in perioada octombrie 1990 - noiembrie 2010
 </a:t>
            </a:r>
          </a:p>
        </c:rich>
      </c:tx>
      <c:layout>
        <c:manualLayout>
          <c:xMode val="edge"/>
          <c:yMode val="edge"/>
          <c:x val="0.27398615232443124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0454995054398E-2"/>
          <c:y val="0.14097496706192358"/>
          <c:w val="0.85756676557863498"/>
          <c:h val="0.67193675889328064"/>
        </c:manualLayout>
      </c:layout>
      <c:lineChart>
        <c:grouping val="standard"/>
        <c:varyColors val="0"/>
        <c:ser>
          <c:idx val="1"/>
          <c:order val="0"/>
          <c:tx>
            <c:strRef>
              <c:f>stat!$E$2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00800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FF00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39762611275964393"/>
                  <c:y val="0.4321475625823452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2314540059347179"/>
                  <c:y val="0.1752305665349143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6063303659742831"/>
                  <c:y val="0.2002635046113306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88526211671612265"/>
                  <c:y val="0.2305665349143609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575" b="1" i="0" u="none" strike="noStrike" baseline="0">
                    <a:solidFill>
                      <a:srgbClr val="8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stat!$A$3:$A$23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Nov-10</c:v>
                </c:pt>
              </c:strCache>
            </c:strRef>
          </c:cat>
          <c:val>
            <c:numRef>
              <c:f>stat!$E$3:$E$23</c:f>
              <c:numCache>
                <c:formatCode>0.00%</c:formatCode>
                <c:ptCount val="7"/>
                <c:pt idx="0">
                  <c:v>1</c:v>
                </c:pt>
                <c:pt idx="1">
                  <c:v>0.77464483377616578</c:v>
                </c:pt>
                <c:pt idx="2">
                  <c:v>0.98698308113783828</c:v>
                </c:pt>
                <c:pt idx="3">
                  <c:v>1.0468558347985684</c:v>
                </c:pt>
                <c:pt idx="4">
                  <c:v>1.2053118657486368</c:v>
                </c:pt>
                <c:pt idx="5">
                  <c:v>1.190552296710482</c:v>
                </c:pt>
                <c:pt idx="6">
                  <c:v>1.1673741172103875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846272"/>
        <c:axId val="112412928"/>
      </c:lineChart>
      <c:catAx>
        <c:axId val="41846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2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2928"/>
        <c:scaling>
          <c:orientation val="minMax"/>
          <c:max val="1.3"/>
          <c:min val="0.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46272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CC" mc:Ignorable="a14" a14:legacySpreadsheetColorIndex="26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538081107813"/>
          <c:y val="0.90118577075098816"/>
          <c:w val="0.63402571711177047"/>
          <c:h val="4.74308300395256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Evoluţia pensiei REALE pentru AGRICULTORI,
in perioada octombrie 1990 - noiembrie 2010
 </a:t>
            </a:r>
          </a:p>
        </c:rich>
      </c:tx>
      <c:layout>
        <c:manualLayout>
          <c:xMode val="edge"/>
          <c:yMode val="edge"/>
          <c:x val="0.29277942631058357"/>
          <c:y val="1.97628458498023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67260138476756"/>
          <c:y val="0.11067193675889328"/>
          <c:w val="0.83877349159248271"/>
          <c:h val="0.69828722002635046"/>
        </c:manualLayout>
      </c:layout>
      <c:lineChart>
        <c:grouping val="standard"/>
        <c:varyColors val="0"/>
        <c:ser>
          <c:idx val="1"/>
          <c:order val="0"/>
          <c:tx>
            <c:strRef>
              <c:f>agr!$E$2</c:f>
              <c:strCache>
                <c:ptCount val="1"/>
                <c:pt idx="0">
                  <c:v> Indice pensia reala </c:v>
                </c:pt>
              </c:strCache>
            </c:strRef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square"/>
            <c:size val="9"/>
            <c:spPr>
              <a:solidFill>
                <a:srgbClr val="800080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dLbls>
            <c:dLbl>
              <c:idx val="2"/>
              <c:layout>
                <c:manualLayout>
                  <c:xMode val="edge"/>
                  <c:yMode val="edge"/>
                  <c:x val="0.43323442136498519"/>
                  <c:y val="0.4374176548089591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65479723046488625"/>
                  <c:y val="0.1212121212121212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78832838773491587"/>
                  <c:y val="0.1449275362318840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90999010880316522"/>
                  <c:y val="0.2160737812911726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CCCC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375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agr!$A$3:$A$23</c:f>
              <c:strCache>
                <c:ptCount val="7"/>
                <c:pt idx="0">
                  <c:v>OCTOMBRIE 1990 (*)</c:v>
                </c:pt>
                <c:pt idx="1">
                  <c:v>SEPTEMBRIE 2007</c:v>
                </c:pt>
                <c:pt idx="2">
                  <c:v>NOIEMBRIE 2007</c:v>
                </c:pt>
                <c:pt idx="3">
                  <c:v>ianuarie 2008</c:v>
                </c:pt>
                <c:pt idx="4">
                  <c:v>decembrie 2008</c:v>
                </c:pt>
                <c:pt idx="5">
                  <c:v>ianuarie 2009</c:v>
                </c:pt>
                <c:pt idx="6">
                  <c:v>Nov-10</c:v>
                </c:pt>
              </c:strCache>
            </c:strRef>
          </c:cat>
          <c:val>
            <c:numRef>
              <c:f>agr!$E$3:$E$23</c:f>
              <c:numCache>
                <c:formatCode>0.00%</c:formatCode>
                <c:ptCount val="7"/>
                <c:pt idx="0">
                  <c:v>1</c:v>
                </c:pt>
                <c:pt idx="1">
                  <c:v>1.1094031815251124</c:v>
                </c:pt>
                <c:pt idx="2">
                  <c:v>1.4195829969802767</c:v>
                </c:pt>
                <c:pt idx="3">
                  <c:v>1.5051456402715371</c:v>
                </c:pt>
                <c:pt idx="4">
                  <c:v>1.7255588526280601</c:v>
                </c:pt>
                <c:pt idx="5">
                  <c:v>1.710305972638267</c:v>
                </c:pt>
                <c:pt idx="6">
                  <c:v>1.6398331472861871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1845760"/>
        <c:axId val="112414656"/>
      </c:lineChart>
      <c:catAx>
        <c:axId val="4184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24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2414656"/>
        <c:scaling>
          <c:orientation val="minMax"/>
          <c:max val="1.8"/>
          <c:min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1845760"/>
        <c:crosses val="autoZero"/>
        <c:crossBetween val="between"/>
        <c:majorUnit val="0.1"/>
        <c:minorUnit val="0.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847675568743817"/>
          <c:y val="0.92753623188405798"/>
          <c:w val="0.63402571711177047"/>
          <c:h val="4.347826086956521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7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34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indexed="61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indexed="35"/>
  </sheetPr>
  <sheetViews>
    <sheetView zoomScale="88" workbookViewId="0"/>
  </sheetViews>
  <pageMargins left="0" right="0" top="0" bottom="0" header="0" footer="0"/>
  <pageSetup orientation="landscape" r:id="rId1"/>
  <headerFooter alignWithMargins="0">
    <oddFooter>&amp;R&amp;A</oddFooter>
  </headerFooter>
  <drawing r:id="rId2"/>
</chartsheet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1162050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266700</xdr:colOff>
          <xdr:row>0</xdr:row>
          <xdr:rowOff>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8" name="Object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2063" name="Object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5</xdr:row>
          <xdr:rowOff>66675</xdr:rowOff>
        </xdr:to>
        <xdr:sp macro="" textlink="">
          <xdr:nvSpPr>
            <xdr:cNvPr id="2067" name="Object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</xdr:colOff>
          <xdr:row>76</xdr:row>
          <xdr:rowOff>590550</xdr:rowOff>
        </xdr:from>
        <xdr:to>
          <xdr:col>2</xdr:col>
          <xdr:colOff>285750</xdr:colOff>
          <xdr:row>83</xdr:row>
          <xdr:rowOff>95250</xdr:rowOff>
        </xdr:to>
        <xdr:sp macro="" textlink="">
          <xdr:nvSpPr>
            <xdr:cNvPr id="2068" name="Object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157</xdr:row>
          <xdr:rowOff>695325</xdr:rowOff>
        </xdr:from>
        <xdr:to>
          <xdr:col>2</xdr:col>
          <xdr:colOff>409575</xdr:colOff>
          <xdr:row>160</xdr:row>
          <xdr:rowOff>57150</xdr:rowOff>
        </xdr:to>
        <xdr:sp macro="" textlink="">
          <xdr:nvSpPr>
            <xdr:cNvPr id="2069" name="Object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57150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0</xdr:rowOff>
        </xdr:from>
        <xdr:to>
          <xdr:col>3</xdr:col>
          <xdr:colOff>0</xdr:colOff>
          <xdr:row>0</xdr:row>
          <xdr:rowOff>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3" name="Object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5" name="Object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0</xdr:row>
          <xdr:rowOff>0</xdr:rowOff>
        </xdr:from>
        <xdr:to>
          <xdr:col>2</xdr:col>
          <xdr:colOff>323850</xdr:colOff>
          <xdr:row>0</xdr:row>
          <xdr:rowOff>0</xdr:rowOff>
        </xdr:to>
        <xdr:sp macro="" textlink="">
          <xdr:nvSpPr>
            <xdr:cNvPr id="3089" name="Object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0" name="Object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0</xdr:rowOff>
        </xdr:from>
        <xdr:to>
          <xdr:col>2</xdr:col>
          <xdr:colOff>381000</xdr:colOff>
          <xdr:row>0</xdr:row>
          <xdr:rowOff>0</xdr:rowOff>
        </xdr:to>
        <xdr:sp macro="" textlink="">
          <xdr:nvSpPr>
            <xdr:cNvPr id="3091" name="Object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0</xdr:row>
          <xdr:rowOff>0</xdr:rowOff>
        </xdr:from>
        <xdr:to>
          <xdr:col>2</xdr:col>
          <xdr:colOff>342900</xdr:colOff>
          <xdr:row>0</xdr:row>
          <xdr:rowOff>0</xdr:rowOff>
        </xdr:to>
        <xdr:sp macro="" textlink="">
          <xdr:nvSpPr>
            <xdr:cNvPr id="3092" name="Object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74</xdr:row>
          <xdr:rowOff>19050</xdr:rowOff>
        </xdr:from>
        <xdr:to>
          <xdr:col>2</xdr:col>
          <xdr:colOff>381000</xdr:colOff>
          <xdr:row>79</xdr:row>
          <xdr:rowOff>85725</xdr:rowOff>
        </xdr:to>
        <xdr:sp macro="" textlink="">
          <xdr:nvSpPr>
            <xdr:cNvPr id="3094" name="Object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148</xdr:row>
          <xdr:rowOff>0</xdr:rowOff>
        </xdr:from>
        <xdr:to>
          <xdr:col>2</xdr:col>
          <xdr:colOff>342900</xdr:colOff>
          <xdr:row>153</xdr:row>
          <xdr:rowOff>66675</xdr:rowOff>
        </xdr:to>
        <xdr:sp macro="" textlink="">
          <xdr:nvSpPr>
            <xdr:cNvPr id="3095" name="Object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19050</xdr:rowOff>
        </xdr:from>
        <xdr:to>
          <xdr:col>2</xdr:col>
          <xdr:colOff>381000</xdr:colOff>
          <xdr:row>4</xdr:row>
          <xdr:rowOff>0</xdr:rowOff>
        </xdr:to>
        <xdr:sp macro="" textlink="">
          <xdr:nvSpPr>
            <xdr:cNvPr id="3096" name="Object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19050</xdr:rowOff>
        </xdr:from>
        <xdr:to>
          <xdr:col>2</xdr:col>
          <xdr:colOff>276225</xdr:colOff>
          <xdr:row>0</xdr:row>
          <xdr:rowOff>419100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19050</xdr:rowOff>
        </xdr:from>
        <xdr:to>
          <xdr:col>1</xdr:col>
          <xdr:colOff>895350</xdr:colOff>
          <xdr:row>3</xdr:row>
          <xdr:rowOff>28575</xdr:rowOff>
        </xdr:to>
        <xdr:sp macro="" textlink="">
          <xdr:nvSpPr>
            <xdr:cNvPr id="6146" name="Object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29775" cy="722947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5.bin"/><Relationship Id="rId13" Type="http://schemas.openxmlformats.org/officeDocument/2006/relationships/oleObject" Target="../embeddings/oleObject10.bin"/><Relationship Id="rId18" Type="http://schemas.openxmlformats.org/officeDocument/2006/relationships/oleObject" Target="../embeddings/oleObject15.bin"/><Relationship Id="rId3" Type="http://schemas.openxmlformats.org/officeDocument/2006/relationships/vmlDrawing" Target="../drawings/vmlDrawing3.vml"/><Relationship Id="rId21" Type="http://schemas.openxmlformats.org/officeDocument/2006/relationships/oleObject" Target="../embeddings/oleObject18.bin"/><Relationship Id="rId7" Type="http://schemas.openxmlformats.org/officeDocument/2006/relationships/oleObject" Target="../embeddings/oleObject4.bin"/><Relationship Id="rId12" Type="http://schemas.openxmlformats.org/officeDocument/2006/relationships/oleObject" Target="../embeddings/oleObject9.bin"/><Relationship Id="rId17" Type="http://schemas.openxmlformats.org/officeDocument/2006/relationships/oleObject" Target="../embeddings/oleObject14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3.bin"/><Relationship Id="rId20" Type="http://schemas.openxmlformats.org/officeDocument/2006/relationships/oleObject" Target="../embeddings/oleObject17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3.bin"/><Relationship Id="rId11" Type="http://schemas.openxmlformats.org/officeDocument/2006/relationships/oleObject" Target="../embeddings/oleObject8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12.bin"/><Relationship Id="rId10" Type="http://schemas.openxmlformats.org/officeDocument/2006/relationships/oleObject" Target="../embeddings/oleObject7.bin"/><Relationship Id="rId19" Type="http://schemas.openxmlformats.org/officeDocument/2006/relationships/oleObject" Target="../embeddings/oleObject16.bin"/><Relationship Id="rId4" Type="http://schemas.openxmlformats.org/officeDocument/2006/relationships/oleObject" Target="../embeddings/oleObject2.bin"/><Relationship Id="rId9" Type="http://schemas.openxmlformats.org/officeDocument/2006/relationships/oleObject" Target="../embeddings/oleObject6.bin"/><Relationship Id="rId14" Type="http://schemas.openxmlformats.org/officeDocument/2006/relationships/oleObject" Target="../embeddings/oleObject11.bin"/><Relationship Id="rId22" Type="http://schemas.openxmlformats.org/officeDocument/2006/relationships/oleObject" Target="../embeddings/oleObject1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3.bin"/><Relationship Id="rId13" Type="http://schemas.openxmlformats.org/officeDocument/2006/relationships/oleObject" Target="../embeddings/oleObject28.bin"/><Relationship Id="rId18" Type="http://schemas.openxmlformats.org/officeDocument/2006/relationships/oleObject" Target="../embeddings/oleObject33.bin"/><Relationship Id="rId26" Type="http://schemas.openxmlformats.org/officeDocument/2006/relationships/oleObject" Target="../embeddings/oleObject41.bin"/><Relationship Id="rId3" Type="http://schemas.openxmlformats.org/officeDocument/2006/relationships/vmlDrawing" Target="../drawings/vmlDrawing4.vml"/><Relationship Id="rId21" Type="http://schemas.openxmlformats.org/officeDocument/2006/relationships/oleObject" Target="../embeddings/oleObject36.bin"/><Relationship Id="rId7" Type="http://schemas.openxmlformats.org/officeDocument/2006/relationships/oleObject" Target="../embeddings/oleObject22.bin"/><Relationship Id="rId12" Type="http://schemas.openxmlformats.org/officeDocument/2006/relationships/oleObject" Target="../embeddings/oleObject27.bin"/><Relationship Id="rId17" Type="http://schemas.openxmlformats.org/officeDocument/2006/relationships/oleObject" Target="../embeddings/oleObject32.bin"/><Relationship Id="rId25" Type="http://schemas.openxmlformats.org/officeDocument/2006/relationships/oleObject" Target="../embeddings/oleObject40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31.bin"/><Relationship Id="rId20" Type="http://schemas.openxmlformats.org/officeDocument/2006/relationships/oleObject" Target="../embeddings/oleObject35.bin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1.bin"/><Relationship Id="rId11" Type="http://schemas.openxmlformats.org/officeDocument/2006/relationships/oleObject" Target="../embeddings/oleObject26.bin"/><Relationship Id="rId24" Type="http://schemas.openxmlformats.org/officeDocument/2006/relationships/oleObject" Target="../embeddings/oleObject39.bin"/><Relationship Id="rId5" Type="http://schemas.openxmlformats.org/officeDocument/2006/relationships/image" Target="../media/image2.emf"/><Relationship Id="rId15" Type="http://schemas.openxmlformats.org/officeDocument/2006/relationships/oleObject" Target="../embeddings/oleObject30.bin"/><Relationship Id="rId23" Type="http://schemas.openxmlformats.org/officeDocument/2006/relationships/oleObject" Target="../embeddings/oleObject38.bin"/><Relationship Id="rId10" Type="http://schemas.openxmlformats.org/officeDocument/2006/relationships/oleObject" Target="../embeddings/oleObject25.bin"/><Relationship Id="rId19" Type="http://schemas.openxmlformats.org/officeDocument/2006/relationships/oleObject" Target="../embeddings/oleObject34.bin"/><Relationship Id="rId4" Type="http://schemas.openxmlformats.org/officeDocument/2006/relationships/oleObject" Target="../embeddings/oleObject20.bin"/><Relationship Id="rId9" Type="http://schemas.openxmlformats.org/officeDocument/2006/relationships/oleObject" Target="../embeddings/oleObject24.bin"/><Relationship Id="rId14" Type="http://schemas.openxmlformats.org/officeDocument/2006/relationships/oleObject" Target="../embeddings/oleObject29.bin"/><Relationship Id="rId22" Type="http://schemas.openxmlformats.org/officeDocument/2006/relationships/oleObject" Target="../embeddings/oleObject37.bin"/><Relationship Id="rId27" Type="http://schemas.openxmlformats.org/officeDocument/2006/relationships/oleObject" Target="../embeddings/oleObject4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0"/>
    <pageSetUpPr fitToPage="1"/>
  </sheetPr>
  <dimension ref="A2:K49"/>
  <sheetViews>
    <sheetView showGridLines="0" topLeftCell="B1" zoomScaleNormal="100" workbookViewId="0">
      <selection activeCell="G6" sqref="G6"/>
    </sheetView>
  </sheetViews>
  <sheetFormatPr defaultRowHeight="12.75" x14ac:dyDescent="0.2"/>
  <cols>
    <col min="1" max="1" width="2.140625" hidden="1" customWidth="1"/>
    <col min="2" max="2" width="43" customWidth="1"/>
    <col min="3" max="3" width="11.140625" customWidth="1"/>
    <col min="4" max="4" width="16.7109375" customWidth="1"/>
    <col min="5" max="5" width="8.42578125" customWidth="1"/>
    <col min="6" max="6" width="10.5703125" customWidth="1"/>
    <col min="7" max="7" width="9.85546875" customWidth="1"/>
    <col min="8" max="8" width="10.42578125" customWidth="1"/>
    <col min="9" max="9" width="10.28515625" customWidth="1"/>
    <col min="10" max="10" width="11.140625" bestFit="1" customWidth="1"/>
  </cols>
  <sheetData>
    <row r="2" spans="1:11" x14ac:dyDescent="0.2">
      <c r="F2" s="1"/>
    </row>
    <row r="3" spans="1:11" ht="15.75" x14ac:dyDescent="0.25">
      <c r="C3" s="414" t="s">
        <v>108</v>
      </c>
      <c r="D3" s="414"/>
      <c r="E3" s="414"/>
      <c r="F3" s="414"/>
      <c r="G3" s="414"/>
      <c r="H3" s="414"/>
      <c r="I3" s="414"/>
    </row>
    <row r="4" spans="1:11" ht="15" customHeight="1" x14ac:dyDescent="0.25">
      <c r="C4" s="415" t="s">
        <v>124</v>
      </c>
      <c r="D4" s="415"/>
      <c r="E4" s="415"/>
      <c r="F4" s="415"/>
      <c r="G4" s="415"/>
      <c r="H4" s="415"/>
      <c r="I4" s="415"/>
    </row>
    <row r="5" spans="1:11" ht="15.75" customHeight="1" x14ac:dyDescent="0.2">
      <c r="A5" s="364" t="s">
        <v>412</v>
      </c>
      <c r="B5" s="405" t="s">
        <v>412</v>
      </c>
    </row>
    <row r="6" spans="1:11" ht="22.5" customHeight="1" x14ac:dyDescent="0.2">
      <c r="B6" s="31"/>
    </row>
    <row r="7" spans="1:11" ht="23.25" customHeight="1" thickBot="1" x14ac:dyDescent="0.3">
      <c r="A7" s="3" t="s">
        <v>0</v>
      </c>
      <c r="B7" s="4"/>
      <c r="C7" s="89" t="s">
        <v>423</v>
      </c>
      <c r="D7" s="5"/>
      <c r="E7" s="6"/>
      <c r="F7" s="6"/>
      <c r="G7" s="6"/>
      <c r="H7" s="6"/>
    </row>
    <row r="8" spans="1:11" ht="87" customHeight="1" thickTop="1" thickBot="1" x14ac:dyDescent="0.25">
      <c r="B8" s="371" t="s">
        <v>1</v>
      </c>
      <c r="C8" s="372" t="s">
        <v>2</v>
      </c>
      <c r="D8" s="372" t="s">
        <v>3</v>
      </c>
      <c r="E8" s="372" t="s">
        <v>4</v>
      </c>
      <c r="F8" s="372" t="s">
        <v>5</v>
      </c>
      <c r="G8" s="372" t="s">
        <v>109</v>
      </c>
      <c r="H8" s="373" t="s">
        <v>6</v>
      </c>
      <c r="I8" s="374" t="s">
        <v>7</v>
      </c>
    </row>
    <row r="9" spans="1:11" ht="15.75" customHeight="1" thickTop="1" thickBot="1" x14ac:dyDescent="0.25">
      <c r="B9" s="7">
        <v>0</v>
      </c>
      <c r="C9" s="8">
        <v>1</v>
      </c>
      <c r="D9" s="8">
        <v>2</v>
      </c>
      <c r="E9" s="8">
        <v>3</v>
      </c>
      <c r="F9" s="8">
        <v>4</v>
      </c>
      <c r="G9" s="8">
        <v>5</v>
      </c>
      <c r="H9" s="90">
        <v>6</v>
      </c>
      <c r="I9" s="9">
        <v>7</v>
      </c>
    </row>
    <row r="10" spans="1:11" ht="16.5" customHeight="1" thickTop="1" x14ac:dyDescent="0.2">
      <c r="B10" s="375" t="s">
        <v>110</v>
      </c>
      <c r="C10" s="10">
        <v>4782532</v>
      </c>
      <c r="D10" s="10">
        <v>3551808681</v>
      </c>
      <c r="E10" s="10">
        <v>742.6628156382435</v>
      </c>
      <c r="F10" s="10">
        <v>741.99556544544896</v>
      </c>
      <c r="G10" s="11">
        <v>733.32481915191238</v>
      </c>
      <c r="H10" s="91">
        <v>100.08992643943822</v>
      </c>
      <c r="I10" s="12">
        <v>101.2733779414599</v>
      </c>
      <c r="K10" s="92"/>
    </row>
    <row r="11" spans="1:11" ht="18.75" customHeight="1" x14ac:dyDescent="0.2">
      <c r="B11" s="375" t="s">
        <v>111</v>
      </c>
      <c r="C11" s="10">
        <v>756916</v>
      </c>
      <c r="D11" s="10">
        <v>161446495</v>
      </c>
      <c r="E11" s="10">
        <v>213.29512786095154</v>
      </c>
      <c r="F11" s="10">
        <v>213.36422125028079</v>
      </c>
      <c r="G11" s="14">
        <v>214.9559519086794</v>
      </c>
      <c r="H11" s="15">
        <v>99.967617162369407</v>
      </c>
      <c r="I11" s="16">
        <v>99.227365405339683</v>
      </c>
      <c r="K11" s="92"/>
    </row>
    <row r="12" spans="1:11" ht="17.25" customHeight="1" x14ac:dyDescent="0.2">
      <c r="B12" s="375" t="s">
        <v>112</v>
      </c>
      <c r="C12" s="10">
        <v>99188</v>
      </c>
      <c r="D12" s="10">
        <v>33966223</v>
      </c>
      <c r="E12" s="10">
        <v>342.44286607250876</v>
      </c>
      <c r="F12" s="10">
        <v>342.78380157588771</v>
      </c>
      <c r="G12" s="14">
        <v>346.83240811638592</v>
      </c>
      <c r="H12" s="15">
        <v>99.900539202315997</v>
      </c>
      <c r="I12" s="16">
        <v>98.73439103695172</v>
      </c>
      <c r="K12" s="92"/>
    </row>
    <row r="13" spans="1:11" ht="18" customHeight="1" x14ac:dyDescent="0.25">
      <c r="B13" s="376" t="s">
        <v>413</v>
      </c>
      <c r="C13" s="10">
        <v>3224263</v>
      </c>
      <c r="D13" s="13">
        <v>2772762628</v>
      </c>
      <c r="E13" s="10">
        <v>859.96788351322459</v>
      </c>
      <c r="F13" s="13">
        <v>859.45667646995742</v>
      </c>
      <c r="G13" s="14">
        <v>854.02857210126899</v>
      </c>
      <c r="H13" s="15">
        <v>100.05948025738387</v>
      </c>
      <c r="I13" s="16">
        <v>100.69544645296145</v>
      </c>
      <c r="K13" s="93"/>
    </row>
    <row r="14" spans="1:11" ht="13.5" customHeight="1" x14ac:dyDescent="0.25">
      <c r="B14" s="376" t="s">
        <v>8</v>
      </c>
      <c r="C14" s="13">
        <v>1674862</v>
      </c>
      <c r="D14" s="13">
        <v>1286199141</v>
      </c>
      <c r="E14" s="13">
        <v>767.94335354196346</v>
      </c>
      <c r="F14" s="13">
        <v>767.3509935640401</v>
      </c>
      <c r="G14" s="14">
        <v>764.48511353151889</v>
      </c>
      <c r="H14" s="15">
        <v>100.07719544027331</v>
      </c>
      <c r="I14" s="16">
        <v>100.45236198184023</v>
      </c>
      <c r="K14" s="93"/>
    </row>
    <row r="15" spans="1:11" ht="13.5" customHeight="1" x14ac:dyDescent="0.25">
      <c r="B15" s="377" t="s">
        <v>9</v>
      </c>
      <c r="C15" s="10">
        <v>9036</v>
      </c>
      <c r="D15" s="13">
        <v>8782476</v>
      </c>
      <c r="E15" s="10">
        <v>971.94289508632141</v>
      </c>
      <c r="F15" s="13">
        <v>973.37688551275096</v>
      </c>
      <c r="G15" s="14">
        <v>977.65126095897824</v>
      </c>
      <c r="H15" s="15">
        <v>99.852678808406864</v>
      </c>
      <c r="I15" s="16">
        <v>99.416114303677418</v>
      </c>
      <c r="K15" s="93"/>
    </row>
    <row r="16" spans="1:11" ht="13.5" customHeight="1" x14ac:dyDescent="0.25">
      <c r="B16" s="376" t="s">
        <v>10</v>
      </c>
      <c r="C16" s="13">
        <v>5832</v>
      </c>
      <c r="D16" s="13">
        <v>5508505</v>
      </c>
      <c r="E16" s="13">
        <v>944.53103566529489</v>
      </c>
      <c r="F16" s="13">
        <v>944.91749788672871</v>
      </c>
      <c r="G16" s="14">
        <v>945.76581843191195</v>
      </c>
      <c r="H16" s="15">
        <v>99.959100956189502</v>
      </c>
      <c r="I16" s="16">
        <v>99.869440960695286</v>
      </c>
      <c r="K16" s="93"/>
    </row>
    <row r="17" spans="2:11" ht="13.5" customHeight="1" x14ac:dyDescent="0.2">
      <c r="B17" s="378" t="s">
        <v>11</v>
      </c>
      <c r="C17" s="10">
        <v>127307</v>
      </c>
      <c r="D17" s="13">
        <v>88680686</v>
      </c>
      <c r="E17" s="10">
        <v>696.58923704116819</v>
      </c>
      <c r="F17" s="13">
        <v>696.47493040543691</v>
      </c>
      <c r="G17" s="14">
        <v>690.58857142857141</v>
      </c>
      <c r="H17" s="15">
        <v>100.0164121680108</v>
      </c>
      <c r="I17" s="16">
        <v>100.86892049200635</v>
      </c>
      <c r="K17" s="93"/>
    </row>
    <row r="18" spans="2:11" ht="13.5" customHeight="1" x14ac:dyDescent="0.25">
      <c r="B18" s="376" t="s">
        <v>10</v>
      </c>
      <c r="C18" s="13">
        <v>79008</v>
      </c>
      <c r="D18" s="13">
        <v>51804695</v>
      </c>
      <c r="E18" s="13">
        <v>655.68923400162009</v>
      </c>
      <c r="F18" s="13">
        <v>655.44773316305452</v>
      </c>
      <c r="G18" s="14">
        <v>649.71680528273498</v>
      </c>
      <c r="H18" s="15">
        <v>100.03684517107109</v>
      </c>
      <c r="I18" s="16">
        <v>100.91923568396635</v>
      </c>
      <c r="K18" s="93"/>
    </row>
    <row r="19" spans="2:11" ht="13.5" customHeight="1" x14ac:dyDescent="0.25">
      <c r="B19" s="376" t="s">
        <v>12</v>
      </c>
      <c r="C19" s="10">
        <v>853766</v>
      </c>
      <c r="D19" s="13">
        <v>473313464</v>
      </c>
      <c r="E19" s="10">
        <v>554.38312605561714</v>
      </c>
      <c r="F19" s="13">
        <v>554.63994434810195</v>
      </c>
      <c r="G19" s="14">
        <v>555.56742725799631</v>
      </c>
      <c r="H19" s="15">
        <v>99.953696394372272</v>
      </c>
      <c r="I19" s="16">
        <v>99.78683033880796</v>
      </c>
      <c r="K19" s="93"/>
    </row>
    <row r="20" spans="2:11" ht="13.5" customHeight="1" x14ac:dyDescent="0.25">
      <c r="B20" s="376" t="s">
        <v>10</v>
      </c>
      <c r="C20" s="13">
        <v>400049</v>
      </c>
      <c r="D20" s="13">
        <v>205318821</v>
      </c>
      <c r="E20" s="13">
        <v>513.23418131278913</v>
      </c>
      <c r="F20" s="13">
        <v>513.60864234680298</v>
      </c>
      <c r="G20" s="14">
        <v>517.24603565448638</v>
      </c>
      <c r="H20" s="15">
        <v>99.927092146989025</v>
      </c>
      <c r="I20" s="16">
        <v>99.224381809592614</v>
      </c>
      <c r="K20" s="93"/>
    </row>
    <row r="21" spans="2:11" ht="13.5" customHeight="1" x14ac:dyDescent="0.25">
      <c r="B21" s="379" t="s">
        <v>13</v>
      </c>
      <c r="C21" s="10">
        <v>39368</v>
      </c>
      <c r="D21" s="13">
        <v>21803117</v>
      </c>
      <c r="E21" s="10">
        <v>553.82841394025604</v>
      </c>
      <c r="F21" s="13">
        <v>553.88600182518758</v>
      </c>
      <c r="G21" s="14">
        <v>554.66423613545533</v>
      </c>
      <c r="H21" s="15">
        <v>99.989602935488207</v>
      </c>
      <c r="I21" s="16">
        <v>99.849310241990224</v>
      </c>
      <c r="K21" s="93"/>
    </row>
    <row r="22" spans="2:11" ht="13.5" customHeight="1" x14ac:dyDescent="0.25">
      <c r="B22" s="376" t="s">
        <v>14</v>
      </c>
      <c r="C22" s="13">
        <v>12720</v>
      </c>
      <c r="D22" s="13">
        <v>6394327</v>
      </c>
      <c r="E22" s="13">
        <v>502.69866352201257</v>
      </c>
      <c r="F22" s="13">
        <v>502.60904735726064</v>
      </c>
      <c r="G22" s="14">
        <v>506.20450797141285</v>
      </c>
      <c r="H22" s="15">
        <v>100.01783019331289</v>
      </c>
      <c r="I22" s="16">
        <v>99.307425280851461</v>
      </c>
      <c r="K22" s="93"/>
    </row>
    <row r="23" spans="2:11" ht="13.5" customHeight="1" x14ac:dyDescent="0.25">
      <c r="B23" s="379" t="s">
        <v>15</v>
      </c>
      <c r="C23" s="10">
        <v>477561</v>
      </c>
      <c r="D23" s="13">
        <v>267694240</v>
      </c>
      <c r="E23" s="10">
        <v>560.54460058505617</v>
      </c>
      <c r="F23" s="13">
        <v>560.63048690748838</v>
      </c>
      <c r="G23" s="14">
        <v>561.61794690773206</v>
      </c>
      <c r="H23" s="15">
        <v>99.984680404573439</v>
      </c>
      <c r="I23" s="16">
        <v>99.808883186766778</v>
      </c>
      <c r="K23" s="93"/>
    </row>
    <row r="24" spans="2:11" ht="13.5" customHeight="1" x14ac:dyDescent="0.25">
      <c r="B24" s="376" t="s">
        <v>14</v>
      </c>
      <c r="C24" s="13">
        <v>222655</v>
      </c>
      <c r="D24" s="13">
        <v>115320535</v>
      </c>
      <c r="E24" s="13">
        <v>517.93373155779125</v>
      </c>
      <c r="F24" s="13">
        <v>518.09595519436573</v>
      </c>
      <c r="G24" s="14">
        <v>521.98713344379792</v>
      </c>
      <c r="H24" s="15">
        <v>99.968688495837881</v>
      </c>
      <c r="I24" s="16">
        <v>99.22346708830456</v>
      </c>
      <c r="K24" s="93"/>
    </row>
    <row r="25" spans="2:11" ht="13.5" customHeight="1" x14ac:dyDescent="0.25">
      <c r="B25" s="379" t="s">
        <v>16</v>
      </c>
      <c r="C25" s="10">
        <v>336837</v>
      </c>
      <c r="D25" s="13">
        <v>183816107</v>
      </c>
      <c r="E25" s="10">
        <v>545.71233860888208</v>
      </c>
      <c r="F25" s="13">
        <v>546.05797682482785</v>
      </c>
      <c r="G25" s="14">
        <v>545.80579279049118</v>
      </c>
      <c r="H25" s="15">
        <v>99.936703018614338</v>
      </c>
      <c r="I25" s="16">
        <v>99.982877759297622</v>
      </c>
      <c r="J25" s="84"/>
      <c r="K25" s="93"/>
    </row>
    <row r="26" spans="2:11" ht="13.5" customHeight="1" x14ac:dyDescent="0.25">
      <c r="B26" s="376" t="s">
        <v>14</v>
      </c>
      <c r="C26" s="13">
        <v>164674</v>
      </c>
      <c r="D26" s="13">
        <v>83603959</v>
      </c>
      <c r="E26" s="13">
        <v>507.69374035974107</v>
      </c>
      <c r="F26" s="13">
        <v>508.25610241402745</v>
      </c>
      <c r="G26" s="14">
        <v>510.66404130029474</v>
      </c>
      <c r="H26" s="15">
        <v>99.889354588835161</v>
      </c>
      <c r="I26" s="16">
        <v>99.418345389467717</v>
      </c>
      <c r="K26" s="93"/>
    </row>
    <row r="27" spans="2:11" ht="13.5" customHeight="1" x14ac:dyDescent="0.25">
      <c r="B27" s="376" t="s">
        <v>17</v>
      </c>
      <c r="C27" s="10">
        <v>566773</v>
      </c>
      <c r="D27" s="13">
        <v>208002319</v>
      </c>
      <c r="E27" s="10">
        <v>366.99405052816559</v>
      </c>
      <c r="F27" s="13">
        <v>366.82826766751265</v>
      </c>
      <c r="G27" s="14">
        <v>361.56417154503276</v>
      </c>
      <c r="H27" s="15">
        <v>100.0451935892801</v>
      </c>
      <c r="I27" s="16">
        <v>101.50177462549178</v>
      </c>
      <c r="K27" s="93"/>
    </row>
    <row r="28" spans="2:11" ht="13.5" customHeight="1" x14ac:dyDescent="0.25">
      <c r="B28" s="376" t="s">
        <v>113</v>
      </c>
      <c r="C28" s="10">
        <v>1387</v>
      </c>
      <c r="D28" s="10">
        <v>267108</v>
      </c>
      <c r="E28" s="10">
        <v>192.57966834895458</v>
      </c>
      <c r="F28" s="10">
        <v>192.53606789250352</v>
      </c>
      <c r="G28" s="17">
        <v>192.0390625</v>
      </c>
      <c r="H28" s="18">
        <v>100.02264534480648</v>
      </c>
      <c r="I28" s="19">
        <v>100.2815082733257</v>
      </c>
      <c r="K28" s="92"/>
    </row>
    <row r="29" spans="2:11" ht="13.5" customHeight="1" thickBot="1" x14ac:dyDescent="0.3">
      <c r="B29" s="380" t="s">
        <v>10</v>
      </c>
      <c r="C29" s="94">
        <v>1035</v>
      </c>
      <c r="D29" s="94">
        <v>198469</v>
      </c>
      <c r="E29" s="94">
        <v>191.75748792270531</v>
      </c>
      <c r="F29" s="94">
        <v>191.7137440758294</v>
      </c>
      <c r="G29" s="95">
        <v>191.57655502392345</v>
      </c>
      <c r="H29" s="96">
        <v>100.02281727222365</v>
      </c>
      <c r="I29" s="97">
        <v>100.09444417598974</v>
      </c>
      <c r="K29" s="93"/>
    </row>
    <row r="30" spans="2:11" ht="13.5" customHeight="1" x14ac:dyDescent="0.2">
      <c r="B30" s="381" t="s">
        <v>114</v>
      </c>
      <c r="C30" s="17">
        <v>8624</v>
      </c>
      <c r="D30" s="17">
        <v>2093537</v>
      </c>
      <c r="E30" s="17">
        <v>242.757073283859</v>
      </c>
      <c r="F30" s="17">
        <v>243.38893956670466</v>
      </c>
      <c r="G30" s="17">
        <v>244.00641946919612</v>
      </c>
      <c r="H30" s="98">
        <v>99.740388251014807</v>
      </c>
      <c r="I30" s="99">
        <v>99.487986345582669</v>
      </c>
      <c r="K30" s="92"/>
    </row>
    <row r="31" spans="2:11" ht="13.5" customHeight="1" thickBot="1" x14ac:dyDescent="0.3">
      <c r="B31" s="382" t="s">
        <v>10</v>
      </c>
      <c r="C31" s="20">
        <v>6114</v>
      </c>
      <c r="D31" s="20">
        <v>1110007</v>
      </c>
      <c r="E31" s="20">
        <v>181.55168465816161</v>
      </c>
      <c r="F31" s="20">
        <v>181.67584984694699</v>
      </c>
      <c r="G31" s="20">
        <v>182.08313057583132</v>
      </c>
      <c r="H31" s="21">
        <v>99.931655644440369</v>
      </c>
      <c r="I31" s="22">
        <v>99.708130063455613</v>
      </c>
      <c r="K31" s="93"/>
    </row>
    <row r="32" spans="2:11" ht="13.5" customHeight="1" thickTop="1" x14ac:dyDescent="0.2">
      <c r="B32" s="416" t="s">
        <v>115</v>
      </c>
      <c r="C32" s="416"/>
      <c r="D32" s="416"/>
      <c r="E32" s="416"/>
      <c r="F32" s="416"/>
      <c r="G32" s="416"/>
      <c r="H32" s="416"/>
      <c r="I32" s="416"/>
      <c r="J32" s="93"/>
    </row>
    <row r="33" spans="2:11" ht="13.5" customHeight="1" x14ac:dyDescent="0.25">
      <c r="B33" s="412" t="s">
        <v>134</v>
      </c>
      <c r="C33" s="413"/>
      <c r="D33" s="413"/>
      <c r="E33" s="413"/>
      <c r="F33" s="413"/>
      <c r="G33" s="413"/>
      <c r="H33" s="413"/>
      <c r="I33" s="413"/>
      <c r="J33" s="93"/>
    </row>
    <row r="34" spans="2:11" ht="28.5" customHeight="1" x14ac:dyDescent="0.25">
      <c r="B34" s="412" t="s">
        <v>414</v>
      </c>
      <c r="C34" s="412"/>
      <c r="D34" s="412"/>
      <c r="E34" s="412"/>
      <c r="F34" s="412"/>
      <c r="G34" s="412"/>
      <c r="H34" s="412"/>
      <c r="I34" s="412"/>
      <c r="J34" s="93"/>
    </row>
    <row r="35" spans="2:11" ht="15.75" x14ac:dyDescent="0.25">
      <c r="E35" s="23"/>
      <c r="F35" s="23"/>
      <c r="G35" s="23"/>
      <c r="H35" s="23"/>
      <c r="K35" s="24"/>
    </row>
    <row r="36" spans="2:11" ht="15.75" x14ac:dyDescent="0.25">
      <c r="E36" s="23"/>
      <c r="F36" s="23"/>
      <c r="G36" s="23"/>
      <c r="H36" s="23"/>
    </row>
    <row r="37" spans="2:11" ht="15.75" x14ac:dyDescent="0.25">
      <c r="E37" s="23"/>
      <c r="F37" s="23"/>
      <c r="G37" s="23"/>
      <c r="H37" s="23"/>
    </row>
    <row r="38" spans="2:11" ht="25.5" customHeight="1" x14ac:dyDescent="0.25">
      <c r="E38" s="23"/>
      <c r="F38" s="23"/>
      <c r="G38" s="23"/>
      <c r="H38" s="23"/>
    </row>
    <row r="39" spans="2:11" ht="20.25" customHeight="1" x14ac:dyDescent="0.25">
      <c r="E39" s="23" t="s">
        <v>18</v>
      </c>
      <c r="F39" s="23"/>
      <c r="G39" s="23"/>
      <c r="H39" s="23"/>
    </row>
    <row r="40" spans="2:11" ht="19.5" customHeight="1" x14ac:dyDescent="0.25">
      <c r="E40" s="23" t="s">
        <v>18</v>
      </c>
      <c r="F40" s="100" t="s">
        <v>18</v>
      </c>
      <c r="G40" s="100"/>
      <c r="H40" s="23"/>
    </row>
    <row r="41" spans="2:11" ht="21" customHeight="1" x14ac:dyDescent="0.25">
      <c r="E41" s="23" t="s">
        <v>18</v>
      </c>
      <c r="F41" s="23"/>
      <c r="G41" s="23"/>
      <c r="H41" s="23"/>
    </row>
    <row r="42" spans="2:11" ht="20.25" customHeight="1" x14ac:dyDescent="0.25">
      <c r="E42" s="23" t="s">
        <v>18</v>
      </c>
      <c r="F42" s="23"/>
      <c r="G42" s="23"/>
      <c r="H42" s="23"/>
    </row>
    <row r="43" spans="2:11" ht="17.25" customHeight="1" x14ac:dyDescent="0.25">
      <c r="E43" s="23" t="s">
        <v>18</v>
      </c>
      <c r="F43" s="23"/>
      <c r="G43" s="23"/>
      <c r="H43" s="23"/>
    </row>
    <row r="44" spans="2:11" ht="19.5" customHeight="1" x14ac:dyDescent="0.25">
      <c r="E44" s="23" t="s">
        <v>18</v>
      </c>
      <c r="F44" s="23"/>
      <c r="G44" s="23"/>
      <c r="H44" s="23"/>
    </row>
    <row r="45" spans="2:11" ht="18" customHeight="1" x14ac:dyDescent="0.25">
      <c r="E45" s="23" t="s">
        <v>18</v>
      </c>
      <c r="F45" s="23"/>
      <c r="G45" s="23"/>
      <c r="H45" s="23"/>
    </row>
    <row r="46" spans="2:11" ht="17.25" customHeight="1" x14ac:dyDescent="0.25">
      <c r="E46" s="23" t="s">
        <v>18</v>
      </c>
      <c r="F46" s="23"/>
      <c r="G46" s="23"/>
      <c r="H46" s="23"/>
    </row>
    <row r="47" spans="2:11" ht="18" customHeight="1" x14ac:dyDescent="0.25">
      <c r="E47" s="23" t="s">
        <v>18</v>
      </c>
      <c r="F47" s="23"/>
      <c r="G47" s="23"/>
      <c r="H47" s="23"/>
    </row>
    <row r="48" spans="2:11" ht="16.5" customHeight="1" x14ac:dyDescent="0.25">
      <c r="E48" s="23" t="s">
        <v>18</v>
      </c>
      <c r="F48" s="23"/>
      <c r="G48" s="23"/>
      <c r="H48" s="23"/>
    </row>
    <row r="49" spans="6:8" ht="21" customHeight="1" x14ac:dyDescent="0.25">
      <c r="F49" s="23"/>
      <c r="G49" s="23"/>
      <c r="H49" s="23"/>
    </row>
  </sheetData>
  <mergeCells count="5">
    <mergeCell ref="B34:I34"/>
    <mergeCell ref="B33:I33"/>
    <mergeCell ref="C3:I3"/>
    <mergeCell ref="C4:I4"/>
    <mergeCell ref="B32:I32"/>
  </mergeCells>
  <phoneticPr fontId="0" type="noConversion"/>
  <pageMargins left="0.75" right="0.14000000000000001" top="0.62" bottom="0.14000000000000001" header="0.25" footer="0.2"/>
  <pageSetup scale="81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1162050</xdr:colOff>
                <xdr:row>4</xdr:row>
                <xdr:rowOff>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9"/>
    <pageSetUpPr fitToPage="1"/>
  </sheetPr>
  <dimension ref="A1:G17"/>
  <sheetViews>
    <sheetView topLeftCell="A4" workbookViewId="0">
      <selection activeCell="C13" sqref="C13"/>
    </sheetView>
  </sheetViews>
  <sheetFormatPr defaultRowHeight="12.75" x14ac:dyDescent="0.2"/>
  <cols>
    <col min="1" max="1" width="107.140625" customWidth="1"/>
    <col min="2" max="2" width="16.5703125" bestFit="1" customWidth="1"/>
    <col min="3" max="4" width="18.42578125" bestFit="1" customWidth="1"/>
  </cols>
  <sheetData>
    <row r="1" spans="1:7" ht="23.25" x14ac:dyDescent="0.35">
      <c r="A1" s="481" t="s">
        <v>402</v>
      </c>
      <c r="B1" s="481"/>
      <c r="C1" s="481"/>
      <c r="D1" s="481"/>
      <c r="E1" s="481"/>
      <c r="F1" s="481"/>
      <c r="G1" s="481"/>
    </row>
    <row r="3" spans="1:7" ht="43.5" customHeight="1" thickBot="1" x14ac:dyDescent="0.25">
      <c r="A3" s="479">
        <v>40483</v>
      </c>
      <c r="B3" s="480"/>
      <c r="C3" s="480"/>
      <c r="D3" s="480"/>
    </row>
    <row r="4" spans="1:7" ht="66" customHeight="1" thickBot="1" x14ac:dyDescent="0.25">
      <c r="A4" s="333" t="s">
        <v>265</v>
      </c>
      <c r="B4" s="334" t="s">
        <v>266</v>
      </c>
      <c r="C4" s="334" t="s">
        <v>268</v>
      </c>
      <c r="D4" s="334" t="s">
        <v>269</v>
      </c>
    </row>
    <row r="5" spans="1:7" s="199" customFormat="1" ht="43.5" customHeight="1" thickBot="1" x14ac:dyDescent="0.3">
      <c r="A5" s="335" t="s">
        <v>272</v>
      </c>
      <c r="B5" s="336">
        <v>220962</v>
      </c>
      <c r="C5" s="336">
        <v>146.00509137317729</v>
      </c>
      <c r="D5" s="336">
        <f>C5/4.2931</f>
        <v>34.009245387523535</v>
      </c>
      <c r="E5" s="350"/>
    </row>
    <row r="6" spans="1:7" s="199" customFormat="1" ht="53.25" customHeight="1" thickBot="1" x14ac:dyDescent="0.3">
      <c r="A6" s="335" t="s">
        <v>273</v>
      </c>
      <c r="B6" s="336">
        <v>62569</v>
      </c>
      <c r="C6" s="336">
        <v>455</v>
      </c>
      <c r="D6" s="336">
        <f t="shared" ref="D6:D13" si="0">C6/4.2931</f>
        <v>105.9840208706995</v>
      </c>
      <c r="E6" s="350"/>
    </row>
    <row r="7" spans="1:7" s="199" customFormat="1" ht="84.75" customHeight="1" thickBot="1" x14ac:dyDescent="0.3">
      <c r="A7" s="335" t="s">
        <v>392</v>
      </c>
      <c r="B7" s="336">
        <v>118644</v>
      </c>
      <c r="C7" s="336">
        <v>286</v>
      </c>
      <c r="D7" s="336">
        <f t="shared" si="0"/>
        <v>66.618527404439689</v>
      </c>
      <c r="E7" s="350"/>
    </row>
    <row r="8" spans="1:7" s="199" customFormat="1" ht="50.25" customHeight="1" thickBot="1" x14ac:dyDescent="0.3">
      <c r="A8" s="335" t="s">
        <v>274</v>
      </c>
      <c r="B8" s="336">
        <v>184866</v>
      </c>
      <c r="C8" s="336">
        <v>48</v>
      </c>
      <c r="D8" s="336">
        <f t="shared" si="0"/>
        <v>11.180731872073792</v>
      </c>
      <c r="E8" s="350"/>
    </row>
    <row r="9" spans="1:7" s="199" customFormat="1" ht="51" customHeight="1" thickBot="1" x14ac:dyDescent="0.3">
      <c r="A9" s="335" t="s">
        <v>275</v>
      </c>
      <c r="B9" s="336">
        <v>18</v>
      </c>
      <c r="C9" s="336">
        <v>1013</v>
      </c>
      <c r="D9" s="336">
        <f t="shared" si="0"/>
        <v>235.96002888355733</v>
      </c>
      <c r="E9" s="350"/>
    </row>
    <row r="10" spans="1:7" s="199" customFormat="1" ht="41.25" customHeight="1" thickBot="1" x14ac:dyDescent="0.3">
      <c r="A10" s="335" t="s">
        <v>276</v>
      </c>
      <c r="B10" s="336">
        <v>15200</v>
      </c>
      <c r="C10" s="336">
        <v>2026</v>
      </c>
      <c r="D10" s="336">
        <f t="shared" si="0"/>
        <v>471.92005776711466</v>
      </c>
      <c r="E10" s="350"/>
    </row>
    <row r="11" spans="1:7" s="199" customFormat="1" ht="35.1" customHeight="1" thickBot="1" x14ac:dyDescent="0.35">
      <c r="A11" s="337" t="s">
        <v>270</v>
      </c>
      <c r="B11" s="332">
        <v>314</v>
      </c>
      <c r="C11" s="332">
        <v>315</v>
      </c>
      <c r="D11" s="336">
        <f t="shared" si="0"/>
        <v>73.373552910484264</v>
      </c>
      <c r="E11" s="350"/>
    </row>
    <row r="12" spans="1:7" s="199" customFormat="1" ht="35.1" customHeight="1" thickBot="1" x14ac:dyDescent="0.35">
      <c r="A12" s="337" t="s">
        <v>271</v>
      </c>
      <c r="B12" s="332">
        <v>9740</v>
      </c>
      <c r="C12" s="332">
        <v>620</v>
      </c>
      <c r="D12" s="336">
        <f t="shared" si="0"/>
        <v>144.41778668095316</v>
      </c>
      <c r="E12" s="350"/>
    </row>
    <row r="13" spans="1:7" s="199" customFormat="1" ht="35.1" customHeight="1" thickBot="1" x14ac:dyDescent="0.35">
      <c r="A13" s="337" t="s">
        <v>403</v>
      </c>
      <c r="B13" s="332">
        <v>205053</v>
      </c>
      <c r="C13" s="332">
        <v>95.139933756876118</v>
      </c>
      <c r="D13" s="336">
        <f t="shared" si="0"/>
        <v>22.16112686796863</v>
      </c>
      <c r="E13" s="350"/>
    </row>
    <row r="15" spans="1:7" ht="19.5" x14ac:dyDescent="0.3">
      <c r="A15" s="338" t="s">
        <v>277</v>
      </c>
    </row>
    <row r="16" spans="1:7" ht="29.25" customHeight="1" x14ac:dyDescent="0.3">
      <c r="A16" s="338" t="s">
        <v>433</v>
      </c>
    </row>
    <row r="17" spans="1:1" ht="19.5" x14ac:dyDescent="0.3">
      <c r="A17" s="338"/>
    </row>
  </sheetData>
  <mergeCells count="2">
    <mergeCell ref="A3:D3"/>
    <mergeCell ref="A1:G1"/>
  </mergeCells>
  <phoneticPr fontId="15" type="noConversion"/>
  <pageMargins left="0" right="0.23622047244094491" top="1.7322834645669292" bottom="1.2598425196850394" header="1.2598425196850394" footer="0"/>
  <pageSetup scale="64" orientation="landscape" r:id="rId1"/>
  <headerFooter alignWithMargins="0">
    <oddFooter>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39"/>
  </sheetPr>
  <dimension ref="A1:O58"/>
  <sheetViews>
    <sheetView topLeftCell="A13" zoomScaleNormal="100" workbookViewId="0">
      <selection activeCell="K54" sqref="K54"/>
    </sheetView>
  </sheetViews>
  <sheetFormatPr defaultRowHeight="12.75" x14ac:dyDescent="0.2"/>
  <cols>
    <col min="1" max="1" width="4" bestFit="1" customWidth="1"/>
    <col min="2" max="2" width="17.28515625" customWidth="1"/>
    <col min="3" max="3" width="13" customWidth="1"/>
    <col min="4" max="4" width="17.85546875" customWidth="1"/>
    <col min="5" max="5" width="13.140625" customWidth="1"/>
    <col min="6" max="6" width="18.7109375" customWidth="1"/>
    <col min="7" max="7" width="20.28515625" customWidth="1"/>
    <col min="8" max="8" width="16" customWidth="1"/>
    <col min="10" max="10" width="10.7109375" bestFit="1" customWidth="1"/>
  </cols>
  <sheetData>
    <row r="1" spans="1:15" s="200" customFormat="1" ht="60.75" customHeight="1" thickBot="1" x14ac:dyDescent="0.25">
      <c r="A1" s="496" t="s">
        <v>278</v>
      </c>
      <c r="B1" s="493" t="s">
        <v>144</v>
      </c>
      <c r="C1" s="498" t="s">
        <v>429</v>
      </c>
      <c r="D1" s="499"/>
      <c r="E1" s="499"/>
      <c r="F1" s="500"/>
      <c r="G1" s="484" t="s">
        <v>430</v>
      </c>
      <c r="H1" s="485"/>
    </row>
    <row r="2" spans="1:15" s="199" customFormat="1" ht="48.75" customHeight="1" x14ac:dyDescent="0.2">
      <c r="A2" s="497"/>
      <c r="B2" s="494"/>
      <c r="C2" s="490" t="s">
        <v>279</v>
      </c>
      <c r="D2" s="491"/>
      <c r="E2" s="491" t="s">
        <v>280</v>
      </c>
      <c r="F2" s="492"/>
      <c r="G2" s="486" t="s">
        <v>279</v>
      </c>
      <c r="H2" s="488" t="s">
        <v>280</v>
      </c>
    </row>
    <row r="3" spans="1:15" ht="48.75" customHeight="1" thickBot="1" x14ac:dyDescent="0.25">
      <c r="A3" s="497"/>
      <c r="B3" s="495"/>
      <c r="C3" s="266" t="s">
        <v>281</v>
      </c>
      <c r="D3" s="267" t="s">
        <v>282</v>
      </c>
      <c r="E3" s="267" t="s">
        <v>281</v>
      </c>
      <c r="F3" s="362" t="s">
        <v>282</v>
      </c>
      <c r="G3" s="487"/>
      <c r="H3" s="489"/>
    </row>
    <row r="4" spans="1:15" ht="15" customHeight="1" x14ac:dyDescent="0.25">
      <c r="A4" s="342" t="s">
        <v>249</v>
      </c>
      <c r="B4" s="343" t="s">
        <v>283</v>
      </c>
      <c r="C4" s="268">
        <v>7907</v>
      </c>
      <c r="D4" s="269">
        <v>97.282028582268879</v>
      </c>
      <c r="E4" s="269">
        <v>2182</v>
      </c>
      <c r="F4" s="270">
        <v>91.042621448212643</v>
      </c>
      <c r="G4" s="271">
        <v>737</v>
      </c>
      <c r="H4" s="272">
        <v>305</v>
      </c>
      <c r="I4" s="351"/>
      <c r="L4" s="84"/>
      <c r="M4" s="84"/>
      <c r="N4" s="84"/>
      <c r="O4" s="84"/>
    </row>
    <row r="5" spans="1:15" ht="15" customHeight="1" x14ac:dyDescent="0.25">
      <c r="A5" s="344" t="s">
        <v>250</v>
      </c>
      <c r="B5" s="345" t="s">
        <v>284</v>
      </c>
      <c r="C5" s="273">
        <v>10302</v>
      </c>
      <c r="D5" s="274">
        <v>92.191030867792662</v>
      </c>
      <c r="E5" s="274">
        <v>3514</v>
      </c>
      <c r="F5" s="275">
        <v>90.898406374501988</v>
      </c>
      <c r="G5" s="276">
        <v>696</v>
      </c>
      <c r="H5" s="277">
        <v>299</v>
      </c>
      <c r="I5" s="351"/>
      <c r="L5" s="84"/>
      <c r="M5" s="84"/>
      <c r="N5" s="84"/>
      <c r="O5" s="84"/>
    </row>
    <row r="6" spans="1:15" ht="15" customHeight="1" x14ac:dyDescent="0.25">
      <c r="A6" s="344" t="s">
        <v>251</v>
      </c>
      <c r="B6" s="345" t="s">
        <v>285</v>
      </c>
      <c r="C6" s="273">
        <v>13022</v>
      </c>
      <c r="D6" s="274">
        <v>90.103517124865618</v>
      </c>
      <c r="E6" s="274">
        <v>5555</v>
      </c>
      <c r="F6" s="275">
        <v>99.950315031503152</v>
      </c>
      <c r="G6" s="276">
        <v>734</v>
      </c>
      <c r="H6" s="277">
        <v>294</v>
      </c>
      <c r="I6" s="351"/>
      <c r="L6" s="84"/>
      <c r="M6" s="84"/>
      <c r="N6" s="84"/>
      <c r="O6" s="84"/>
    </row>
    <row r="7" spans="1:15" ht="15" customHeight="1" x14ac:dyDescent="0.25">
      <c r="A7" s="344" t="s">
        <v>252</v>
      </c>
      <c r="B7" s="345" t="s">
        <v>286</v>
      </c>
      <c r="C7" s="273">
        <v>14448</v>
      </c>
      <c r="D7" s="274">
        <v>94.86025747508306</v>
      </c>
      <c r="E7" s="274">
        <v>8296</v>
      </c>
      <c r="F7" s="275">
        <v>85.515911282545801</v>
      </c>
      <c r="G7" s="276">
        <v>733</v>
      </c>
      <c r="H7" s="277">
        <v>310</v>
      </c>
      <c r="I7" s="351"/>
      <c r="L7" s="84"/>
      <c r="M7" s="84"/>
      <c r="N7" s="84"/>
      <c r="O7" s="84"/>
    </row>
    <row r="8" spans="1:15" ht="15" customHeight="1" x14ac:dyDescent="0.25">
      <c r="A8" s="344" t="s">
        <v>253</v>
      </c>
      <c r="B8" s="345" t="s">
        <v>287</v>
      </c>
      <c r="C8" s="273">
        <v>13979</v>
      </c>
      <c r="D8" s="274">
        <v>86.267973388654411</v>
      </c>
      <c r="E8" s="274">
        <v>4055</v>
      </c>
      <c r="F8" s="275">
        <v>87.989642416769414</v>
      </c>
      <c r="G8" s="276">
        <v>706</v>
      </c>
      <c r="H8" s="277">
        <v>303</v>
      </c>
      <c r="I8" s="351"/>
      <c r="L8" s="84"/>
      <c r="M8" s="84"/>
      <c r="N8" s="84"/>
      <c r="O8" s="84"/>
    </row>
    <row r="9" spans="1:15" ht="15" customHeight="1" x14ac:dyDescent="0.25">
      <c r="A9" s="344" t="s">
        <v>254</v>
      </c>
      <c r="B9" s="345" t="s">
        <v>288</v>
      </c>
      <c r="C9" s="273">
        <v>8992</v>
      </c>
      <c r="D9" s="274">
        <v>101.26223309608541</v>
      </c>
      <c r="E9" s="274">
        <v>2510</v>
      </c>
      <c r="F9" s="275">
        <v>82.56454183266932</v>
      </c>
      <c r="G9" s="276">
        <v>632</v>
      </c>
      <c r="H9" s="277">
        <v>305</v>
      </c>
      <c r="I9" s="351"/>
      <c r="L9" s="84"/>
      <c r="M9" s="84"/>
      <c r="N9" s="84"/>
      <c r="O9" s="84"/>
    </row>
    <row r="10" spans="1:15" ht="15" customHeight="1" x14ac:dyDescent="0.25">
      <c r="A10" s="344" t="s">
        <v>255</v>
      </c>
      <c r="B10" s="345" t="s">
        <v>289</v>
      </c>
      <c r="C10" s="273">
        <v>10060</v>
      </c>
      <c r="D10" s="274">
        <v>94.059642147117302</v>
      </c>
      <c r="E10" s="274">
        <v>10572</v>
      </c>
      <c r="F10" s="275">
        <v>76.473704124101403</v>
      </c>
      <c r="G10" s="276">
        <v>612</v>
      </c>
      <c r="H10" s="277">
        <v>315</v>
      </c>
      <c r="I10" s="351"/>
      <c r="L10" s="84"/>
      <c r="M10" s="84"/>
      <c r="N10" s="84"/>
      <c r="O10" s="84"/>
    </row>
    <row r="11" spans="1:15" ht="15" customHeight="1" x14ac:dyDescent="0.25">
      <c r="A11" s="344" t="s">
        <v>256</v>
      </c>
      <c r="B11" s="345" t="s">
        <v>290</v>
      </c>
      <c r="C11" s="273">
        <v>6652</v>
      </c>
      <c r="D11" s="274">
        <v>90.100871918220079</v>
      </c>
      <c r="E11" s="274">
        <v>1061</v>
      </c>
      <c r="F11" s="275">
        <v>93.939679547596612</v>
      </c>
      <c r="G11" s="276">
        <v>894</v>
      </c>
      <c r="H11" s="277">
        <v>306</v>
      </c>
      <c r="I11" s="351"/>
      <c r="L11" s="84"/>
      <c r="M11" s="84"/>
      <c r="N11" s="84"/>
      <c r="O11" s="84"/>
    </row>
    <row r="12" spans="1:15" ht="15" customHeight="1" x14ac:dyDescent="0.25">
      <c r="A12" s="344" t="s">
        <v>257</v>
      </c>
      <c r="B12" s="345" t="s">
        <v>291</v>
      </c>
      <c r="C12" s="273">
        <v>7880</v>
      </c>
      <c r="D12" s="274">
        <v>87.184137055837567</v>
      </c>
      <c r="E12" s="274">
        <v>4350</v>
      </c>
      <c r="F12" s="275">
        <v>80.474942528735639</v>
      </c>
      <c r="G12" s="276">
        <v>703</v>
      </c>
      <c r="H12" s="277">
        <v>326</v>
      </c>
      <c r="I12" s="351"/>
      <c r="L12" s="84"/>
      <c r="M12" s="84"/>
      <c r="N12" s="84"/>
      <c r="O12" s="84"/>
    </row>
    <row r="13" spans="1:15" ht="15" customHeight="1" x14ac:dyDescent="0.25">
      <c r="A13" s="344" t="s">
        <v>292</v>
      </c>
      <c r="B13" s="345" t="s">
        <v>293</v>
      </c>
      <c r="C13" s="273">
        <v>11179</v>
      </c>
      <c r="D13" s="274">
        <v>86.655335897665267</v>
      </c>
      <c r="E13" s="274">
        <v>8044</v>
      </c>
      <c r="F13" s="275">
        <v>81.049353555445052</v>
      </c>
      <c r="G13" s="276">
        <v>658</v>
      </c>
      <c r="H13" s="277">
        <v>314</v>
      </c>
      <c r="I13" s="351"/>
      <c r="L13" s="84"/>
      <c r="M13" s="84"/>
      <c r="N13" s="84"/>
      <c r="O13" s="84"/>
    </row>
    <row r="14" spans="1:15" ht="15" customHeight="1" x14ac:dyDescent="0.25">
      <c r="A14" s="344" t="s">
        <v>294</v>
      </c>
      <c r="B14" s="345" t="s">
        <v>295</v>
      </c>
      <c r="C14" s="273">
        <v>7997</v>
      </c>
      <c r="D14" s="274">
        <v>90.342878579467296</v>
      </c>
      <c r="E14" s="274">
        <v>1435</v>
      </c>
      <c r="F14" s="275">
        <v>101.69059233449477</v>
      </c>
      <c r="G14" s="276">
        <v>735</v>
      </c>
      <c r="H14" s="277">
        <v>300</v>
      </c>
      <c r="I14" s="351"/>
      <c r="L14" s="84"/>
      <c r="M14" s="84"/>
      <c r="N14" s="84"/>
      <c r="O14" s="84"/>
    </row>
    <row r="15" spans="1:15" ht="15" customHeight="1" x14ac:dyDescent="0.25">
      <c r="A15" s="344" t="s">
        <v>296</v>
      </c>
      <c r="B15" s="345" t="s">
        <v>297</v>
      </c>
      <c r="C15" s="273">
        <v>10170</v>
      </c>
      <c r="D15" s="274">
        <v>90.495280235988204</v>
      </c>
      <c r="E15" s="274">
        <v>4511</v>
      </c>
      <c r="F15" s="275">
        <v>77.869430281534022</v>
      </c>
      <c r="G15" s="276">
        <v>798</v>
      </c>
      <c r="H15" s="277">
        <v>317</v>
      </c>
      <c r="I15" s="351"/>
      <c r="L15" s="84"/>
      <c r="M15" s="84"/>
      <c r="N15" s="84"/>
      <c r="O15" s="84"/>
    </row>
    <row r="16" spans="1:15" ht="15" customHeight="1" x14ac:dyDescent="0.25">
      <c r="A16" s="344" t="s">
        <v>298</v>
      </c>
      <c r="B16" s="345" t="s">
        <v>299</v>
      </c>
      <c r="C16" s="273">
        <v>14242</v>
      </c>
      <c r="D16" s="274">
        <v>94.634040162898472</v>
      </c>
      <c r="E16" s="274">
        <v>3012</v>
      </c>
      <c r="F16" s="275">
        <v>97.651394422310759</v>
      </c>
      <c r="G16" s="276">
        <v>754</v>
      </c>
      <c r="H16" s="277">
        <v>304</v>
      </c>
      <c r="I16" s="351"/>
      <c r="L16" s="84"/>
      <c r="M16" s="84"/>
      <c r="N16" s="84"/>
      <c r="O16" s="84"/>
    </row>
    <row r="17" spans="1:15" ht="15" customHeight="1" x14ac:dyDescent="0.25">
      <c r="A17" s="344" t="s">
        <v>300</v>
      </c>
      <c r="B17" s="345" t="s">
        <v>301</v>
      </c>
      <c r="C17" s="273">
        <v>4284</v>
      </c>
      <c r="D17" s="274">
        <v>91.459383753501399</v>
      </c>
      <c r="E17" s="274">
        <v>1322</v>
      </c>
      <c r="F17" s="275">
        <v>92.604387291981851</v>
      </c>
      <c r="G17" s="276">
        <v>718</v>
      </c>
      <c r="H17" s="277">
        <v>293</v>
      </c>
      <c r="I17" s="351"/>
      <c r="L17" s="84"/>
      <c r="M17" s="84"/>
      <c r="N17" s="84"/>
      <c r="O17" s="84"/>
    </row>
    <row r="18" spans="1:15" ht="15" customHeight="1" x14ac:dyDescent="0.25">
      <c r="A18" s="344" t="s">
        <v>302</v>
      </c>
      <c r="B18" s="345" t="s">
        <v>303</v>
      </c>
      <c r="C18" s="273">
        <v>12267</v>
      </c>
      <c r="D18" s="274">
        <v>98.108502486345486</v>
      </c>
      <c r="E18" s="274">
        <v>5795</v>
      </c>
      <c r="F18" s="275">
        <v>88.183261432269191</v>
      </c>
      <c r="G18" s="276">
        <v>693</v>
      </c>
      <c r="H18" s="277">
        <v>298</v>
      </c>
      <c r="I18" s="351"/>
      <c r="L18" s="84"/>
      <c r="M18" s="84"/>
      <c r="N18" s="84"/>
      <c r="O18" s="84"/>
    </row>
    <row r="19" spans="1:15" ht="15" customHeight="1" x14ac:dyDescent="0.25">
      <c r="A19" s="344" t="s">
        <v>304</v>
      </c>
      <c r="B19" s="345" t="s">
        <v>305</v>
      </c>
      <c r="C19" s="273">
        <v>13897</v>
      </c>
      <c r="D19" s="274">
        <v>82.858458660142475</v>
      </c>
      <c r="E19" s="274">
        <v>13290</v>
      </c>
      <c r="F19" s="275">
        <v>73.453799849510915</v>
      </c>
      <c r="G19" s="276">
        <v>699</v>
      </c>
      <c r="H19" s="277">
        <v>321</v>
      </c>
      <c r="I19" s="351"/>
      <c r="L19" s="84"/>
      <c r="M19" s="84"/>
      <c r="N19" s="84"/>
      <c r="O19" s="84"/>
    </row>
    <row r="20" spans="1:15" ht="15" customHeight="1" x14ac:dyDescent="0.25">
      <c r="A20" s="344" t="s">
        <v>306</v>
      </c>
      <c r="B20" s="345" t="s">
        <v>307</v>
      </c>
      <c r="C20" s="273">
        <v>11468</v>
      </c>
      <c r="D20" s="274">
        <v>93.889344262295083</v>
      </c>
      <c r="E20" s="274">
        <v>7101</v>
      </c>
      <c r="F20" s="275">
        <v>86.280664695113359</v>
      </c>
      <c r="G20" s="276">
        <v>791</v>
      </c>
      <c r="H20" s="277">
        <v>309</v>
      </c>
      <c r="I20" s="351"/>
      <c r="L20" s="84"/>
      <c r="M20" s="84"/>
      <c r="N20" s="84"/>
      <c r="O20" s="84"/>
    </row>
    <row r="21" spans="1:15" ht="15" customHeight="1" x14ac:dyDescent="0.25">
      <c r="A21" s="344" t="s">
        <v>308</v>
      </c>
      <c r="B21" s="345" t="s">
        <v>309</v>
      </c>
      <c r="C21" s="273">
        <v>7654</v>
      </c>
      <c r="D21" s="274">
        <v>91.541024301019078</v>
      </c>
      <c r="E21" s="274">
        <v>3217</v>
      </c>
      <c r="F21" s="275">
        <v>110.79142057817843</v>
      </c>
      <c r="G21" s="276">
        <v>750</v>
      </c>
      <c r="H21" s="277">
        <v>284</v>
      </c>
      <c r="I21" s="351"/>
      <c r="L21" s="84"/>
      <c r="M21" s="84"/>
      <c r="N21" s="84"/>
      <c r="O21" s="84"/>
    </row>
    <row r="22" spans="1:15" ht="15" customHeight="1" x14ac:dyDescent="0.25">
      <c r="A22" s="344" t="s">
        <v>310</v>
      </c>
      <c r="B22" s="345" t="s">
        <v>311</v>
      </c>
      <c r="C22" s="273">
        <v>6882</v>
      </c>
      <c r="D22" s="274">
        <v>93.851496657948275</v>
      </c>
      <c r="E22" s="274">
        <v>1966</v>
      </c>
      <c r="F22" s="275">
        <v>97.391149542217704</v>
      </c>
      <c r="G22" s="276">
        <v>717</v>
      </c>
      <c r="H22" s="277">
        <v>282</v>
      </c>
      <c r="I22" s="351"/>
      <c r="L22" s="84"/>
      <c r="M22" s="84"/>
      <c r="N22" s="84"/>
      <c r="O22" s="84"/>
    </row>
    <row r="23" spans="1:15" ht="15" customHeight="1" x14ac:dyDescent="0.25">
      <c r="A23" s="344" t="s">
        <v>312</v>
      </c>
      <c r="B23" s="345" t="s">
        <v>313</v>
      </c>
      <c r="C23" s="273">
        <v>7737</v>
      </c>
      <c r="D23" s="274">
        <v>90.025332816337084</v>
      </c>
      <c r="E23" s="274">
        <v>1747</v>
      </c>
      <c r="F23" s="275">
        <v>97.524899828277043</v>
      </c>
      <c r="G23" s="276">
        <v>899</v>
      </c>
      <c r="H23" s="277">
        <v>303</v>
      </c>
      <c r="I23" s="351"/>
      <c r="L23" s="84"/>
      <c r="M23" s="84"/>
      <c r="N23" s="84"/>
      <c r="O23" s="84"/>
    </row>
    <row r="24" spans="1:15" ht="15" customHeight="1" x14ac:dyDescent="0.25">
      <c r="A24" s="344" t="s">
        <v>314</v>
      </c>
      <c r="B24" s="345" t="s">
        <v>315</v>
      </c>
      <c r="C24" s="273">
        <v>6673</v>
      </c>
      <c r="D24" s="274">
        <v>82.477746141165895</v>
      </c>
      <c r="E24" s="274">
        <v>4661</v>
      </c>
      <c r="F24" s="275">
        <v>78.731388114138596</v>
      </c>
      <c r="G24" s="276">
        <v>644</v>
      </c>
      <c r="H24" s="277">
        <v>327</v>
      </c>
      <c r="I24" s="351"/>
      <c r="L24" s="84"/>
      <c r="M24" s="84"/>
      <c r="N24" s="84"/>
      <c r="O24" s="84"/>
    </row>
    <row r="25" spans="1:15" ht="15" customHeight="1" x14ac:dyDescent="0.25">
      <c r="A25" s="344" t="s">
        <v>316</v>
      </c>
      <c r="B25" s="345" t="s">
        <v>317</v>
      </c>
      <c r="C25" s="273">
        <v>14339</v>
      </c>
      <c r="D25" s="274">
        <v>95.828858358323458</v>
      </c>
      <c r="E25" s="274">
        <v>12634</v>
      </c>
      <c r="F25" s="275">
        <v>78.268165268323571</v>
      </c>
      <c r="G25" s="276">
        <v>731</v>
      </c>
      <c r="H25" s="277">
        <v>308</v>
      </c>
      <c r="I25" s="351"/>
      <c r="L25" s="84"/>
      <c r="M25" s="84"/>
      <c r="N25" s="84"/>
      <c r="O25" s="84"/>
    </row>
    <row r="26" spans="1:15" ht="15" customHeight="1" x14ac:dyDescent="0.25">
      <c r="A26" s="344" t="s">
        <v>318</v>
      </c>
      <c r="B26" s="345" t="s">
        <v>319</v>
      </c>
      <c r="C26" s="273">
        <v>8129</v>
      </c>
      <c r="D26" s="274">
        <v>88.115266330421946</v>
      </c>
      <c r="E26" s="274">
        <v>6154</v>
      </c>
      <c r="F26" s="275">
        <v>83.977413064673385</v>
      </c>
      <c r="G26" s="276">
        <v>596</v>
      </c>
      <c r="H26" s="277">
        <v>322</v>
      </c>
      <c r="I26" s="351"/>
      <c r="L26" s="84"/>
      <c r="M26" s="84"/>
      <c r="N26" s="84"/>
      <c r="O26" s="84"/>
    </row>
    <row r="27" spans="1:15" ht="15" customHeight="1" x14ac:dyDescent="0.25">
      <c r="A27" s="344" t="s">
        <v>320</v>
      </c>
      <c r="B27" s="345" t="s">
        <v>321</v>
      </c>
      <c r="C27" s="273">
        <v>13277</v>
      </c>
      <c r="D27" s="274">
        <v>94.301423514348116</v>
      </c>
      <c r="E27" s="274">
        <v>3465</v>
      </c>
      <c r="F27" s="275">
        <v>90.551515151515147</v>
      </c>
      <c r="G27" s="276">
        <v>731</v>
      </c>
      <c r="H27" s="277">
        <v>302</v>
      </c>
      <c r="I27" s="351"/>
      <c r="L27" s="84"/>
      <c r="M27" s="84"/>
      <c r="N27" s="84"/>
      <c r="O27" s="84"/>
    </row>
    <row r="28" spans="1:15" ht="15" customHeight="1" x14ac:dyDescent="0.25">
      <c r="A28" s="344" t="s">
        <v>322</v>
      </c>
      <c r="B28" s="345" t="s">
        <v>323</v>
      </c>
      <c r="C28" s="273">
        <v>6585</v>
      </c>
      <c r="D28" s="274">
        <v>90.542444950645404</v>
      </c>
      <c r="E28" s="274">
        <v>4627</v>
      </c>
      <c r="F28" s="275">
        <v>92.499459693105678</v>
      </c>
      <c r="G28" s="276">
        <v>697</v>
      </c>
      <c r="H28" s="277">
        <v>309</v>
      </c>
      <c r="I28" s="351"/>
      <c r="L28" s="84"/>
      <c r="M28" s="84"/>
      <c r="N28" s="84"/>
      <c r="O28" s="84"/>
    </row>
    <row r="29" spans="1:15" ht="15" customHeight="1" x14ac:dyDescent="0.25">
      <c r="A29" s="344" t="s">
        <v>324</v>
      </c>
      <c r="B29" s="345" t="s">
        <v>325</v>
      </c>
      <c r="C29" s="273">
        <v>12074</v>
      </c>
      <c r="D29" s="274">
        <v>87.348517475567334</v>
      </c>
      <c r="E29" s="274">
        <v>5588</v>
      </c>
      <c r="F29" s="275">
        <v>80.745526127415886</v>
      </c>
      <c r="G29" s="276">
        <v>708</v>
      </c>
      <c r="H29" s="277">
        <v>314</v>
      </c>
      <c r="I29" s="351"/>
      <c r="L29" s="84"/>
      <c r="M29" s="84"/>
      <c r="N29" s="84"/>
      <c r="O29" s="84"/>
    </row>
    <row r="30" spans="1:15" ht="15" customHeight="1" x14ac:dyDescent="0.25">
      <c r="A30" s="344" t="s">
        <v>326</v>
      </c>
      <c r="B30" s="345" t="s">
        <v>327</v>
      </c>
      <c r="C30" s="273">
        <v>11451</v>
      </c>
      <c r="D30" s="274">
        <v>95.926032660902976</v>
      </c>
      <c r="E30" s="274">
        <v>7127</v>
      </c>
      <c r="F30" s="275">
        <v>87.788550582292686</v>
      </c>
      <c r="G30" s="276">
        <v>705</v>
      </c>
      <c r="H30" s="277">
        <v>305</v>
      </c>
      <c r="I30" s="351"/>
      <c r="L30" s="84"/>
      <c r="M30" s="84"/>
      <c r="N30" s="84"/>
      <c r="O30" s="84"/>
    </row>
    <row r="31" spans="1:15" ht="15" customHeight="1" x14ac:dyDescent="0.25">
      <c r="A31" s="344" t="s">
        <v>328</v>
      </c>
      <c r="B31" s="345" t="s">
        <v>329</v>
      </c>
      <c r="C31" s="273">
        <v>11506</v>
      </c>
      <c r="D31" s="274">
        <v>83.916478359116979</v>
      </c>
      <c r="E31" s="274">
        <v>12962</v>
      </c>
      <c r="F31" s="275">
        <v>84.30712852954791</v>
      </c>
      <c r="G31" s="276">
        <v>640</v>
      </c>
      <c r="H31" s="277">
        <v>316</v>
      </c>
      <c r="I31" s="351"/>
      <c r="L31" s="84"/>
      <c r="M31" s="84"/>
      <c r="N31" s="84"/>
      <c r="O31" s="84"/>
    </row>
    <row r="32" spans="1:15" ht="15" customHeight="1" x14ac:dyDescent="0.25">
      <c r="A32" s="344" t="s">
        <v>330</v>
      </c>
      <c r="B32" s="345" t="s">
        <v>331</v>
      </c>
      <c r="C32" s="273">
        <v>13615</v>
      </c>
      <c r="D32" s="274">
        <v>88.403378626514879</v>
      </c>
      <c r="E32" s="274">
        <v>4693</v>
      </c>
      <c r="F32" s="275">
        <v>93.348178137651828</v>
      </c>
      <c r="G32" s="276">
        <v>786</v>
      </c>
      <c r="H32" s="277">
        <v>310</v>
      </c>
      <c r="I32" s="351"/>
      <c r="L32" s="84"/>
      <c r="M32" s="84"/>
      <c r="N32" s="84"/>
      <c r="O32" s="84"/>
    </row>
    <row r="33" spans="1:15" ht="15" customHeight="1" x14ac:dyDescent="0.25">
      <c r="A33" s="344" t="s">
        <v>332</v>
      </c>
      <c r="B33" s="345" t="s">
        <v>333</v>
      </c>
      <c r="C33" s="273">
        <v>9595</v>
      </c>
      <c r="D33" s="274">
        <v>89.14914017717561</v>
      </c>
      <c r="E33" s="274">
        <v>3177</v>
      </c>
      <c r="F33" s="275">
        <v>89.162102612527548</v>
      </c>
      <c r="G33" s="276">
        <v>649</v>
      </c>
      <c r="H33" s="277">
        <v>301</v>
      </c>
      <c r="I33" s="351"/>
      <c r="L33" s="84"/>
      <c r="M33" s="84"/>
      <c r="N33" s="84"/>
      <c r="O33" s="84"/>
    </row>
    <row r="34" spans="1:15" ht="15" customHeight="1" x14ac:dyDescent="0.25">
      <c r="A34" s="344" t="s">
        <v>334</v>
      </c>
      <c r="B34" s="345" t="s">
        <v>335</v>
      </c>
      <c r="C34" s="273">
        <v>5730</v>
      </c>
      <c r="D34" s="274">
        <v>86.131588132635258</v>
      </c>
      <c r="E34" s="274">
        <v>2984</v>
      </c>
      <c r="F34" s="275">
        <v>82.401139410187668</v>
      </c>
      <c r="G34" s="276">
        <v>669</v>
      </c>
      <c r="H34" s="277">
        <v>311</v>
      </c>
      <c r="I34" s="351"/>
      <c r="L34" s="84"/>
      <c r="M34" s="84"/>
      <c r="N34" s="84"/>
      <c r="O34" s="84"/>
    </row>
    <row r="35" spans="1:15" ht="15" customHeight="1" x14ac:dyDescent="0.25">
      <c r="A35" s="344" t="s">
        <v>336</v>
      </c>
      <c r="B35" s="345" t="s">
        <v>337</v>
      </c>
      <c r="C35" s="273">
        <v>6880</v>
      </c>
      <c r="D35" s="274">
        <v>93.738662790697674</v>
      </c>
      <c r="E35" s="274">
        <v>1833</v>
      </c>
      <c r="F35" s="275">
        <v>89.474631751227491</v>
      </c>
      <c r="G35" s="276">
        <v>775</v>
      </c>
      <c r="H35" s="277">
        <v>300</v>
      </c>
      <c r="I35" s="351"/>
      <c r="L35" s="84"/>
      <c r="M35" s="84"/>
      <c r="N35" s="84"/>
      <c r="O35" s="84"/>
    </row>
    <row r="36" spans="1:15" ht="15" customHeight="1" x14ac:dyDescent="0.25">
      <c r="A36" s="344" t="s">
        <v>338</v>
      </c>
      <c r="B36" s="345" t="s">
        <v>339</v>
      </c>
      <c r="C36" s="273">
        <v>16682</v>
      </c>
      <c r="D36" s="274">
        <v>95.997002757463136</v>
      </c>
      <c r="E36" s="274">
        <v>9802</v>
      </c>
      <c r="F36" s="275">
        <v>83.034176698632933</v>
      </c>
      <c r="G36" s="276">
        <v>660</v>
      </c>
      <c r="H36" s="277">
        <v>309</v>
      </c>
      <c r="I36" s="351"/>
      <c r="L36" s="84"/>
      <c r="M36" s="84"/>
      <c r="N36" s="84"/>
      <c r="O36" s="84"/>
    </row>
    <row r="37" spans="1:15" ht="15" customHeight="1" x14ac:dyDescent="0.25">
      <c r="A37" s="344" t="s">
        <v>340</v>
      </c>
      <c r="B37" s="345" t="s">
        <v>341</v>
      </c>
      <c r="C37" s="273">
        <v>9861</v>
      </c>
      <c r="D37" s="274">
        <v>83.194199371260524</v>
      </c>
      <c r="E37" s="274">
        <v>11589</v>
      </c>
      <c r="F37" s="275">
        <v>77.25748554663906</v>
      </c>
      <c r="G37" s="276">
        <v>641</v>
      </c>
      <c r="H37" s="277">
        <v>321</v>
      </c>
      <c r="I37" s="351"/>
      <c r="L37" s="84"/>
      <c r="M37" s="84"/>
      <c r="N37" s="84"/>
      <c r="O37" s="84"/>
    </row>
    <row r="38" spans="1:15" ht="15" customHeight="1" x14ac:dyDescent="0.25">
      <c r="A38" s="344" t="s">
        <v>342</v>
      </c>
      <c r="B38" s="345" t="s">
        <v>343</v>
      </c>
      <c r="C38" s="273">
        <v>11043</v>
      </c>
      <c r="D38" s="274">
        <v>90.706601466992666</v>
      </c>
      <c r="E38" s="274">
        <v>3426</v>
      </c>
      <c r="F38" s="275">
        <v>93.214535901926439</v>
      </c>
      <c r="G38" s="276">
        <v>758</v>
      </c>
      <c r="H38" s="277">
        <v>314</v>
      </c>
      <c r="I38" s="351"/>
      <c r="L38" s="84"/>
      <c r="M38" s="84"/>
      <c r="N38" s="84"/>
      <c r="O38" s="84"/>
    </row>
    <row r="39" spans="1:15" ht="15" customHeight="1" x14ac:dyDescent="0.25">
      <c r="A39" s="344" t="s">
        <v>344</v>
      </c>
      <c r="B39" s="345" t="s">
        <v>345</v>
      </c>
      <c r="C39" s="273">
        <v>5411</v>
      </c>
      <c r="D39" s="274">
        <v>91.044538902236184</v>
      </c>
      <c r="E39" s="274">
        <v>2168</v>
      </c>
      <c r="F39" s="275">
        <v>94.491697416974176</v>
      </c>
      <c r="G39" s="276">
        <v>659</v>
      </c>
      <c r="H39" s="277">
        <v>313</v>
      </c>
      <c r="I39" s="351"/>
      <c r="L39" s="84"/>
      <c r="M39" s="84"/>
      <c r="N39" s="84"/>
      <c r="O39" s="84"/>
    </row>
    <row r="40" spans="1:15" ht="15" customHeight="1" x14ac:dyDescent="0.25">
      <c r="A40" s="344" t="s">
        <v>346</v>
      </c>
      <c r="B40" s="345" t="s">
        <v>347</v>
      </c>
      <c r="C40" s="273">
        <v>9987</v>
      </c>
      <c r="D40" s="274">
        <v>93.169920897166321</v>
      </c>
      <c r="E40" s="274">
        <v>9615</v>
      </c>
      <c r="F40" s="275">
        <v>83.990743629745197</v>
      </c>
      <c r="G40" s="276">
        <v>625</v>
      </c>
      <c r="H40" s="277">
        <v>309</v>
      </c>
      <c r="I40" s="351"/>
      <c r="L40" s="84"/>
      <c r="M40" s="84"/>
      <c r="N40" s="84"/>
      <c r="O40" s="84"/>
    </row>
    <row r="41" spans="1:15" ht="15" customHeight="1" x14ac:dyDescent="0.25">
      <c r="A41" s="344" t="s">
        <v>348</v>
      </c>
      <c r="B41" s="345" t="s">
        <v>349</v>
      </c>
      <c r="C41" s="273">
        <v>11484</v>
      </c>
      <c r="D41" s="274">
        <v>89.151689306861726</v>
      </c>
      <c r="E41" s="274">
        <v>6933</v>
      </c>
      <c r="F41" s="275">
        <v>98.89961055819991</v>
      </c>
      <c r="G41" s="276">
        <v>678</v>
      </c>
      <c r="H41" s="277">
        <v>295</v>
      </c>
      <c r="I41" s="351"/>
      <c r="L41" s="84"/>
      <c r="M41" s="84"/>
      <c r="N41" s="84"/>
      <c r="O41" s="84"/>
    </row>
    <row r="42" spans="1:15" ht="15" customHeight="1" x14ac:dyDescent="0.25">
      <c r="A42" s="344" t="s">
        <v>350</v>
      </c>
      <c r="B42" s="345" t="s">
        <v>351</v>
      </c>
      <c r="C42" s="273">
        <v>10664</v>
      </c>
      <c r="D42" s="274">
        <v>100.44139159789947</v>
      </c>
      <c r="E42" s="274">
        <v>5789</v>
      </c>
      <c r="F42" s="275">
        <v>85.574710658144753</v>
      </c>
      <c r="G42" s="276">
        <v>626</v>
      </c>
      <c r="H42" s="277">
        <v>309</v>
      </c>
      <c r="I42" s="351"/>
      <c r="L42" s="84"/>
      <c r="M42" s="84"/>
      <c r="N42" s="84"/>
      <c r="O42" s="84"/>
    </row>
    <row r="43" spans="1:15" ht="15" customHeight="1" x14ac:dyDescent="0.25">
      <c r="A43" s="344" t="s">
        <v>352</v>
      </c>
      <c r="B43" s="345" t="s">
        <v>353</v>
      </c>
      <c r="C43" s="273">
        <v>7894</v>
      </c>
      <c r="D43" s="274">
        <v>88.533189764378008</v>
      </c>
      <c r="E43" s="274">
        <v>4833</v>
      </c>
      <c r="F43" s="275">
        <v>83.42892613283675</v>
      </c>
      <c r="G43" s="276">
        <v>628</v>
      </c>
      <c r="H43" s="277">
        <v>321</v>
      </c>
      <c r="I43" s="351"/>
      <c r="L43" s="84"/>
      <c r="M43" s="84"/>
      <c r="N43" s="84"/>
      <c r="O43" s="84"/>
    </row>
    <row r="44" spans="1:15" ht="15" customHeight="1" x14ac:dyDescent="0.25">
      <c r="A44" s="344" t="s">
        <v>354</v>
      </c>
      <c r="B44" s="345" t="s">
        <v>355</v>
      </c>
      <c r="C44" s="273">
        <v>2261</v>
      </c>
      <c r="D44" s="274">
        <v>84.137107474568779</v>
      </c>
      <c r="E44" s="274">
        <v>62</v>
      </c>
      <c r="F44" s="275">
        <v>139.43548387096774</v>
      </c>
      <c r="G44" s="276">
        <v>1100</v>
      </c>
      <c r="H44" s="277">
        <v>215</v>
      </c>
      <c r="I44" s="351"/>
      <c r="L44" s="84"/>
      <c r="M44" s="84"/>
      <c r="N44" s="84"/>
      <c r="O44" s="84"/>
    </row>
    <row r="45" spans="1:15" ht="15" customHeight="1" x14ac:dyDescent="0.25">
      <c r="A45" s="344" t="s">
        <v>356</v>
      </c>
      <c r="B45" s="345" t="s">
        <v>357</v>
      </c>
      <c r="C45" s="273">
        <v>3459</v>
      </c>
      <c r="D45" s="274">
        <v>79.33911535125759</v>
      </c>
      <c r="E45" s="274">
        <v>187</v>
      </c>
      <c r="F45" s="275">
        <v>131.56684491978609</v>
      </c>
      <c r="G45" s="276">
        <v>959</v>
      </c>
      <c r="H45" s="277">
        <v>208</v>
      </c>
      <c r="I45" s="351"/>
      <c r="L45" s="84"/>
      <c r="M45" s="84"/>
      <c r="N45" s="84"/>
      <c r="O45" s="84"/>
    </row>
    <row r="46" spans="1:15" ht="15" customHeight="1" x14ac:dyDescent="0.25">
      <c r="A46" s="344" t="s">
        <v>358</v>
      </c>
      <c r="B46" s="345" t="s">
        <v>359</v>
      </c>
      <c r="C46" s="273">
        <v>3284</v>
      </c>
      <c r="D46" s="274">
        <v>79.251218026796593</v>
      </c>
      <c r="E46" s="274">
        <v>117</v>
      </c>
      <c r="F46" s="275">
        <v>114.1025641025641</v>
      </c>
      <c r="G46" s="276">
        <v>925</v>
      </c>
      <c r="H46" s="277">
        <v>242</v>
      </c>
      <c r="I46" s="351"/>
      <c r="L46" s="84"/>
      <c r="M46" s="84"/>
      <c r="N46" s="84"/>
      <c r="O46" s="84"/>
    </row>
    <row r="47" spans="1:15" ht="15" customHeight="1" x14ac:dyDescent="0.25">
      <c r="A47" s="344" t="s">
        <v>360</v>
      </c>
      <c r="B47" s="345" t="s">
        <v>361</v>
      </c>
      <c r="C47" s="273">
        <v>2377</v>
      </c>
      <c r="D47" s="274">
        <v>78.331089608750531</v>
      </c>
      <c r="E47" s="274">
        <v>167</v>
      </c>
      <c r="F47" s="275">
        <v>148.52694610778443</v>
      </c>
      <c r="G47" s="276">
        <v>909</v>
      </c>
      <c r="H47" s="277">
        <v>206</v>
      </c>
      <c r="I47" s="351"/>
      <c r="L47" s="84"/>
      <c r="M47" s="84"/>
      <c r="N47" s="84"/>
      <c r="O47" s="84"/>
    </row>
    <row r="48" spans="1:15" ht="15" customHeight="1" x14ac:dyDescent="0.25">
      <c r="A48" s="344" t="s">
        <v>362</v>
      </c>
      <c r="B48" s="345" t="s">
        <v>363</v>
      </c>
      <c r="C48" s="273">
        <v>2871</v>
      </c>
      <c r="D48" s="274">
        <v>79.788575409265064</v>
      </c>
      <c r="E48" s="274">
        <v>123</v>
      </c>
      <c r="F48" s="275">
        <v>129.2439024390244</v>
      </c>
      <c r="G48" s="276">
        <v>814</v>
      </c>
      <c r="H48" s="277">
        <v>215</v>
      </c>
      <c r="I48" s="351"/>
      <c r="L48" s="84"/>
      <c r="M48" s="84"/>
      <c r="N48" s="84"/>
      <c r="O48" s="84"/>
    </row>
    <row r="49" spans="1:15" ht="15" customHeight="1" x14ac:dyDescent="0.25">
      <c r="A49" s="344" t="s">
        <v>364</v>
      </c>
      <c r="B49" s="345" t="s">
        <v>365</v>
      </c>
      <c r="C49" s="273">
        <v>2701</v>
      </c>
      <c r="D49" s="274">
        <v>80.723065531284703</v>
      </c>
      <c r="E49" s="274">
        <v>65</v>
      </c>
      <c r="F49" s="275">
        <v>127.8923076923077</v>
      </c>
      <c r="G49" s="276">
        <v>961</v>
      </c>
      <c r="H49" s="277">
        <v>212</v>
      </c>
      <c r="I49" s="351"/>
      <c r="L49" s="84"/>
      <c r="M49" s="84"/>
      <c r="N49" s="84"/>
      <c r="O49" s="84"/>
    </row>
    <row r="50" spans="1:15" ht="15" customHeight="1" thickBot="1" x14ac:dyDescent="0.3">
      <c r="A50" s="346" t="s">
        <v>366</v>
      </c>
      <c r="B50" s="347" t="s">
        <v>367</v>
      </c>
      <c r="C50" s="278">
        <v>6015</v>
      </c>
      <c r="D50" s="279">
        <v>83.644887780548629</v>
      </c>
      <c r="E50" s="279">
        <v>2623</v>
      </c>
      <c r="F50" s="280">
        <v>115.01524971406786</v>
      </c>
      <c r="G50" s="281">
        <v>677</v>
      </c>
      <c r="H50" s="282">
        <v>274</v>
      </c>
      <c r="I50" s="351"/>
      <c r="L50" s="84"/>
      <c r="M50" s="84"/>
      <c r="N50" s="84"/>
      <c r="O50" s="84"/>
    </row>
    <row r="51" spans="1:15" s="288" customFormat="1" ht="20.25" customHeight="1" thickBot="1" x14ac:dyDescent="0.3">
      <c r="A51" s="482" t="s">
        <v>368</v>
      </c>
      <c r="B51" s="483"/>
      <c r="C51" s="283">
        <v>426867</v>
      </c>
      <c r="D51" s="284">
        <v>90.765226639679341</v>
      </c>
      <c r="E51" s="284">
        <v>220939</v>
      </c>
      <c r="F51" s="285">
        <v>85.664893929998783</v>
      </c>
      <c r="G51" s="286">
        <v>743</v>
      </c>
      <c r="H51" s="287">
        <v>310.01534956834593</v>
      </c>
      <c r="L51" s="84"/>
      <c r="M51" s="84"/>
      <c r="N51" s="84"/>
      <c r="O51" s="84"/>
    </row>
    <row r="53" spans="1:15" x14ac:dyDescent="0.2">
      <c r="E53" s="84"/>
    </row>
    <row r="54" spans="1:15" x14ac:dyDescent="0.2">
      <c r="C54" s="84"/>
    </row>
    <row r="58" spans="1:15" x14ac:dyDescent="0.2">
      <c r="F58" s="84"/>
    </row>
  </sheetData>
  <mergeCells count="9">
    <mergeCell ref="A51:B51"/>
    <mergeCell ref="G1:H1"/>
    <mergeCell ref="G2:G3"/>
    <mergeCell ref="H2:H3"/>
    <mergeCell ref="C2:D2"/>
    <mergeCell ref="E2:F2"/>
    <mergeCell ref="B1:B3"/>
    <mergeCell ref="A1:A3"/>
    <mergeCell ref="C1:F1"/>
  </mergeCells>
  <phoneticPr fontId="0" type="noConversion"/>
  <pageMargins left="0" right="0" top="0.41" bottom="0" header="0.34" footer="0"/>
  <pageSetup paperSize="9" scale="62" orientation="landscape" r:id="rId1"/>
  <headerFooter alignWithMargins="0">
    <oddFooter>&amp;R&amp;P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</sheetPr>
  <dimension ref="A1:F32"/>
  <sheetViews>
    <sheetView workbookViewId="0">
      <selection activeCell="B23" sqref="B23"/>
    </sheetView>
  </sheetViews>
  <sheetFormatPr defaultRowHeight="12.75" x14ac:dyDescent="0.2"/>
  <cols>
    <col min="1" max="1" width="33.7109375" style="290" customWidth="1"/>
    <col min="2" max="2" width="14.28515625" style="323" customWidth="1"/>
    <col min="3" max="3" width="19.140625" style="290" customWidth="1"/>
    <col min="4" max="4" width="25" style="290" customWidth="1"/>
    <col min="5" max="5" width="27.42578125" style="290" bestFit="1" customWidth="1"/>
    <col min="6" max="6" width="11.7109375" style="290" bestFit="1" customWidth="1"/>
    <col min="7" max="16384" width="9.140625" style="290"/>
  </cols>
  <sheetData>
    <row r="1" spans="1:6" ht="28.5" customHeight="1" thickBot="1" x14ac:dyDescent="0.25">
      <c r="A1" s="501" t="s">
        <v>369</v>
      </c>
      <c r="B1" s="501"/>
      <c r="C1" s="501"/>
      <c r="D1" s="501"/>
      <c r="E1" s="289"/>
    </row>
    <row r="2" spans="1:6" ht="55.5" customHeight="1" thickBot="1" x14ac:dyDescent="0.25">
      <c r="A2" s="291"/>
      <c r="B2" s="292" t="s">
        <v>370</v>
      </c>
      <c r="C2" s="293" t="s">
        <v>383</v>
      </c>
      <c r="D2" s="293" t="s">
        <v>371</v>
      </c>
      <c r="E2" s="294" t="s">
        <v>384</v>
      </c>
    </row>
    <row r="3" spans="1:6" s="299" customFormat="1" ht="18" customHeight="1" x14ac:dyDescent="0.3">
      <c r="A3" s="295" t="s">
        <v>404</v>
      </c>
      <c r="B3" s="296">
        <v>0.1401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25">
      <c r="A4" s="300" t="s">
        <v>372</v>
      </c>
      <c r="B4" s="301">
        <v>228</v>
      </c>
      <c r="C4" s="302">
        <f t="shared" ref="C4:C23" si="0">B4/$B$3</f>
        <v>1627.4089935760171</v>
      </c>
      <c r="D4" s="302">
        <v>1.0509999999999999</v>
      </c>
      <c r="E4" s="303">
        <f t="shared" ref="E4:E23" si="1">C4/D4</f>
        <v>1548.4386237640506</v>
      </c>
    </row>
    <row r="5" spans="1:6" s="304" customFormat="1" ht="18" hidden="1" customHeight="1" x14ac:dyDescent="0.25">
      <c r="A5" s="300" t="s">
        <v>376</v>
      </c>
      <c r="B5" s="301">
        <v>229</v>
      </c>
      <c r="C5" s="302">
        <f t="shared" si="0"/>
        <v>1634.5467523197715</v>
      </c>
      <c r="D5" s="302">
        <v>1.052</v>
      </c>
      <c r="E5" s="303">
        <f t="shared" si="1"/>
        <v>1553.7516657032047</v>
      </c>
    </row>
    <row r="6" spans="1:6" s="304" customFormat="1" ht="18" hidden="1" customHeight="1" x14ac:dyDescent="0.25">
      <c r="A6" s="300" t="s">
        <v>386</v>
      </c>
      <c r="B6" s="301">
        <v>238</v>
      </c>
      <c r="C6" s="302">
        <f t="shared" si="0"/>
        <v>1698.7865810135618</v>
      </c>
      <c r="D6" s="302">
        <v>1.0580000000000001</v>
      </c>
      <c r="E6" s="303">
        <f t="shared" si="1"/>
        <v>1605.6583941527049</v>
      </c>
    </row>
    <row r="7" spans="1:6" s="304" customFormat="1" ht="18" hidden="1" customHeight="1" x14ac:dyDescent="0.25">
      <c r="A7" s="300" t="s">
        <v>380</v>
      </c>
      <c r="B7" s="301">
        <v>238</v>
      </c>
      <c r="C7" s="302">
        <f t="shared" si="0"/>
        <v>1698.7865810135618</v>
      </c>
      <c r="D7" s="302">
        <v>1.0649999999999999</v>
      </c>
      <c r="E7" s="303">
        <f t="shared" si="1"/>
        <v>1595.104770904753</v>
      </c>
    </row>
    <row r="8" spans="1:6" s="304" customFormat="1" ht="18" hidden="1" customHeight="1" x14ac:dyDescent="0.25">
      <c r="A8" s="406">
        <v>40483</v>
      </c>
      <c r="B8" s="301">
        <v>238</v>
      </c>
      <c r="C8" s="302">
        <f t="shared" si="0"/>
        <v>1698.7865810135618</v>
      </c>
      <c r="D8" s="302">
        <v>1.0740000000000001</v>
      </c>
      <c r="E8" s="303">
        <f t="shared" si="1"/>
        <v>1581.7379711485676</v>
      </c>
    </row>
    <row r="9" spans="1:6" s="299" customFormat="1" ht="18" hidden="1" customHeight="1" x14ac:dyDescent="0.3">
      <c r="A9" s="305" t="s">
        <v>372</v>
      </c>
      <c r="B9" s="306">
        <v>250</v>
      </c>
      <c r="C9" s="307">
        <f t="shared" si="0"/>
        <v>1784.4396859386152</v>
      </c>
      <c r="D9" s="307">
        <v>1.0860000000000001</v>
      </c>
      <c r="E9" s="308">
        <f t="shared" si="1"/>
        <v>1643.1304658734946</v>
      </c>
      <c r="F9" s="309"/>
    </row>
    <row r="10" spans="1:6" s="299" customFormat="1" ht="18" hidden="1" customHeight="1" x14ac:dyDescent="0.3">
      <c r="A10" s="305" t="s">
        <v>373</v>
      </c>
      <c r="B10" s="306">
        <v>266</v>
      </c>
      <c r="C10" s="307">
        <f t="shared" si="0"/>
        <v>1898.6438258386866</v>
      </c>
      <c r="D10" s="307">
        <v>1.0963000000000001</v>
      </c>
      <c r="E10" s="308">
        <f t="shared" si="1"/>
        <v>1731.8652064568882</v>
      </c>
    </row>
    <row r="11" spans="1:6" s="299" customFormat="1" ht="18" hidden="1" customHeight="1" x14ac:dyDescent="0.3">
      <c r="A11" s="305" t="s">
        <v>374</v>
      </c>
      <c r="B11" s="306">
        <v>267</v>
      </c>
      <c r="C11" s="307">
        <f t="shared" si="0"/>
        <v>1905.7815845824412</v>
      </c>
      <c r="D11" s="307">
        <v>1.1000000000000001</v>
      </c>
      <c r="E11" s="308">
        <f t="shared" si="1"/>
        <v>1732.5287132567646</v>
      </c>
    </row>
    <row r="12" spans="1:6" s="299" customFormat="1" ht="18" hidden="1" customHeight="1" x14ac:dyDescent="0.3">
      <c r="A12" s="305" t="s">
        <v>375</v>
      </c>
      <c r="B12" s="306">
        <v>268</v>
      </c>
      <c r="C12" s="307">
        <f t="shared" si="0"/>
        <v>1912.9193433261955</v>
      </c>
      <c r="D12" s="307">
        <v>1.103</v>
      </c>
      <c r="E12" s="308">
        <f t="shared" si="1"/>
        <v>1734.2877092712563</v>
      </c>
    </row>
    <row r="13" spans="1:6" s="299" customFormat="1" ht="18" hidden="1" customHeight="1" x14ac:dyDescent="0.3">
      <c r="A13" s="339">
        <v>38838</v>
      </c>
      <c r="B13" s="306">
        <v>268</v>
      </c>
      <c r="C13" s="307">
        <f t="shared" si="0"/>
        <v>1912.9193433261955</v>
      </c>
      <c r="D13" s="310">
        <v>1.107</v>
      </c>
      <c r="E13" s="308">
        <f t="shared" si="1"/>
        <v>1728.0210870155336</v>
      </c>
    </row>
    <row r="14" spans="1:6" s="299" customFormat="1" ht="18" hidden="1" customHeight="1" x14ac:dyDescent="0.3">
      <c r="A14" s="305" t="s">
        <v>376</v>
      </c>
      <c r="B14" s="311">
        <v>325</v>
      </c>
      <c r="C14" s="312">
        <f t="shared" si="0"/>
        <v>2319.7715917201999</v>
      </c>
      <c r="D14" s="312">
        <v>1.141</v>
      </c>
      <c r="E14" s="313">
        <f t="shared" si="1"/>
        <v>2033.1039366522348</v>
      </c>
    </row>
    <row r="15" spans="1:6" s="299" customFormat="1" ht="18" hidden="1" customHeight="1" thickBot="1" x14ac:dyDescent="0.35">
      <c r="A15" s="305" t="s">
        <v>377</v>
      </c>
      <c r="B15" s="311">
        <v>325</v>
      </c>
      <c r="C15" s="312">
        <f t="shared" si="0"/>
        <v>2319.7715917201999</v>
      </c>
      <c r="D15" s="312">
        <v>1.141</v>
      </c>
      <c r="E15" s="313">
        <f t="shared" si="1"/>
        <v>2033.1039366522348</v>
      </c>
    </row>
    <row r="16" spans="1:6" s="299" customFormat="1" ht="18" hidden="1" customHeight="1" thickBot="1" x14ac:dyDescent="0.35">
      <c r="A16" s="339">
        <v>39264</v>
      </c>
      <c r="B16" s="311">
        <v>328</v>
      </c>
      <c r="C16" s="312">
        <f t="shared" si="0"/>
        <v>2341.1848679514633</v>
      </c>
      <c r="D16" s="312">
        <v>1.157</v>
      </c>
      <c r="E16" s="313">
        <f t="shared" si="1"/>
        <v>2023.4959965008325</v>
      </c>
    </row>
    <row r="17" spans="1:5" s="299" customFormat="1" ht="18" hidden="1" customHeight="1" thickBot="1" x14ac:dyDescent="0.35">
      <c r="A17" s="305" t="s">
        <v>378</v>
      </c>
      <c r="B17" s="311">
        <v>337</v>
      </c>
      <c r="C17" s="312">
        <f t="shared" si="0"/>
        <v>2405.4246966452533</v>
      </c>
      <c r="D17" s="312">
        <v>1.157</v>
      </c>
      <c r="E17" s="313">
        <f t="shared" si="1"/>
        <v>2079.0187525023798</v>
      </c>
    </row>
    <row r="18" spans="1:5" s="299" customFormat="1" ht="18" customHeight="1" x14ac:dyDescent="0.3">
      <c r="A18" s="305" t="s">
        <v>408</v>
      </c>
      <c r="B18" s="311">
        <v>364</v>
      </c>
      <c r="C18" s="312">
        <f t="shared" si="0"/>
        <v>2598.144182726624</v>
      </c>
      <c r="D18" s="312">
        <v>2975.6163999999999</v>
      </c>
      <c r="E18" s="313">
        <f t="shared" si="1"/>
        <v>0.87314486596008278</v>
      </c>
    </row>
    <row r="19" spans="1:5" s="299" customFormat="1" ht="18" customHeight="1" x14ac:dyDescent="0.3">
      <c r="A19" s="314" t="s">
        <v>409</v>
      </c>
      <c r="B19" s="311">
        <v>472.72579999999999</v>
      </c>
      <c r="C19" s="312">
        <f t="shared" si="0"/>
        <v>3374.2027123483226</v>
      </c>
      <c r="D19" s="312">
        <v>3032.5943000000002</v>
      </c>
      <c r="E19" s="313">
        <f t="shared" si="1"/>
        <v>1.1126456025945581</v>
      </c>
    </row>
    <row r="20" spans="1:5" s="299" customFormat="1" ht="18" customHeight="1" thickBot="1" x14ac:dyDescent="0.35">
      <c r="A20" s="315" t="s">
        <v>379</v>
      </c>
      <c r="B20" s="316">
        <v>510</v>
      </c>
      <c r="C20" s="317">
        <f t="shared" si="0"/>
        <v>3640.256959314775</v>
      </c>
      <c r="D20" s="317">
        <v>3078.2433999999998</v>
      </c>
      <c r="E20" s="318">
        <f t="shared" si="1"/>
        <v>1.1825760624760131</v>
      </c>
    </row>
    <row r="21" spans="1:5" s="299" customFormat="1" ht="18" customHeight="1" thickBot="1" x14ac:dyDescent="0.35">
      <c r="A21" s="366" t="s">
        <v>380</v>
      </c>
      <c r="B21" s="367">
        <v>623</v>
      </c>
      <c r="C21" s="368">
        <f t="shared" si="0"/>
        <v>4446.8236973590292</v>
      </c>
      <c r="D21" s="368">
        <v>3244.4304000000002</v>
      </c>
      <c r="E21" s="369">
        <f t="shared" si="1"/>
        <v>1.3706022780944935</v>
      </c>
    </row>
    <row r="22" spans="1:5" s="299" customFormat="1" ht="18" customHeight="1" thickBot="1" x14ac:dyDescent="0.35">
      <c r="A22" s="319" t="s">
        <v>381</v>
      </c>
      <c r="B22" s="316">
        <v>623</v>
      </c>
      <c r="C22" s="317">
        <f t="shared" si="0"/>
        <v>4446.8236973590292</v>
      </c>
      <c r="D22" s="317">
        <v>3284.6523999999999</v>
      </c>
      <c r="E22" s="318">
        <f t="shared" si="1"/>
        <v>1.3538186559281065</v>
      </c>
    </row>
    <row r="23" spans="1:5" s="299" customFormat="1" ht="18" customHeight="1" thickBot="1" x14ac:dyDescent="0.35">
      <c r="A23" s="407">
        <v>40483</v>
      </c>
      <c r="B23" s="316">
        <v>686</v>
      </c>
      <c r="C23" s="317">
        <f t="shared" si="0"/>
        <v>4896.5024982155601</v>
      </c>
      <c r="D23" s="317">
        <v>3649.4908</v>
      </c>
      <c r="E23" s="318">
        <f t="shared" si="1"/>
        <v>1.341694709359333</v>
      </c>
    </row>
    <row r="24" spans="1:5" s="322" customFormat="1" ht="15.75" x14ac:dyDescent="0.25">
      <c r="A24" s="320"/>
      <c r="B24" s="321"/>
    </row>
    <row r="25" spans="1:5" s="322" customFormat="1" ht="15.75" x14ac:dyDescent="0.25">
      <c r="A25" s="320" t="s">
        <v>382</v>
      </c>
      <c r="B25" s="321"/>
    </row>
    <row r="32" spans="1:5" x14ac:dyDescent="0.2">
      <c r="D32" s="324"/>
    </row>
  </sheetData>
  <mergeCells count="1">
    <mergeCell ref="A1:D1"/>
  </mergeCells>
  <phoneticPr fontId="15" type="noConversion"/>
  <printOptions horizontalCentered="1" verticalCentered="1"/>
  <pageMargins left="0.2" right="0.25" top="1" bottom="1" header="0.5" footer="0.5"/>
  <pageSetup scale="110" orientation="landscape" r:id="rId1"/>
  <headerFooter alignWithMargins="0">
    <oddFooter>&amp;R&amp;F
&amp;A
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I39"/>
  <sheetViews>
    <sheetView workbookViewId="0">
      <selection activeCell="C23" sqref="C23"/>
    </sheetView>
  </sheetViews>
  <sheetFormatPr defaultRowHeight="12.75" x14ac:dyDescent="0.2"/>
  <cols>
    <col min="1" max="1" width="31" style="290" customWidth="1"/>
    <col min="2" max="2" width="14.28515625" style="323" customWidth="1"/>
    <col min="3" max="3" width="22.7109375" style="290" customWidth="1"/>
    <col min="4" max="4" width="29.7109375" style="290" bestFit="1" customWidth="1"/>
    <col min="5" max="5" width="27.42578125" style="290" bestFit="1" customWidth="1"/>
    <col min="6" max="6" width="11.7109375" style="290" bestFit="1" customWidth="1"/>
    <col min="7" max="7" width="9.140625" style="290"/>
    <col min="8" max="8" width="12.7109375" style="290" bestFit="1" customWidth="1"/>
    <col min="9" max="16384" width="9.140625" style="290"/>
  </cols>
  <sheetData>
    <row r="1" spans="1:6" ht="28.5" customHeight="1" thickBot="1" x14ac:dyDescent="0.25">
      <c r="A1" s="501" t="s">
        <v>385</v>
      </c>
      <c r="B1" s="501"/>
      <c r="C1" s="501"/>
      <c r="D1" s="501"/>
      <c r="E1" s="289"/>
    </row>
    <row r="2" spans="1:6" ht="55.5" customHeight="1" thickBot="1" x14ac:dyDescent="0.25">
      <c r="A2" s="291"/>
      <c r="B2" s="292" t="s">
        <v>370</v>
      </c>
      <c r="C2" s="293" t="s">
        <v>383</v>
      </c>
      <c r="D2" s="293" t="s">
        <v>371</v>
      </c>
      <c r="E2" s="294" t="s">
        <v>384</v>
      </c>
    </row>
    <row r="3" spans="1:6" s="299" customFormat="1" ht="18" customHeight="1" x14ac:dyDescent="0.3">
      <c r="A3" s="325" t="s">
        <v>404</v>
      </c>
      <c r="B3" s="296">
        <v>0.1744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3">
      <c r="A4" s="326" t="s">
        <v>372</v>
      </c>
      <c r="B4" s="301">
        <v>268</v>
      </c>
      <c r="C4" s="302">
        <f>B4/$B$3</f>
        <v>1536.6972477064221</v>
      </c>
      <c r="D4" s="302">
        <v>1.0509999999999999</v>
      </c>
      <c r="E4" s="303">
        <f>C4/D4</f>
        <v>1462.128684782514</v>
      </c>
    </row>
    <row r="5" spans="1:6" s="304" customFormat="1" ht="18" hidden="1" customHeight="1" x14ac:dyDescent="0.3">
      <c r="A5" s="326" t="s">
        <v>376</v>
      </c>
      <c r="B5" s="301">
        <v>268</v>
      </c>
      <c r="C5" s="302">
        <f t="shared" ref="C5:C17" si="0">B5/$B$3</f>
        <v>1536.6972477064221</v>
      </c>
      <c r="D5" s="302">
        <v>1.052</v>
      </c>
      <c r="E5" s="303">
        <f t="shared" ref="E5:E14" si="1">C5/D5</f>
        <v>1460.738828618272</v>
      </c>
    </row>
    <row r="6" spans="1:6" s="304" customFormat="1" ht="18" hidden="1" customHeight="1" x14ac:dyDescent="0.3">
      <c r="A6" s="326" t="s">
        <v>386</v>
      </c>
      <c r="B6" s="301">
        <v>274</v>
      </c>
      <c r="C6" s="302">
        <f t="shared" si="0"/>
        <v>1571.1009174311926</v>
      </c>
      <c r="D6" s="302">
        <v>1.0580000000000001</v>
      </c>
      <c r="E6" s="303">
        <f t="shared" si="1"/>
        <v>1484.9725117497094</v>
      </c>
    </row>
    <row r="7" spans="1:6" s="304" customFormat="1" ht="18" hidden="1" customHeight="1" x14ac:dyDescent="0.3">
      <c r="A7" s="326" t="s">
        <v>380</v>
      </c>
      <c r="B7" s="301">
        <v>274</v>
      </c>
      <c r="C7" s="302">
        <f t="shared" si="0"/>
        <v>1571.1009174311926</v>
      </c>
      <c r="D7" s="302">
        <v>1.0649999999999999</v>
      </c>
      <c r="E7" s="303">
        <f t="shared" si="1"/>
        <v>1475.2121290433734</v>
      </c>
    </row>
    <row r="8" spans="1:6" s="304" customFormat="1" ht="18" hidden="1" customHeight="1" x14ac:dyDescent="0.3">
      <c r="A8" s="340">
        <v>40483</v>
      </c>
      <c r="B8" s="301">
        <v>274</v>
      </c>
      <c r="C8" s="302">
        <f t="shared" si="0"/>
        <v>1571.1009174311926</v>
      </c>
      <c r="D8" s="302">
        <v>1.0740000000000001</v>
      </c>
      <c r="E8" s="303">
        <f t="shared" si="1"/>
        <v>1462.8500162301607</v>
      </c>
    </row>
    <row r="9" spans="1:6" s="299" customFormat="1" ht="17.25" hidden="1" customHeight="1" thickBot="1" x14ac:dyDescent="0.35">
      <c r="A9" s="326" t="s">
        <v>372</v>
      </c>
      <c r="B9" s="306">
        <v>284</v>
      </c>
      <c r="C9" s="307">
        <f t="shared" si="0"/>
        <v>1628.440366972477</v>
      </c>
      <c r="D9" s="307">
        <v>1.0860000000000001</v>
      </c>
      <c r="E9" s="308">
        <f t="shared" si="1"/>
        <v>1499.4846841367191</v>
      </c>
      <c r="F9" s="309"/>
    </row>
    <row r="10" spans="1:6" s="299" customFormat="1" ht="18" hidden="1" customHeight="1" x14ac:dyDescent="0.3">
      <c r="A10" s="326" t="s">
        <v>373</v>
      </c>
      <c r="B10" s="306">
        <v>301</v>
      </c>
      <c r="C10" s="307">
        <f t="shared" si="0"/>
        <v>1725.9174311926606</v>
      </c>
      <c r="D10" s="307">
        <v>1.0963000000000001</v>
      </c>
      <c r="E10" s="308">
        <f t="shared" si="1"/>
        <v>1574.31125713095</v>
      </c>
    </row>
    <row r="11" spans="1:6" s="299" customFormat="1" ht="18" hidden="1" customHeight="1" x14ac:dyDescent="0.3">
      <c r="A11" s="326" t="s">
        <v>374</v>
      </c>
      <c r="B11" s="306">
        <v>302</v>
      </c>
      <c r="C11" s="307">
        <f t="shared" si="0"/>
        <v>1731.6513761467891</v>
      </c>
      <c r="D11" s="307">
        <v>1.1000000000000001</v>
      </c>
      <c r="E11" s="308">
        <f t="shared" si="1"/>
        <v>1574.2285237698081</v>
      </c>
    </row>
    <row r="12" spans="1:6" s="299" customFormat="1" ht="18" hidden="1" customHeight="1" x14ac:dyDescent="0.3">
      <c r="A12" s="326" t="s">
        <v>375</v>
      </c>
      <c r="B12" s="306">
        <v>302</v>
      </c>
      <c r="C12" s="307">
        <f t="shared" si="0"/>
        <v>1731.6513761467891</v>
      </c>
      <c r="D12" s="307">
        <v>1.103</v>
      </c>
      <c r="E12" s="308">
        <f t="shared" si="1"/>
        <v>1569.94685054106</v>
      </c>
    </row>
    <row r="13" spans="1:6" s="299" customFormat="1" ht="0.75" hidden="1" customHeight="1" x14ac:dyDescent="0.3">
      <c r="A13" s="340">
        <v>38838</v>
      </c>
      <c r="B13" s="306">
        <v>303</v>
      </c>
      <c r="C13" s="307">
        <f t="shared" si="0"/>
        <v>1737.3853211009175</v>
      </c>
      <c r="D13" s="310">
        <v>1.107</v>
      </c>
      <c r="E13" s="308">
        <f t="shared" si="1"/>
        <v>1569.4537679321747</v>
      </c>
    </row>
    <row r="14" spans="1:6" s="299" customFormat="1" ht="18" hidden="1" customHeight="1" x14ac:dyDescent="0.3">
      <c r="A14" s="326" t="s">
        <v>376</v>
      </c>
      <c r="B14" s="311">
        <v>363</v>
      </c>
      <c r="C14" s="312">
        <f t="shared" si="0"/>
        <v>2081.4220183486241</v>
      </c>
      <c r="D14" s="312">
        <v>1.141</v>
      </c>
      <c r="E14" s="313">
        <f t="shared" si="1"/>
        <v>1824.2086050382331</v>
      </c>
    </row>
    <row r="15" spans="1:6" s="299" customFormat="1" ht="18" hidden="1" customHeight="1" thickBot="1" x14ac:dyDescent="0.35">
      <c r="A15" s="326" t="s">
        <v>377</v>
      </c>
      <c r="B15" s="311">
        <v>363</v>
      </c>
      <c r="C15" s="312">
        <f t="shared" si="0"/>
        <v>2081.4220183486241</v>
      </c>
      <c r="D15" s="312">
        <v>1.141</v>
      </c>
      <c r="E15" s="313">
        <f t="shared" ref="E15:E20" si="2">C15/D15</f>
        <v>1824.2086050382331</v>
      </c>
    </row>
    <row r="16" spans="1:6" s="299" customFormat="1" ht="18" hidden="1" customHeight="1" thickBot="1" x14ac:dyDescent="0.35">
      <c r="A16" s="340">
        <v>39264</v>
      </c>
      <c r="B16" s="311">
        <v>365</v>
      </c>
      <c r="C16" s="312">
        <f t="shared" si="0"/>
        <v>2092.8899082568805</v>
      </c>
      <c r="D16" s="312">
        <v>1.157</v>
      </c>
      <c r="E16" s="313">
        <f t="shared" si="2"/>
        <v>1808.893611285117</v>
      </c>
    </row>
    <row r="17" spans="1:6" s="299" customFormat="1" ht="18" hidden="1" customHeight="1" thickBot="1" x14ac:dyDescent="0.35">
      <c r="A17" s="326" t="s">
        <v>378</v>
      </c>
      <c r="B17" s="311">
        <v>376</v>
      </c>
      <c r="C17" s="312">
        <f t="shared" si="0"/>
        <v>2155.9633027522937</v>
      </c>
      <c r="D17" s="312">
        <v>1.157</v>
      </c>
      <c r="E17" s="313">
        <f t="shared" si="2"/>
        <v>1863.4082132690523</v>
      </c>
    </row>
    <row r="18" spans="1:6" s="299" customFormat="1" ht="18" customHeight="1" x14ac:dyDescent="0.3">
      <c r="A18" s="326" t="s">
        <v>408</v>
      </c>
      <c r="B18" s="311">
        <v>402</v>
      </c>
      <c r="C18" s="312">
        <f t="shared" ref="C18:C23" si="3">B18/$B$3</f>
        <v>2305.0458715596328</v>
      </c>
      <c r="D18" s="312">
        <v>2975.6163999999999</v>
      </c>
      <c r="E18" s="313">
        <f t="shared" si="2"/>
        <v>0.77464483377616578</v>
      </c>
    </row>
    <row r="19" spans="1:6" s="299" customFormat="1" ht="18" customHeight="1" x14ac:dyDescent="0.3">
      <c r="A19" s="327" t="s">
        <v>409</v>
      </c>
      <c r="B19" s="328">
        <v>522</v>
      </c>
      <c r="C19" s="312">
        <f t="shared" si="3"/>
        <v>2993.119266055046</v>
      </c>
      <c r="D19" s="329">
        <v>3032.5943000000002</v>
      </c>
      <c r="E19" s="313">
        <f t="shared" si="2"/>
        <v>0.98698308113783828</v>
      </c>
    </row>
    <row r="20" spans="1:6" s="299" customFormat="1" ht="18" customHeight="1" thickBot="1" x14ac:dyDescent="0.35">
      <c r="A20" s="319" t="s">
        <v>379</v>
      </c>
      <c r="B20" s="316">
        <v>562</v>
      </c>
      <c r="C20" s="317">
        <f t="shared" si="3"/>
        <v>3222.4770642201834</v>
      </c>
      <c r="D20" s="317">
        <v>3078.2433999999998</v>
      </c>
      <c r="E20" s="318">
        <f t="shared" si="2"/>
        <v>1.0468558347985684</v>
      </c>
    </row>
    <row r="21" spans="1:6" s="370" customFormat="1" ht="18" customHeight="1" thickBot="1" x14ac:dyDescent="0.35">
      <c r="A21" s="366" t="s">
        <v>380</v>
      </c>
      <c r="B21" s="367">
        <v>682</v>
      </c>
      <c r="C21" s="368">
        <f t="shared" si="3"/>
        <v>3910.5504587155965</v>
      </c>
      <c r="D21" s="368">
        <v>3244.4304000000002</v>
      </c>
      <c r="E21" s="369">
        <f>C21/D21</f>
        <v>1.2053118657486368</v>
      </c>
    </row>
    <row r="22" spans="1:6" s="299" customFormat="1" ht="18" customHeight="1" thickBot="1" x14ac:dyDescent="0.35">
      <c r="A22" s="319" t="s">
        <v>381</v>
      </c>
      <c r="B22" s="316">
        <v>682</v>
      </c>
      <c r="C22" s="317">
        <f t="shared" si="3"/>
        <v>3910.5504587155965</v>
      </c>
      <c r="D22" s="317">
        <v>3284.6523999999999</v>
      </c>
      <c r="E22" s="318">
        <f>C22/D22</f>
        <v>1.190552296710482</v>
      </c>
    </row>
    <row r="23" spans="1:6" s="299" customFormat="1" ht="18" customHeight="1" thickBot="1" x14ac:dyDescent="0.35">
      <c r="A23" s="407">
        <v>40483</v>
      </c>
      <c r="B23" s="316">
        <v>743</v>
      </c>
      <c r="C23" s="317">
        <f t="shared" si="3"/>
        <v>4260.3211009174311</v>
      </c>
      <c r="D23" s="317">
        <v>3649.4908</v>
      </c>
      <c r="E23" s="318">
        <f>C23/D23</f>
        <v>1.1673741172103875</v>
      </c>
    </row>
    <row r="25" spans="1:6" s="322" customFormat="1" ht="15.75" x14ac:dyDescent="0.25">
      <c r="A25" s="320" t="s">
        <v>382</v>
      </c>
      <c r="B25" s="321"/>
    </row>
    <row r="27" spans="1:6" s="322" customFormat="1" ht="15.75" x14ac:dyDescent="0.25">
      <c r="A27" s="320"/>
      <c r="B27" s="321"/>
      <c r="C27" s="321"/>
    </row>
    <row r="29" spans="1:6" x14ac:dyDescent="0.2">
      <c r="D29" s="330"/>
      <c r="E29" s="330"/>
      <c r="F29" s="330"/>
    </row>
    <row r="31" spans="1:6" hidden="1" x14ac:dyDescent="0.2"/>
    <row r="32" spans="1:6" ht="1.5" hidden="1" customHeight="1" x14ac:dyDescent="0.2"/>
    <row r="33" spans="4:9" hidden="1" x14ac:dyDescent="0.2"/>
    <row r="34" spans="4:9" hidden="1" x14ac:dyDescent="0.2"/>
    <row r="35" spans="4:9" hidden="1" x14ac:dyDescent="0.2">
      <c r="D35" s="290">
        <v>4634942</v>
      </c>
      <c r="E35" s="290">
        <v>1682549393</v>
      </c>
      <c r="F35" s="323">
        <f>E35/D35</f>
        <v>363.01412034929456</v>
      </c>
      <c r="H35" s="323">
        <f>(D35*F35+D38*F38)/(D35+D38)</f>
        <v>324.39671487326808</v>
      </c>
      <c r="I35" s="290" t="s">
        <v>387</v>
      </c>
    </row>
    <row r="36" spans="4:9" hidden="1" x14ac:dyDescent="0.2">
      <c r="D36" s="290">
        <v>2088167</v>
      </c>
      <c r="E36" s="290">
        <v>1042087291</v>
      </c>
      <c r="F36" s="323">
        <f>E36/D36</f>
        <v>499.04403766556987</v>
      </c>
      <c r="H36" s="323">
        <f>(D36*F36+D39*F39)/(D36+D39)</f>
        <v>459.03944872088726</v>
      </c>
      <c r="I36" s="290" t="s">
        <v>388</v>
      </c>
    </row>
    <row r="37" spans="4:9" hidden="1" x14ac:dyDescent="0.2">
      <c r="F37" s="323"/>
      <c r="H37" s="323"/>
    </row>
    <row r="38" spans="4:9" hidden="1" x14ac:dyDescent="0.2">
      <c r="D38" s="290">
        <v>969408</v>
      </c>
      <c r="E38" s="290">
        <v>135483336</v>
      </c>
      <c r="F38" s="323">
        <f>E38/D38</f>
        <v>139.75883838383839</v>
      </c>
      <c r="H38" s="323"/>
    </row>
    <row r="39" spans="4:9" hidden="1" x14ac:dyDescent="0.2">
      <c r="D39" s="290">
        <v>302709</v>
      </c>
      <c r="E39" s="290">
        <v>55419110</v>
      </c>
      <c r="F39" s="323">
        <f>E39/D39</f>
        <v>183.07717973367161</v>
      </c>
      <c r="H39" s="323"/>
    </row>
  </sheetData>
  <mergeCells count="1">
    <mergeCell ref="A1:D1"/>
  </mergeCells>
  <phoneticPr fontId="15" type="noConversion"/>
  <printOptions horizontalCentered="1" verticalCentered="1"/>
  <pageMargins left="0.2" right="0.22" top="1" bottom="1" header="0.5" footer="0.5"/>
  <pageSetup orientation="landscape" r:id="rId1"/>
  <headerFooter alignWithMargins="0">
    <oddFooter>&amp;R&amp;F
&amp;A
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F33"/>
  <sheetViews>
    <sheetView workbookViewId="0">
      <selection activeCell="D24" sqref="D24"/>
    </sheetView>
  </sheetViews>
  <sheetFormatPr defaultRowHeight="12.75" x14ac:dyDescent="0.2"/>
  <cols>
    <col min="1" max="1" width="29.140625" style="290" customWidth="1"/>
    <col min="2" max="2" width="14.28515625" style="323" customWidth="1"/>
    <col min="3" max="3" width="22.7109375" style="290" customWidth="1"/>
    <col min="4" max="4" width="29.7109375" style="290" bestFit="1" customWidth="1"/>
    <col min="5" max="5" width="27.42578125" style="290" bestFit="1" customWidth="1"/>
    <col min="6" max="6" width="11.7109375" style="290" bestFit="1" customWidth="1"/>
    <col min="7" max="16384" width="9.140625" style="290"/>
  </cols>
  <sheetData>
    <row r="1" spans="1:6" ht="28.5" customHeight="1" thickBot="1" x14ac:dyDescent="0.25">
      <c r="A1" s="501" t="s">
        <v>389</v>
      </c>
      <c r="B1" s="501"/>
      <c r="C1" s="501"/>
      <c r="D1" s="501"/>
      <c r="E1" s="289"/>
    </row>
    <row r="2" spans="1:6" ht="55.5" customHeight="1" thickBot="1" x14ac:dyDescent="0.25">
      <c r="A2" s="291"/>
      <c r="B2" s="292" t="s">
        <v>370</v>
      </c>
      <c r="C2" s="293" t="s">
        <v>383</v>
      </c>
      <c r="D2" s="293" t="s">
        <v>371</v>
      </c>
      <c r="E2" s="294" t="s">
        <v>384</v>
      </c>
    </row>
    <row r="3" spans="1:6" s="299" customFormat="1" ht="18" customHeight="1" x14ac:dyDescent="0.3">
      <c r="A3" s="295" t="s">
        <v>404</v>
      </c>
      <c r="B3" s="296">
        <v>5.1799999999999999E-2</v>
      </c>
      <c r="C3" s="297">
        <v>1</v>
      </c>
      <c r="D3" s="297">
        <v>1</v>
      </c>
      <c r="E3" s="298">
        <v>1</v>
      </c>
    </row>
    <row r="4" spans="1:6" s="304" customFormat="1" ht="18" hidden="1" customHeight="1" x14ac:dyDescent="0.25">
      <c r="A4" s="300" t="s">
        <v>372</v>
      </c>
      <c r="B4" s="301">
        <v>86</v>
      </c>
      <c r="C4" s="302">
        <f t="shared" ref="C4:C23" si="0">B4/$B$3</f>
        <v>1660.2316602316603</v>
      </c>
      <c r="D4" s="302">
        <v>1.0509999999999999</v>
      </c>
      <c r="E4" s="303">
        <f t="shared" ref="E4:E23" si="1">C4/D4</f>
        <v>1579.6685634934922</v>
      </c>
    </row>
    <row r="5" spans="1:6" s="304" customFormat="1" ht="18" hidden="1" customHeight="1" x14ac:dyDescent="0.25">
      <c r="A5" s="300" t="s">
        <v>376</v>
      </c>
      <c r="B5" s="301">
        <v>86</v>
      </c>
      <c r="C5" s="302">
        <f t="shared" si="0"/>
        <v>1660.2316602316603</v>
      </c>
      <c r="D5" s="302">
        <v>1.052</v>
      </c>
      <c r="E5" s="303">
        <f t="shared" si="1"/>
        <v>1578.166977406521</v>
      </c>
    </row>
    <row r="6" spans="1:6" s="304" customFormat="1" ht="18" hidden="1" customHeight="1" x14ac:dyDescent="0.25">
      <c r="A6" s="300" t="s">
        <v>386</v>
      </c>
      <c r="B6" s="301">
        <v>98</v>
      </c>
      <c r="C6" s="302">
        <f t="shared" si="0"/>
        <v>1891.8918918918919</v>
      </c>
      <c r="D6" s="302">
        <v>1.0580000000000001</v>
      </c>
      <c r="E6" s="303">
        <f t="shared" si="1"/>
        <v>1788.177591580238</v>
      </c>
    </row>
    <row r="7" spans="1:6" s="304" customFormat="1" ht="18" hidden="1" customHeight="1" x14ac:dyDescent="0.25">
      <c r="A7" s="300" t="s">
        <v>380</v>
      </c>
      <c r="B7" s="301">
        <v>98</v>
      </c>
      <c r="C7" s="302">
        <f t="shared" si="0"/>
        <v>1891.8918918918919</v>
      </c>
      <c r="D7" s="302">
        <v>1.0649999999999999</v>
      </c>
      <c r="E7" s="303">
        <f t="shared" si="1"/>
        <v>1776.4243116355792</v>
      </c>
    </row>
    <row r="8" spans="1:6" s="304" customFormat="1" ht="18" hidden="1" customHeight="1" x14ac:dyDescent="0.25">
      <c r="A8" s="406">
        <v>40483</v>
      </c>
      <c r="B8" s="301">
        <v>98</v>
      </c>
      <c r="C8" s="302">
        <f t="shared" si="0"/>
        <v>1891.8918918918919</v>
      </c>
      <c r="D8" s="302">
        <v>1.0740000000000001</v>
      </c>
      <c r="E8" s="303">
        <f t="shared" si="1"/>
        <v>1761.5380743872363</v>
      </c>
    </row>
    <row r="9" spans="1:6" s="299" customFormat="1" ht="18" hidden="1" customHeight="1" x14ac:dyDescent="0.3">
      <c r="A9" s="305" t="s">
        <v>372</v>
      </c>
      <c r="B9" s="306">
        <v>103</v>
      </c>
      <c r="C9" s="307">
        <f t="shared" si="0"/>
        <v>1988.4169884169885</v>
      </c>
      <c r="D9" s="307">
        <v>1.0860000000000001</v>
      </c>
      <c r="E9" s="308">
        <f t="shared" si="1"/>
        <v>1830.9548696289028</v>
      </c>
      <c r="F9" s="309"/>
    </row>
    <row r="10" spans="1:6" s="299" customFormat="1" ht="18" hidden="1" customHeight="1" x14ac:dyDescent="0.3">
      <c r="A10" s="305" t="s">
        <v>373</v>
      </c>
      <c r="B10" s="306">
        <v>112</v>
      </c>
      <c r="C10" s="307">
        <f t="shared" si="0"/>
        <v>2162.1621621621621</v>
      </c>
      <c r="D10" s="307">
        <v>1.0963000000000001</v>
      </c>
      <c r="E10" s="308">
        <f t="shared" si="1"/>
        <v>1972.235849824101</v>
      </c>
    </row>
    <row r="11" spans="1:6" s="299" customFormat="1" ht="18" hidden="1" customHeight="1" x14ac:dyDescent="0.3">
      <c r="A11" s="305" t="s">
        <v>374</v>
      </c>
      <c r="B11" s="306">
        <v>112</v>
      </c>
      <c r="C11" s="307">
        <f t="shared" si="0"/>
        <v>2162.1621621621621</v>
      </c>
      <c r="D11" s="307">
        <v>1.1000000000000001</v>
      </c>
      <c r="E11" s="308">
        <f t="shared" si="1"/>
        <v>1965.6019656019653</v>
      </c>
    </row>
    <row r="12" spans="1:6" s="299" customFormat="1" ht="18" hidden="1" customHeight="1" x14ac:dyDescent="0.3">
      <c r="A12" s="305" t="s">
        <v>375</v>
      </c>
      <c r="B12" s="306">
        <v>113</v>
      </c>
      <c r="C12" s="307">
        <f t="shared" si="0"/>
        <v>2181.4671814671815</v>
      </c>
      <c r="D12" s="307">
        <v>1.103</v>
      </c>
      <c r="E12" s="308">
        <f t="shared" si="1"/>
        <v>1977.758097431715</v>
      </c>
    </row>
    <row r="13" spans="1:6" s="299" customFormat="1" ht="18" hidden="1" customHeight="1" x14ac:dyDescent="0.3">
      <c r="A13" s="339">
        <v>38838</v>
      </c>
      <c r="B13" s="306">
        <v>113</v>
      </c>
      <c r="C13" s="307">
        <f t="shared" si="0"/>
        <v>2181.4671814671815</v>
      </c>
      <c r="D13" s="310">
        <v>1.107</v>
      </c>
      <c r="E13" s="308">
        <f t="shared" si="1"/>
        <v>1970.6117267092877</v>
      </c>
    </row>
    <row r="14" spans="1:6" s="299" customFormat="1" ht="18" hidden="1" customHeight="1" x14ac:dyDescent="0.3">
      <c r="A14" s="305" t="s">
        <v>376</v>
      </c>
      <c r="B14" s="311">
        <v>140</v>
      </c>
      <c r="C14" s="312">
        <f t="shared" si="0"/>
        <v>2702.7027027027029</v>
      </c>
      <c r="D14" s="312">
        <v>1.141</v>
      </c>
      <c r="E14" s="313">
        <f t="shared" si="1"/>
        <v>2368.714025155743</v>
      </c>
    </row>
    <row r="15" spans="1:6" s="299" customFormat="1" ht="18" hidden="1" customHeight="1" thickBot="1" x14ac:dyDescent="0.35">
      <c r="A15" s="305" t="s">
        <v>377</v>
      </c>
      <c r="B15" s="311">
        <v>140</v>
      </c>
      <c r="C15" s="312">
        <f t="shared" si="0"/>
        <v>2702.7027027027029</v>
      </c>
      <c r="D15" s="312">
        <v>1.141</v>
      </c>
      <c r="E15" s="313">
        <f t="shared" si="1"/>
        <v>2368.714025155743</v>
      </c>
    </row>
    <row r="16" spans="1:6" s="299" customFormat="1" ht="18" hidden="1" customHeight="1" thickBot="1" x14ac:dyDescent="0.35">
      <c r="A16" s="339">
        <v>39264</v>
      </c>
      <c r="B16" s="311">
        <v>141</v>
      </c>
      <c r="C16" s="312">
        <f t="shared" si="0"/>
        <v>2722.0077220077219</v>
      </c>
      <c r="D16" s="312">
        <v>1.157</v>
      </c>
      <c r="E16" s="313">
        <f t="shared" si="1"/>
        <v>2352.642802081004</v>
      </c>
    </row>
    <row r="17" spans="1:5" s="299" customFormat="1" ht="18" hidden="1" customHeight="1" thickBot="1" x14ac:dyDescent="0.35">
      <c r="A17" s="305" t="s">
        <v>378</v>
      </c>
      <c r="B17" s="311">
        <v>141</v>
      </c>
      <c r="C17" s="312">
        <f t="shared" si="0"/>
        <v>2722.0077220077219</v>
      </c>
      <c r="D17" s="312">
        <v>1.157</v>
      </c>
      <c r="E17" s="313">
        <f t="shared" si="1"/>
        <v>2352.642802081004</v>
      </c>
    </row>
    <row r="18" spans="1:5" s="299" customFormat="1" ht="18" customHeight="1" x14ac:dyDescent="0.3">
      <c r="A18" s="305" t="s">
        <v>408</v>
      </c>
      <c r="B18" s="311">
        <v>171</v>
      </c>
      <c r="C18" s="312">
        <f t="shared" si="0"/>
        <v>3301.1583011583011</v>
      </c>
      <c r="D18" s="312">
        <v>2975.6163999999999</v>
      </c>
      <c r="E18" s="313">
        <f t="shared" si="1"/>
        <v>1.1094031815251124</v>
      </c>
    </row>
    <row r="19" spans="1:5" s="299" customFormat="1" ht="18" customHeight="1" x14ac:dyDescent="0.3">
      <c r="A19" s="327" t="s">
        <v>409</v>
      </c>
      <c r="B19" s="328">
        <v>223</v>
      </c>
      <c r="C19" s="329">
        <f t="shared" si="0"/>
        <v>4305.0193050193047</v>
      </c>
      <c r="D19" s="329">
        <v>3032.5943000000002</v>
      </c>
      <c r="E19" s="313">
        <f t="shared" si="1"/>
        <v>1.4195829969802767</v>
      </c>
    </row>
    <row r="20" spans="1:5" s="299" customFormat="1" ht="18" customHeight="1" thickBot="1" x14ac:dyDescent="0.35">
      <c r="A20" s="315" t="s">
        <v>379</v>
      </c>
      <c r="B20" s="316">
        <v>240</v>
      </c>
      <c r="C20" s="317">
        <f t="shared" si="0"/>
        <v>4633.204633204633</v>
      </c>
      <c r="D20" s="317">
        <v>3078.2433999999998</v>
      </c>
      <c r="E20" s="318">
        <f t="shared" si="1"/>
        <v>1.5051456402715371</v>
      </c>
    </row>
    <row r="21" spans="1:5" s="370" customFormat="1" ht="18" customHeight="1" thickBot="1" x14ac:dyDescent="0.35">
      <c r="A21" s="366" t="s">
        <v>380</v>
      </c>
      <c r="B21" s="367">
        <v>290</v>
      </c>
      <c r="C21" s="368">
        <f t="shared" si="0"/>
        <v>5598.4555984555982</v>
      </c>
      <c r="D21" s="368">
        <v>3244.4304000000002</v>
      </c>
      <c r="E21" s="369">
        <f t="shared" si="1"/>
        <v>1.7255588526280601</v>
      </c>
    </row>
    <row r="22" spans="1:5" s="299" customFormat="1" ht="18" customHeight="1" thickBot="1" x14ac:dyDescent="0.35">
      <c r="A22" s="319" t="s">
        <v>381</v>
      </c>
      <c r="B22" s="316">
        <v>291</v>
      </c>
      <c r="C22" s="317">
        <f t="shared" si="0"/>
        <v>5617.7606177606176</v>
      </c>
      <c r="D22" s="317">
        <v>3284.6523999999999</v>
      </c>
      <c r="E22" s="318">
        <f t="shared" si="1"/>
        <v>1.710305972638267</v>
      </c>
    </row>
    <row r="23" spans="1:5" s="299" customFormat="1" ht="18" customHeight="1" thickBot="1" x14ac:dyDescent="0.35">
      <c r="A23" s="407">
        <v>40483</v>
      </c>
      <c r="B23" s="316">
        <v>310</v>
      </c>
      <c r="C23" s="317">
        <f t="shared" si="0"/>
        <v>5984.5559845559847</v>
      </c>
      <c r="D23" s="317">
        <v>3649.4908</v>
      </c>
      <c r="E23" s="318">
        <f t="shared" si="1"/>
        <v>1.6398331472861871</v>
      </c>
    </row>
    <row r="25" spans="1:5" s="322" customFormat="1" ht="15.75" x14ac:dyDescent="0.25">
      <c r="A25" s="320" t="s">
        <v>382</v>
      </c>
      <c r="B25" s="321"/>
    </row>
    <row r="26" spans="1:5" s="322" customFormat="1" ht="15.75" x14ac:dyDescent="0.25">
      <c r="A26" s="320"/>
      <c r="B26" s="321"/>
    </row>
    <row r="33" spans="5:5" x14ac:dyDescent="0.2">
      <c r="E33" s="341"/>
    </row>
  </sheetData>
  <mergeCells count="1">
    <mergeCell ref="A1:D1"/>
  </mergeCells>
  <phoneticPr fontId="15" type="noConversion"/>
  <printOptions horizontalCentered="1" verticalCentered="1"/>
  <pageMargins left="0.2" right="0.28999999999999998" top="1" bottom="1" header="0.5" footer="0.5"/>
  <pageSetup orientation="landscape" r:id="rId1"/>
  <headerFooter alignWithMargins="0">
    <oddFooter>&amp;R&amp;F
&amp;A
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1"/>
    <pageSetUpPr fitToPage="1"/>
  </sheetPr>
  <dimension ref="A1:I18"/>
  <sheetViews>
    <sheetView zoomScaleNormal="100" workbookViewId="0">
      <selection activeCell="B7" sqref="B7:H16"/>
    </sheetView>
  </sheetViews>
  <sheetFormatPr defaultRowHeight="12.75" x14ac:dyDescent="0.2"/>
  <cols>
    <col min="1" max="1" width="23.5703125" customWidth="1"/>
    <col min="2" max="2" width="11.140625" customWidth="1"/>
    <col min="3" max="3" width="18" customWidth="1"/>
    <col min="4" max="4" width="9" customWidth="1"/>
    <col min="5" max="5" width="10.85546875" customWidth="1"/>
    <col min="6" max="6" width="9.42578125" customWidth="1"/>
    <col min="7" max="7" width="9.28515625" customWidth="1"/>
    <col min="8" max="8" width="8.85546875" customWidth="1"/>
  </cols>
  <sheetData>
    <row r="1" spans="1:9" ht="15.75" x14ac:dyDescent="0.2">
      <c r="A1" s="25" t="s">
        <v>116</v>
      </c>
      <c r="B1" s="25"/>
      <c r="C1" s="25"/>
      <c r="D1" s="25"/>
      <c r="E1" s="25"/>
      <c r="F1" s="25"/>
      <c r="G1" s="25"/>
      <c r="H1" s="25"/>
    </row>
    <row r="2" spans="1:9" ht="15.75" x14ac:dyDescent="0.2">
      <c r="A2" s="417" t="s">
        <v>125</v>
      </c>
      <c r="B2" s="417"/>
      <c r="C2" s="417"/>
      <c r="D2" s="417"/>
      <c r="E2" s="417"/>
      <c r="F2" s="417"/>
      <c r="G2" s="417"/>
      <c r="H2" s="417"/>
      <c r="I2" s="417"/>
    </row>
    <row r="3" spans="1:9" ht="15.75" x14ac:dyDescent="0.25">
      <c r="A3" s="101" t="s">
        <v>117</v>
      </c>
      <c r="B3" s="23"/>
      <c r="C3" s="23"/>
      <c r="D3" s="23"/>
      <c r="E3" s="23"/>
      <c r="F3" s="23"/>
      <c r="G3" s="23"/>
      <c r="H3" s="23"/>
    </row>
    <row r="4" spans="1:9" ht="16.5" thickBot="1" x14ac:dyDescent="0.3">
      <c r="A4" s="26" t="s">
        <v>424</v>
      </c>
      <c r="B4" s="23"/>
      <c r="C4" s="23"/>
      <c r="D4" s="23"/>
      <c r="E4" s="23"/>
      <c r="F4" s="23"/>
      <c r="G4" s="23"/>
      <c r="H4" s="23"/>
    </row>
    <row r="5" spans="1:9" ht="102" customHeight="1" thickTop="1" thickBot="1" x14ac:dyDescent="0.25">
      <c r="A5" s="383" t="s">
        <v>19</v>
      </c>
      <c r="B5" s="384" t="s">
        <v>20</v>
      </c>
      <c r="C5" s="385" t="s">
        <v>21</v>
      </c>
      <c r="D5" s="385" t="s">
        <v>22</v>
      </c>
      <c r="E5" s="385" t="s">
        <v>23</v>
      </c>
      <c r="F5" s="385" t="s">
        <v>118</v>
      </c>
      <c r="G5" s="384" t="s">
        <v>24</v>
      </c>
      <c r="H5" s="386" t="s">
        <v>25</v>
      </c>
    </row>
    <row r="6" spans="1:9" ht="17.25" thickTop="1" thickBot="1" x14ac:dyDescent="0.25">
      <c r="A6" s="113">
        <v>0</v>
      </c>
      <c r="B6" s="8">
        <v>1</v>
      </c>
      <c r="C6" s="8">
        <v>2</v>
      </c>
      <c r="D6" s="8">
        <v>3</v>
      </c>
      <c r="E6" s="8">
        <v>4</v>
      </c>
      <c r="F6" s="8">
        <v>5</v>
      </c>
      <c r="G6" s="8">
        <v>6</v>
      </c>
      <c r="H6" s="114">
        <v>7</v>
      </c>
    </row>
    <row r="7" spans="1:9" ht="13.5" thickTop="1" x14ac:dyDescent="0.2">
      <c r="A7" s="387" t="s">
        <v>119</v>
      </c>
      <c r="B7" s="115">
        <v>713766</v>
      </c>
      <c r="C7" s="116">
        <v>221278416</v>
      </c>
      <c r="D7" s="115">
        <v>310.01534956834593</v>
      </c>
      <c r="E7" s="116">
        <v>309.84299117996818</v>
      </c>
      <c r="F7" s="116">
        <v>307.35615611208101</v>
      </c>
      <c r="G7" s="117">
        <v>100.05562765441987</v>
      </c>
      <c r="H7" s="118">
        <v>100.86518307942893</v>
      </c>
    </row>
    <row r="8" spans="1:9" ht="15.75" x14ac:dyDescent="0.25">
      <c r="A8" s="388" t="s">
        <v>26</v>
      </c>
      <c r="B8" s="119">
        <v>632001</v>
      </c>
      <c r="C8" s="120">
        <v>208383912</v>
      </c>
      <c r="D8" s="119">
        <v>329.72085803661702</v>
      </c>
      <c r="E8" s="120">
        <v>329.59580938655876</v>
      </c>
      <c r="F8" s="120">
        <v>327.57840040902784</v>
      </c>
      <c r="G8" s="121">
        <v>100.03793999999301</v>
      </c>
      <c r="H8" s="122">
        <v>100.65402896677986</v>
      </c>
    </row>
    <row r="9" spans="1:9" ht="15.75" x14ac:dyDescent="0.25">
      <c r="A9" s="388" t="s">
        <v>27</v>
      </c>
      <c r="B9" s="123">
        <v>554937</v>
      </c>
      <c r="C9" s="120">
        <v>182794382</v>
      </c>
      <c r="D9" s="123">
        <v>329.39663781654497</v>
      </c>
      <c r="E9" s="120">
        <v>329.26799263642249</v>
      </c>
      <c r="F9" s="120">
        <v>327.45358027505256</v>
      </c>
      <c r="G9" s="121">
        <v>100.03907005326951</v>
      </c>
      <c r="H9" s="122">
        <v>100.59338411870785</v>
      </c>
      <c r="I9" s="27"/>
    </row>
    <row r="10" spans="1:9" ht="15.75" x14ac:dyDescent="0.25">
      <c r="A10" s="388" t="s">
        <v>28</v>
      </c>
      <c r="B10" s="115">
        <v>14094</v>
      </c>
      <c r="C10" s="120">
        <v>3146443</v>
      </c>
      <c r="D10" s="115">
        <v>223.24698453242516</v>
      </c>
      <c r="E10" s="120">
        <v>223.12902549772966</v>
      </c>
      <c r="F10" s="120">
        <v>223.56721654561122</v>
      </c>
      <c r="G10" s="121">
        <v>100.05286584048507</v>
      </c>
      <c r="H10" s="122">
        <v>99.856762535163242</v>
      </c>
    </row>
    <row r="11" spans="1:9" ht="15.75" x14ac:dyDescent="0.25">
      <c r="A11" s="388" t="s">
        <v>27</v>
      </c>
      <c r="B11" s="124">
        <v>10940</v>
      </c>
      <c r="C11" s="120">
        <v>2565678</v>
      </c>
      <c r="D11" s="124">
        <v>234.52266910420477</v>
      </c>
      <c r="E11" s="120">
        <v>234.33732014388488</v>
      </c>
      <c r="F11" s="120">
        <v>234.59852158016056</v>
      </c>
      <c r="G11" s="121">
        <v>100.07909493895642</v>
      </c>
      <c r="H11" s="122">
        <v>99.967667112544063</v>
      </c>
    </row>
    <row r="12" spans="1:9" ht="15.75" x14ac:dyDescent="0.25">
      <c r="A12" s="389" t="s">
        <v>29</v>
      </c>
      <c r="B12" s="115">
        <v>1329</v>
      </c>
      <c r="C12" s="120">
        <v>243441</v>
      </c>
      <c r="D12" s="115">
        <v>183.17607223476298</v>
      </c>
      <c r="E12" s="120">
        <v>183.3637713437268</v>
      </c>
      <c r="F12" s="120">
        <v>184.85341365461846</v>
      </c>
      <c r="G12" s="121">
        <v>99.897635662929318</v>
      </c>
      <c r="H12" s="122">
        <v>99.092609983936015</v>
      </c>
    </row>
    <row r="13" spans="1:9" ht="15.75" x14ac:dyDescent="0.25">
      <c r="A13" s="388" t="s">
        <v>30</v>
      </c>
      <c r="B13" s="124">
        <v>785</v>
      </c>
      <c r="C13" s="120">
        <v>153335</v>
      </c>
      <c r="D13" s="124">
        <v>195.33121019108279</v>
      </c>
      <c r="E13" s="120">
        <v>195.78993710691825</v>
      </c>
      <c r="F13" s="120">
        <v>197.37880496054115</v>
      </c>
      <c r="G13" s="121">
        <v>99.765704549164369</v>
      </c>
      <c r="H13" s="122">
        <v>98.96260656261056</v>
      </c>
    </row>
    <row r="14" spans="1:9" ht="15.75" x14ac:dyDescent="0.25">
      <c r="A14" s="389" t="s">
        <v>31</v>
      </c>
      <c r="B14" s="115">
        <v>12765</v>
      </c>
      <c r="C14" s="120">
        <v>2903002</v>
      </c>
      <c r="D14" s="115">
        <v>227.41887974931453</v>
      </c>
      <c r="E14" s="120">
        <v>227.25948488587292</v>
      </c>
      <c r="F14" s="120">
        <v>227.48793383947938</v>
      </c>
      <c r="G14" s="121">
        <v>100.07013782660013</v>
      </c>
      <c r="H14" s="122">
        <v>99.969644943800148</v>
      </c>
    </row>
    <row r="15" spans="1:9" ht="15.75" x14ac:dyDescent="0.25">
      <c r="A15" s="388" t="s">
        <v>30</v>
      </c>
      <c r="B15" s="124">
        <v>10155</v>
      </c>
      <c r="C15" s="120">
        <v>2412343</v>
      </c>
      <c r="D15" s="124">
        <v>237.55224027572623</v>
      </c>
      <c r="E15" s="120">
        <v>237.30537530266344</v>
      </c>
      <c r="F15" s="120">
        <v>237.42166923208484</v>
      </c>
      <c r="G15" s="121">
        <v>100.10402839495227</v>
      </c>
      <c r="H15" s="122">
        <v>100.05499541977937</v>
      </c>
    </row>
    <row r="16" spans="1:9" ht="16.5" thickBot="1" x14ac:dyDescent="0.3">
      <c r="A16" s="390" t="s">
        <v>32</v>
      </c>
      <c r="B16" s="125">
        <v>67671</v>
      </c>
      <c r="C16" s="126">
        <v>9748061</v>
      </c>
      <c r="D16" s="125">
        <v>144.05078985089625</v>
      </c>
      <c r="E16" s="126">
        <v>143.98070720694307</v>
      </c>
      <c r="F16" s="126">
        <v>142.96486144768727</v>
      </c>
      <c r="G16" s="127">
        <v>100.04867502411447</v>
      </c>
      <c r="H16" s="128">
        <v>100.75957713819514</v>
      </c>
    </row>
    <row r="17" spans="1:8" ht="16.5" thickTop="1" x14ac:dyDescent="0.25">
      <c r="A17" s="23"/>
      <c r="B17" s="23"/>
      <c r="C17" s="23"/>
      <c r="D17" s="23"/>
      <c r="E17" s="23"/>
      <c r="F17" s="23"/>
      <c r="G17" s="23"/>
      <c r="H17" s="23"/>
    </row>
    <row r="18" spans="1:8" ht="15.75" x14ac:dyDescent="0.25">
      <c r="A18" s="102"/>
      <c r="B18" s="102"/>
      <c r="C18" s="102"/>
      <c r="D18" s="23"/>
      <c r="E18" s="23"/>
      <c r="F18" s="103"/>
      <c r="G18" s="23"/>
      <c r="H18" s="23"/>
    </row>
  </sheetData>
  <mergeCells count="1">
    <mergeCell ref="A2:I2"/>
  </mergeCells>
  <phoneticPr fontId="0" type="noConversion"/>
  <pageMargins left="0.75" right="0.15" top="1" bottom="0.4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  <pageSetUpPr fitToPage="1"/>
  </sheetPr>
  <dimension ref="A1:J43"/>
  <sheetViews>
    <sheetView zoomScaleNormal="100" workbookViewId="0">
      <selection activeCell="B8" sqref="B8:F27"/>
    </sheetView>
  </sheetViews>
  <sheetFormatPr defaultRowHeight="12.75" x14ac:dyDescent="0.2"/>
  <cols>
    <col min="1" max="1" width="46.28515625" customWidth="1"/>
    <col min="2" max="2" width="11.42578125" customWidth="1"/>
    <col min="3" max="3" width="18.140625" customWidth="1"/>
    <col min="4" max="4" width="9.5703125" customWidth="1"/>
    <col min="5" max="5" width="10.7109375" customWidth="1"/>
    <col min="6" max="6" width="10.42578125" customWidth="1"/>
    <col min="8" max="8" width="11.140625" bestFit="1" customWidth="1"/>
    <col min="9" max="9" width="12" bestFit="1" customWidth="1"/>
  </cols>
  <sheetData>
    <row r="1" spans="1:6" ht="12.75" customHeight="1" x14ac:dyDescent="0.25">
      <c r="A1" s="104"/>
      <c r="B1" s="105"/>
      <c r="C1" s="5"/>
      <c r="D1" s="6"/>
    </row>
    <row r="2" spans="1:6" ht="13.5" customHeight="1" x14ac:dyDescent="0.25">
      <c r="A2" s="106" t="s">
        <v>120</v>
      </c>
      <c r="B2" s="105"/>
      <c r="C2" s="5"/>
      <c r="D2" s="6"/>
    </row>
    <row r="3" spans="1:6" ht="13.5" customHeight="1" x14ac:dyDescent="0.25">
      <c r="A3" s="25"/>
      <c r="B3" s="105"/>
      <c r="C3" s="5"/>
      <c r="D3" s="6"/>
    </row>
    <row r="4" spans="1:6" ht="16.5" customHeight="1" x14ac:dyDescent="0.25">
      <c r="A4" s="107" t="s">
        <v>425</v>
      </c>
      <c r="B4" s="108"/>
      <c r="C4" s="107"/>
      <c r="D4" s="102"/>
    </row>
    <row r="5" spans="1:6" ht="16.5" customHeight="1" thickBot="1" x14ac:dyDescent="0.3">
      <c r="A5" s="107"/>
      <c r="B5" s="108"/>
      <c r="C5" s="107"/>
      <c r="D5" s="102"/>
    </row>
    <row r="6" spans="1:6" ht="72.75" customHeight="1" thickTop="1" thickBot="1" x14ac:dyDescent="0.25">
      <c r="A6" s="383" t="s">
        <v>1</v>
      </c>
      <c r="B6" s="385" t="s">
        <v>106</v>
      </c>
      <c r="C6" s="385" t="s">
        <v>107</v>
      </c>
      <c r="D6" s="391" t="s">
        <v>4</v>
      </c>
      <c r="E6" s="385" t="s">
        <v>5</v>
      </c>
      <c r="F6" s="392" t="s">
        <v>6</v>
      </c>
    </row>
    <row r="7" spans="1:6" ht="12.95" customHeight="1" thickTop="1" thickBot="1" x14ac:dyDescent="0.25">
      <c r="A7" s="7">
        <v>0</v>
      </c>
      <c r="B7" s="8">
        <v>1</v>
      </c>
      <c r="C7" s="8">
        <v>2</v>
      </c>
      <c r="D7" s="129">
        <v>3</v>
      </c>
      <c r="E7" s="8">
        <v>4</v>
      </c>
      <c r="F7" s="114">
        <v>5</v>
      </c>
    </row>
    <row r="8" spans="1:6" ht="15.95" customHeight="1" thickTop="1" x14ac:dyDescent="0.25">
      <c r="A8" s="365" t="s">
        <v>415</v>
      </c>
      <c r="B8" s="130">
        <v>5496298</v>
      </c>
      <c r="C8" s="130">
        <v>3773087097</v>
      </c>
      <c r="D8" s="10">
        <v>686.4778978505168</v>
      </c>
      <c r="E8" s="17">
        <v>685.5566078705516</v>
      </c>
      <c r="F8" s="12">
        <v>100.13438569031183</v>
      </c>
    </row>
    <row r="9" spans="1:6" ht="15.95" customHeight="1" x14ac:dyDescent="0.25">
      <c r="A9" s="365" t="s">
        <v>111</v>
      </c>
      <c r="B9" s="131">
        <v>1470682</v>
      </c>
      <c r="C9" s="131">
        <v>382724911</v>
      </c>
      <c r="D9" s="10">
        <v>260.23634681052738</v>
      </c>
      <c r="E9" s="17">
        <v>260.3394436880987</v>
      </c>
      <c r="F9" s="99">
        <v>99.960399055897639</v>
      </c>
    </row>
    <row r="10" spans="1:6" ht="15.95" customHeight="1" x14ac:dyDescent="0.25">
      <c r="A10" s="365" t="s">
        <v>112</v>
      </c>
      <c r="B10" s="131">
        <v>812954</v>
      </c>
      <c r="C10" s="131">
        <v>255244639</v>
      </c>
      <c r="D10" s="10">
        <v>313.971810213124</v>
      </c>
      <c r="E10" s="17">
        <v>313.82463556280265</v>
      </c>
      <c r="F10" s="99">
        <v>100.04689709909402</v>
      </c>
    </row>
    <row r="11" spans="1:6" ht="15.95" customHeight="1" x14ac:dyDescent="0.25">
      <c r="A11" s="376" t="s">
        <v>416</v>
      </c>
      <c r="B11" s="132">
        <v>3856264</v>
      </c>
      <c r="C11" s="133">
        <v>2981146540</v>
      </c>
      <c r="D11" s="10">
        <v>773.06598822072351</v>
      </c>
      <c r="E11" s="14">
        <v>772.0380326525908</v>
      </c>
      <c r="F11" s="16">
        <v>100.13314830677457</v>
      </c>
    </row>
    <row r="12" spans="1:6" ht="15.95" customHeight="1" x14ac:dyDescent="0.25">
      <c r="A12" s="376" t="s">
        <v>8</v>
      </c>
      <c r="B12" s="134">
        <v>2229799</v>
      </c>
      <c r="C12" s="133">
        <v>1468993523</v>
      </c>
      <c r="D12" s="13">
        <v>658.8008708408247</v>
      </c>
      <c r="E12" s="14">
        <v>657.5741904012857</v>
      </c>
      <c r="F12" s="16">
        <v>100.18654631788246</v>
      </c>
    </row>
    <row r="13" spans="1:6" ht="15.95" customHeight="1" x14ac:dyDescent="0.25">
      <c r="A13" s="377" t="s">
        <v>9</v>
      </c>
      <c r="B13" s="136">
        <v>9036</v>
      </c>
      <c r="C13" s="133">
        <v>8782476</v>
      </c>
      <c r="D13" s="10">
        <v>971.94289508632141</v>
      </c>
      <c r="E13" s="14">
        <v>973.37688551275096</v>
      </c>
      <c r="F13" s="16">
        <v>99.852678808406864</v>
      </c>
    </row>
    <row r="14" spans="1:6" ht="15.95" customHeight="1" x14ac:dyDescent="0.25">
      <c r="A14" s="376" t="s">
        <v>10</v>
      </c>
      <c r="B14" s="137">
        <v>5832</v>
      </c>
      <c r="C14" s="133">
        <v>5508505</v>
      </c>
      <c r="D14" s="13">
        <v>944.53103566529489</v>
      </c>
      <c r="E14" s="14">
        <v>944.91749788672871</v>
      </c>
      <c r="F14" s="16">
        <v>99.959100956189502</v>
      </c>
    </row>
    <row r="15" spans="1:6" ht="15.95" customHeight="1" x14ac:dyDescent="0.2">
      <c r="A15" s="378" t="s">
        <v>11</v>
      </c>
      <c r="B15" s="136">
        <v>127307</v>
      </c>
      <c r="C15" s="133">
        <v>88680686</v>
      </c>
      <c r="D15" s="10">
        <v>696.58923704116819</v>
      </c>
      <c r="E15" s="14">
        <v>696.47493040543691</v>
      </c>
      <c r="F15" s="16">
        <v>100.0164121680108</v>
      </c>
    </row>
    <row r="16" spans="1:6" ht="15.95" customHeight="1" x14ac:dyDescent="0.25">
      <c r="A16" s="376" t="s">
        <v>10</v>
      </c>
      <c r="B16" s="137">
        <v>79008</v>
      </c>
      <c r="C16" s="133">
        <v>51804695</v>
      </c>
      <c r="D16" s="13">
        <v>655.68923400162009</v>
      </c>
      <c r="E16" s="14">
        <v>655.44773316305452</v>
      </c>
      <c r="F16" s="16">
        <v>100.03684517107109</v>
      </c>
    </row>
    <row r="17" spans="1:10" ht="15.95" customHeight="1" x14ac:dyDescent="0.25">
      <c r="A17" s="376" t="s">
        <v>12</v>
      </c>
      <c r="B17" s="135">
        <v>867860</v>
      </c>
      <c r="C17" s="138">
        <v>476459907</v>
      </c>
      <c r="D17" s="10">
        <v>549.00549282142276</v>
      </c>
      <c r="E17" s="14">
        <v>549.19644340137745</v>
      </c>
      <c r="F17" s="16">
        <v>99.965230914684724</v>
      </c>
    </row>
    <row r="18" spans="1:10" ht="15.95" customHeight="1" x14ac:dyDescent="0.25">
      <c r="A18" s="376" t="s">
        <v>10</v>
      </c>
      <c r="B18" s="133">
        <v>410989</v>
      </c>
      <c r="C18" s="138">
        <v>207884499</v>
      </c>
      <c r="D18" s="13">
        <v>505.81523836404381</v>
      </c>
      <c r="E18" s="14">
        <v>506.09351866864455</v>
      </c>
      <c r="F18" s="16">
        <v>99.945014054846453</v>
      </c>
    </row>
    <row r="19" spans="1:10" ht="15.95" customHeight="1" x14ac:dyDescent="0.25">
      <c r="A19" s="379" t="s">
        <v>13</v>
      </c>
      <c r="B19" s="135">
        <v>40697</v>
      </c>
      <c r="C19" s="133">
        <v>22046558</v>
      </c>
      <c r="D19" s="10">
        <v>541.7244022900951</v>
      </c>
      <c r="E19" s="14">
        <v>541.65182007598969</v>
      </c>
      <c r="F19" s="16">
        <v>100.01340016065951</v>
      </c>
    </row>
    <row r="20" spans="1:10" ht="15.95" customHeight="1" x14ac:dyDescent="0.25">
      <c r="A20" s="376" t="s">
        <v>14</v>
      </c>
      <c r="B20" s="133">
        <v>13505</v>
      </c>
      <c r="C20" s="133">
        <v>6547662</v>
      </c>
      <c r="D20" s="13">
        <v>484.83243243243243</v>
      </c>
      <c r="E20" s="14">
        <v>484.57820816085155</v>
      </c>
      <c r="F20" s="16">
        <v>100.05246300128636</v>
      </c>
    </row>
    <row r="21" spans="1:10" ht="15.95" customHeight="1" x14ac:dyDescent="0.25">
      <c r="A21" s="379" t="s">
        <v>15</v>
      </c>
      <c r="B21" s="135">
        <v>490326</v>
      </c>
      <c r="C21" s="133">
        <v>270597242</v>
      </c>
      <c r="D21" s="10">
        <v>551.87210549715905</v>
      </c>
      <c r="E21" s="14">
        <v>551.9277130019567</v>
      </c>
      <c r="F21" s="16">
        <v>99.989924857279732</v>
      </c>
    </row>
    <row r="22" spans="1:10" ht="15.95" customHeight="1" x14ac:dyDescent="0.25">
      <c r="A22" s="376" t="s">
        <v>14</v>
      </c>
      <c r="B22" s="133">
        <v>232810</v>
      </c>
      <c r="C22" s="133">
        <v>117732878</v>
      </c>
      <c r="D22" s="13">
        <v>505.7036982947468</v>
      </c>
      <c r="E22" s="14">
        <v>505.83049312935759</v>
      </c>
      <c r="F22" s="16">
        <v>99.974933335112652</v>
      </c>
    </row>
    <row r="23" spans="1:10" ht="15.95" customHeight="1" x14ac:dyDescent="0.25">
      <c r="A23" s="379" t="s">
        <v>16</v>
      </c>
      <c r="B23" s="135">
        <v>336837</v>
      </c>
      <c r="C23" s="133">
        <v>183816107</v>
      </c>
      <c r="D23" s="10">
        <v>545.71233860888208</v>
      </c>
      <c r="E23" s="14">
        <v>546.05797682482785</v>
      </c>
      <c r="F23" s="16">
        <v>99.936703018614338</v>
      </c>
      <c r="H23" s="84"/>
    </row>
    <row r="24" spans="1:10" ht="15.95" customHeight="1" x14ac:dyDescent="0.25">
      <c r="A24" s="376" t="s">
        <v>14</v>
      </c>
      <c r="B24" s="133">
        <v>164674</v>
      </c>
      <c r="C24" s="133">
        <v>83603959</v>
      </c>
      <c r="D24" s="13">
        <v>507.69374035974107</v>
      </c>
      <c r="E24" s="14">
        <v>508.25610241402745</v>
      </c>
      <c r="F24" s="16">
        <v>99.889354588835161</v>
      </c>
    </row>
    <row r="25" spans="1:10" ht="15.95" customHeight="1" x14ac:dyDescent="0.25">
      <c r="A25" s="376" t="s">
        <v>17</v>
      </c>
      <c r="B25" s="139">
        <v>634444</v>
      </c>
      <c r="C25" s="140">
        <v>217750380</v>
      </c>
      <c r="D25" s="141">
        <v>343.21449962486838</v>
      </c>
      <c r="E25" s="142">
        <v>342.89737704247017</v>
      </c>
      <c r="F25" s="16">
        <v>100.09248323365243</v>
      </c>
    </row>
    <row r="26" spans="1:10" ht="17.25" customHeight="1" x14ac:dyDescent="0.25">
      <c r="A26" s="393" t="s">
        <v>121</v>
      </c>
      <c r="B26" s="143">
        <v>1387</v>
      </c>
      <c r="C26" s="144">
        <v>267108</v>
      </c>
      <c r="D26" s="145">
        <v>192.57966834895458</v>
      </c>
      <c r="E26" s="146">
        <v>192.53606789250352</v>
      </c>
      <c r="F26" s="147">
        <v>100.02264534480648</v>
      </c>
    </row>
    <row r="27" spans="1:10" ht="16.5" thickBot="1" x14ac:dyDescent="0.3">
      <c r="A27" s="382" t="s">
        <v>14</v>
      </c>
      <c r="B27" s="148">
        <v>1035</v>
      </c>
      <c r="C27" s="149">
        <v>198469</v>
      </c>
      <c r="D27" s="150">
        <v>191.75748792270531</v>
      </c>
      <c r="E27" s="151">
        <v>191.7137440758294</v>
      </c>
      <c r="F27" s="152">
        <v>100.02281727222365</v>
      </c>
    </row>
    <row r="28" spans="1:10" ht="16.5" thickTop="1" x14ac:dyDescent="0.25">
      <c r="A28" s="23"/>
      <c r="B28" s="2"/>
      <c r="C28" s="23"/>
      <c r="D28" s="23"/>
      <c r="E28" s="109"/>
      <c r="F28" s="110"/>
    </row>
    <row r="29" spans="1:10" ht="15.75" customHeight="1" x14ac:dyDescent="0.25">
      <c r="A29" s="412" t="s">
        <v>417</v>
      </c>
      <c r="B29" s="412"/>
      <c r="C29" s="412"/>
      <c r="D29" s="412"/>
      <c r="E29" s="412"/>
      <c r="F29" s="412"/>
      <c r="G29" s="199"/>
      <c r="H29" s="199"/>
      <c r="J29" s="93"/>
    </row>
    <row r="30" spans="1:10" ht="33.75" customHeight="1" x14ac:dyDescent="0.25">
      <c r="A30" s="412" t="s">
        <v>418</v>
      </c>
      <c r="B30" s="412"/>
      <c r="C30" s="412"/>
      <c r="D30" s="412"/>
      <c r="E30" s="412"/>
      <c r="F30" s="412"/>
      <c r="G30" s="363"/>
      <c r="H30" s="363"/>
      <c r="J30" s="93"/>
    </row>
    <row r="31" spans="1:10" ht="15.75" x14ac:dyDescent="0.25">
      <c r="D31" s="23"/>
    </row>
    <row r="32" spans="1:10" ht="25.5" customHeight="1" x14ac:dyDescent="0.25">
      <c r="D32" s="23"/>
    </row>
    <row r="33" spans="4:4" ht="20.25" customHeight="1" x14ac:dyDescent="0.25">
      <c r="D33" s="23" t="s">
        <v>18</v>
      </c>
    </row>
    <row r="34" spans="4:4" ht="19.5" customHeight="1" x14ac:dyDescent="0.25">
      <c r="D34" s="23" t="s">
        <v>18</v>
      </c>
    </row>
    <row r="35" spans="4:4" ht="21" customHeight="1" x14ac:dyDescent="0.25">
      <c r="D35" s="23" t="s">
        <v>18</v>
      </c>
    </row>
    <row r="36" spans="4:4" ht="20.25" customHeight="1" x14ac:dyDescent="0.25">
      <c r="D36" s="23" t="s">
        <v>18</v>
      </c>
    </row>
    <row r="37" spans="4:4" ht="17.25" customHeight="1" x14ac:dyDescent="0.25">
      <c r="D37" s="23" t="s">
        <v>18</v>
      </c>
    </row>
    <row r="38" spans="4:4" ht="19.5" customHeight="1" x14ac:dyDescent="0.25">
      <c r="D38" s="23" t="s">
        <v>18</v>
      </c>
    </row>
    <row r="39" spans="4:4" ht="18" customHeight="1" x14ac:dyDescent="0.25">
      <c r="D39" s="23" t="s">
        <v>18</v>
      </c>
    </row>
    <row r="40" spans="4:4" ht="17.25" customHeight="1" x14ac:dyDescent="0.25">
      <c r="D40" s="23" t="s">
        <v>18</v>
      </c>
    </row>
    <row r="41" spans="4:4" ht="18" customHeight="1" x14ac:dyDescent="0.25">
      <c r="D41" s="23" t="s">
        <v>18</v>
      </c>
    </row>
    <row r="42" spans="4:4" ht="16.5" customHeight="1" x14ac:dyDescent="0.25">
      <c r="D42" s="23" t="s">
        <v>18</v>
      </c>
    </row>
    <row r="43" spans="4:4" ht="21" customHeight="1" x14ac:dyDescent="0.2"/>
  </sheetData>
  <mergeCells count="2">
    <mergeCell ref="A29:F29"/>
    <mergeCell ref="A30:F30"/>
  </mergeCells>
  <phoneticPr fontId="27" type="noConversion"/>
  <printOptions horizontalCentered="1" verticalCentered="1"/>
  <pageMargins left="1.3" right="0.74803149606299202" top="0.53" bottom="0.23" header="0.17" footer="0.16"/>
  <pageSetup paperSize="9" scale="98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53"/>
    <pageSetUpPr fitToPage="1"/>
  </sheetPr>
  <dimension ref="A1:H16"/>
  <sheetViews>
    <sheetView zoomScaleNormal="100" workbookViewId="0">
      <selection activeCell="G7" activeCellId="1" sqref="B7 G7"/>
    </sheetView>
  </sheetViews>
  <sheetFormatPr defaultRowHeight="12.75" x14ac:dyDescent="0.2"/>
  <cols>
    <col min="1" max="1" width="40.7109375" customWidth="1"/>
    <col min="2" max="2" width="10.28515625" customWidth="1"/>
    <col min="3" max="3" width="14.28515625" customWidth="1"/>
    <col min="4" max="4" width="13.28515625" customWidth="1"/>
    <col min="5" max="5" width="15" customWidth="1"/>
    <col min="6" max="6" width="14.7109375" customWidth="1"/>
    <col min="7" max="7" width="11" customWidth="1"/>
    <col min="8" max="8" width="9.7109375" customWidth="1"/>
  </cols>
  <sheetData>
    <row r="1" spans="1:8" ht="15.75" x14ac:dyDescent="0.2">
      <c r="A1" s="25" t="s">
        <v>122</v>
      </c>
      <c r="B1" s="25"/>
      <c r="C1" s="25"/>
      <c r="D1" s="25"/>
      <c r="E1" s="25"/>
      <c r="F1" s="25"/>
      <c r="G1" s="25"/>
    </row>
    <row r="2" spans="1:8" ht="15.75" x14ac:dyDescent="0.2">
      <c r="A2" s="25"/>
      <c r="B2" s="25"/>
      <c r="C2" s="25"/>
      <c r="D2" s="25"/>
      <c r="E2" s="25"/>
      <c r="F2" s="25"/>
      <c r="G2" s="25"/>
    </row>
    <row r="3" spans="1:8" ht="15.75" x14ac:dyDescent="0.25">
      <c r="A3" s="26" t="s">
        <v>426</v>
      </c>
      <c r="B3" s="28"/>
      <c r="C3" s="28"/>
      <c r="D3" s="28"/>
      <c r="E3" s="23"/>
      <c r="F3" s="28"/>
      <c r="G3" s="28"/>
    </row>
    <row r="4" spans="1:8" ht="16.5" thickBot="1" x14ac:dyDescent="0.3">
      <c r="A4" s="26"/>
      <c r="B4" s="28"/>
      <c r="C4" s="28"/>
      <c r="D4" s="28"/>
      <c r="E4" s="23"/>
      <c r="F4" s="28"/>
      <c r="G4" s="28"/>
    </row>
    <row r="5" spans="1:8" ht="48.75" thickTop="1" thickBot="1" x14ac:dyDescent="0.3">
      <c r="A5" s="394" t="s">
        <v>33</v>
      </c>
      <c r="B5" s="395" t="s">
        <v>34</v>
      </c>
      <c r="C5" s="395" t="s">
        <v>35</v>
      </c>
      <c r="D5" s="395" t="s">
        <v>36</v>
      </c>
      <c r="E5" s="395" t="s">
        <v>37</v>
      </c>
      <c r="F5" s="395" t="s">
        <v>38</v>
      </c>
      <c r="G5" s="396" t="s">
        <v>39</v>
      </c>
      <c r="H5" s="29"/>
    </row>
    <row r="6" spans="1:8" ht="16.5" thickBot="1" x14ac:dyDescent="0.25">
      <c r="A6" s="153">
        <v>0</v>
      </c>
      <c r="B6" s="154">
        <v>1</v>
      </c>
      <c r="C6" s="154">
        <v>2</v>
      </c>
      <c r="D6" s="154">
        <v>3</v>
      </c>
      <c r="E6" s="154">
        <v>4</v>
      </c>
      <c r="F6" s="154" t="s">
        <v>40</v>
      </c>
      <c r="G6" s="155" t="s">
        <v>41</v>
      </c>
    </row>
    <row r="7" spans="1:8" ht="27" customHeight="1" thickBot="1" x14ac:dyDescent="0.25">
      <c r="A7" s="397" t="s">
        <v>42</v>
      </c>
      <c r="B7" s="156">
        <v>220962</v>
      </c>
      <c r="C7" s="157">
        <v>16627363</v>
      </c>
      <c r="D7" s="157">
        <v>973911</v>
      </c>
      <c r="E7" s="157">
        <v>14660303</v>
      </c>
      <c r="F7" s="157">
        <v>32261577</v>
      </c>
      <c r="G7" s="158">
        <v>146.00509137317729</v>
      </c>
    </row>
    <row r="8" spans="1:8" ht="15.75" x14ac:dyDescent="0.2">
      <c r="A8" s="398" t="s">
        <v>43</v>
      </c>
      <c r="B8" s="159">
        <v>326</v>
      </c>
      <c r="C8" s="159">
        <v>48139</v>
      </c>
      <c r="D8" s="159">
        <v>6036</v>
      </c>
      <c r="E8" s="159">
        <v>58125</v>
      </c>
      <c r="F8" s="160">
        <v>112300</v>
      </c>
      <c r="G8" s="161">
        <v>344.47852760736197</v>
      </c>
    </row>
    <row r="9" spans="1:8" ht="15.75" x14ac:dyDescent="0.2">
      <c r="A9" s="399" t="s">
        <v>44</v>
      </c>
      <c r="B9" s="162">
        <v>937</v>
      </c>
      <c r="C9" s="162">
        <v>123684</v>
      </c>
      <c r="D9" s="162">
        <v>16165</v>
      </c>
      <c r="E9" s="162">
        <v>183356</v>
      </c>
      <c r="F9" s="163">
        <v>323205</v>
      </c>
      <c r="G9" s="164">
        <v>344.9359658484525</v>
      </c>
    </row>
    <row r="10" spans="1:8" ht="16.5" thickBot="1" x14ac:dyDescent="0.25">
      <c r="A10" s="400" t="s">
        <v>45</v>
      </c>
      <c r="B10" s="165">
        <v>15</v>
      </c>
      <c r="C10" s="165">
        <v>1680</v>
      </c>
      <c r="D10" s="165">
        <v>440</v>
      </c>
      <c r="E10" s="165">
        <v>1702</v>
      </c>
      <c r="F10" s="166">
        <v>3822</v>
      </c>
      <c r="G10" s="167">
        <v>254.8</v>
      </c>
    </row>
    <row r="11" spans="1:8" ht="16.5" thickBot="1" x14ac:dyDescent="0.25">
      <c r="A11" s="401" t="s">
        <v>46</v>
      </c>
      <c r="B11" s="168">
        <v>1278</v>
      </c>
      <c r="C11" s="168">
        <v>173503</v>
      </c>
      <c r="D11" s="168">
        <v>22641</v>
      </c>
      <c r="E11" s="168">
        <v>243183</v>
      </c>
      <c r="F11" s="168">
        <v>439327</v>
      </c>
      <c r="G11" s="169">
        <v>343.76134585289515</v>
      </c>
    </row>
    <row r="12" spans="1:8" ht="15.75" x14ac:dyDescent="0.2">
      <c r="A12" s="402" t="s">
        <v>47</v>
      </c>
      <c r="B12" s="159">
        <v>2353</v>
      </c>
      <c r="C12" s="159">
        <v>216476</v>
      </c>
      <c r="D12" s="159">
        <v>0</v>
      </c>
      <c r="E12" s="159">
        <v>31447</v>
      </c>
      <c r="F12" s="160">
        <v>247923</v>
      </c>
      <c r="G12" s="161">
        <v>105.3646408839779</v>
      </c>
    </row>
    <row r="13" spans="1:8" ht="15.75" x14ac:dyDescent="0.2">
      <c r="A13" s="399" t="s">
        <v>48</v>
      </c>
      <c r="B13" s="162">
        <v>49693</v>
      </c>
      <c r="C13" s="162">
        <v>4571411</v>
      </c>
      <c r="D13" s="162">
        <v>951260</v>
      </c>
      <c r="E13" s="162">
        <v>7258652</v>
      </c>
      <c r="F13" s="163">
        <v>12781323</v>
      </c>
      <c r="G13" s="164">
        <v>257.20570301652145</v>
      </c>
    </row>
    <row r="14" spans="1:8" ht="15.75" x14ac:dyDescent="0.2">
      <c r="A14" s="403" t="s">
        <v>49</v>
      </c>
      <c r="B14" s="162">
        <v>84</v>
      </c>
      <c r="C14" s="162">
        <v>11876</v>
      </c>
      <c r="D14" s="162">
        <v>0</v>
      </c>
      <c r="E14" s="162">
        <v>1628</v>
      </c>
      <c r="F14" s="163">
        <v>13504</v>
      </c>
      <c r="G14" s="164">
        <v>160.76190476190476</v>
      </c>
    </row>
    <row r="15" spans="1:8" ht="16.5" thickBot="1" x14ac:dyDescent="0.25">
      <c r="A15" s="404" t="s">
        <v>50</v>
      </c>
      <c r="B15" s="170">
        <v>167554</v>
      </c>
      <c r="C15" s="170">
        <v>11654097</v>
      </c>
      <c r="D15" s="170">
        <v>10</v>
      </c>
      <c r="E15" s="170">
        <v>7125393</v>
      </c>
      <c r="F15" s="171">
        <v>18779500</v>
      </c>
      <c r="G15" s="172">
        <v>112.08028456497607</v>
      </c>
    </row>
    <row r="16" spans="1:8" ht="13.5" thickTop="1" x14ac:dyDescent="0.2"/>
  </sheetData>
  <phoneticPr fontId="0" type="noConversion"/>
  <pageMargins left="0.41" right="0.48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0"/>
  </sheetPr>
  <dimension ref="A1:N235"/>
  <sheetViews>
    <sheetView topLeftCell="A199" zoomScaleNormal="100" workbookViewId="0">
      <selection activeCell="D235" sqref="D235"/>
    </sheetView>
  </sheetViews>
  <sheetFormatPr defaultRowHeight="9.75" x14ac:dyDescent="0.15"/>
  <cols>
    <col min="1" max="1" width="9.140625" style="41"/>
    <col min="2" max="3" width="13.140625" style="30" bestFit="1" customWidth="1"/>
    <col min="4" max="5" width="13" style="30" customWidth="1"/>
    <col min="6" max="6" width="10.85546875" style="30" bestFit="1" customWidth="1"/>
    <col min="7" max="8" width="11" style="30" bestFit="1" customWidth="1"/>
    <col min="9" max="9" width="10.85546875" style="30" bestFit="1" customWidth="1"/>
    <col min="10" max="11" width="11" style="30" bestFit="1" customWidth="1"/>
    <col min="12" max="12" width="10.85546875" style="30" bestFit="1" customWidth="1"/>
    <col min="13" max="13" width="9.28515625" style="30" bestFit="1" customWidth="1"/>
    <col min="14" max="16384" width="9.140625" style="30"/>
  </cols>
  <sheetData>
    <row r="1" spans="1:14" customFormat="1" ht="12.75" x14ac:dyDescent="0.2"/>
    <row r="2" spans="1:14" customFormat="1" ht="12.75" x14ac:dyDescent="0.2">
      <c r="F2" s="31"/>
      <c r="G2" s="31"/>
      <c r="H2" s="31"/>
      <c r="I2" s="31"/>
      <c r="J2" s="31"/>
      <c r="K2" s="31"/>
    </row>
    <row r="3" spans="1:14" customFormat="1" ht="12.75" x14ac:dyDescent="0.2">
      <c r="F3" s="31"/>
      <c r="G3" s="31"/>
      <c r="H3" s="31"/>
      <c r="I3" s="31"/>
      <c r="J3" s="31"/>
      <c r="K3" s="31"/>
    </row>
    <row r="4" spans="1:14" customFormat="1" ht="12.75" x14ac:dyDescent="0.2">
      <c r="F4" s="30"/>
      <c r="G4" s="30"/>
      <c r="H4" s="30"/>
      <c r="I4" s="31"/>
      <c r="J4" s="31"/>
      <c r="K4" s="31"/>
    </row>
    <row r="5" spans="1:14" ht="12.75" customHeight="1" x14ac:dyDescent="0.25">
      <c r="A5" s="32"/>
      <c r="B5" s="33"/>
      <c r="C5" s="33"/>
      <c r="D5" s="33"/>
      <c r="E5" s="33"/>
      <c r="J5" s="34"/>
    </row>
    <row r="6" spans="1:14" ht="16.5" x14ac:dyDescent="0.25">
      <c r="A6" s="35" t="s">
        <v>419</v>
      </c>
      <c r="B6" s="36"/>
      <c r="C6" s="36"/>
      <c r="D6" s="36"/>
      <c r="E6" s="36"/>
      <c r="F6" s="38"/>
      <c r="G6" s="39"/>
      <c r="H6" s="39"/>
      <c r="I6" s="37"/>
      <c r="J6" s="34"/>
    </row>
    <row r="7" spans="1:14" ht="16.5" x14ac:dyDescent="0.25">
      <c r="A7" s="35" t="s">
        <v>51</v>
      </c>
      <c r="B7" s="34"/>
      <c r="F7" s="38" t="s">
        <v>52</v>
      </c>
      <c r="G7" s="40"/>
      <c r="H7" s="34"/>
      <c r="I7" s="34"/>
    </row>
    <row r="8" spans="1:14" ht="31.5" customHeight="1" x14ac:dyDescent="0.15">
      <c r="A8" s="418" t="s">
        <v>395</v>
      </c>
      <c r="B8" s="419"/>
      <c r="C8" s="419"/>
      <c r="D8" s="419"/>
      <c r="E8" s="419"/>
      <c r="F8" s="419"/>
      <c r="G8" s="419"/>
      <c r="H8" s="419"/>
      <c r="I8" s="419"/>
      <c r="J8" s="419"/>
      <c r="K8" s="419"/>
      <c r="L8" s="419"/>
      <c r="M8" s="419"/>
    </row>
    <row r="9" spans="1:14" ht="16.5" x14ac:dyDescent="0.25">
      <c r="A9" s="423">
        <v>40483</v>
      </c>
      <c r="B9" s="424"/>
      <c r="C9" s="424"/>
      <c r="D9" s="424"/>
      <c r="E9" s="424"/>
      <c r="F9" s="424"/>
      <c r="G9" s="424"/>
      <c r="H9" s="424"/>
      <c r="I9" s="424"/>
      <c r="J9" s="424"/>
      <c r="K9" s="424"/>
      <c r="L9" s="424"/>
      <c r="M9" s="424"/>
    </row>
    <row r="10" spans="1:14" ht="16.5" x14ac:dyDescent="0.25">
      <c r="C10" s="34"/>
      <c r="D10" s="34"/>
      <c r="E10" s="34"/>
      <c r="F10" s="42"/>
      <c r="G10" s="42"/>
      <c r="H10" s="34"/>
      <c r="I10" s="34"/>
    </row>
    <row r="11" spans="1:14" ht="10.5" thickBot="1" x14ac:dyDescent="0.2"/>
    <row r="12" spans="1:14" s="43" customFormat="1" ht="26.25" customHeight="1" x14ac:dyDescent="0.2">
      <c r="A12" s="429" t="s">
        <v>53</v>
      </c>
      <c r="B12" s="420" t="s">
        <v>54</v>
      </c>
      <c r="C12" s="420" t="s">
        <v>55</v>
      </c>
      <c r="D12" s="420" t="s">
        <v>56</v>
      </c>
      <c r="E12" s="420" t="s">
        <v>57</v>
      </c>
      <c r="F12" s="420" t="s">
        <v>58</v>
      </c>
      <c r="G12" s="431" t="s">
        <v>411</v>
      </c>
      <c r="H12" s="432"/>
      <c r="I12" s="433"/>
      <c r="J12" s="420" t="s">
        <v>59</v>
      </c>
      <c r="K12" s="425" t="s">
        <v>123</v>
      </c>
    </row>
    <row r="13" spans="1:14" s="44" customFormat="1" x14ac:dyDescent="0.15">
      <c r="A13" s="430"/>
      <c r="B13" s="421"/>
      <c r="C13" s="421"/>
      <c r="D13" s="421"/>
      <c r="E13" s="421"/>
      <c r="F13" s="421"/>
      <c r="G13" s="434"/>
      <c r="H13" s="435"/>
      <c r="I13" s="436"/>
      <c r="J13" s="421"/>
      <c r="K13" s="426"/>
    </row>
    <row r="14" spans="1:14" ht="10.5" thickBot="1" x14ac:dyDescent="0.2">
      <c r="A14" s="430"/>
      <c r="B14" s="421"/>
      <c r="C14" s="421"/>
      <c r="D14" s="421"/>
      <c r="E14" s="421"/>
      <c r="F14" s="421"/>
      <c r="G14" s="434"/>
      <c r="H14" s="435"/>
      <c r="I14" s="436"/>
      <c r="J14" s="421"/>
      <c r="K14" s="426"/>
    </row>
    <row r="15" spans="1:14" ht="12.95" customHeight="1" x14ac:dyDescent="0.15">
      <c r="A15" s="45" t="s">
        <v>60</v>
      </c>
      <c r="B15" s="46">
        <v>1172</v>
      </c>
      <c r="C15" s="47">
        <v>675</v>
      </c>
      <c r="D15" s="47">
        <v>1</v>
      </c>
      <c r="E15" s="47">
        <v>16</v>
      </c>
      <c r="F15" s="47">
        <v>49</v>
      </c>
      <c r="G15" s="47">
        <v>3</v>
      </c>
      <c r="H15" s="47">
        <v>21</v>
      </c>
      <c r="I15" s="47">
        <v>25</v>
      </c>
      <c r="J15" s="47">
        <v>420</v>
      </c>
      <c r="K15" s="48">
        <v>11</v>
      </c>
      <c r="N15" s="53"/>
    </row>
    <row r="16" spans="1:14" ht="12.95" customHeight="1" x14ac:dyDescent="0.15">
      <c r="A16" s="49" t="s">
        <v>61</v>
      </c>
      <c r="B16" s="50">
        <v>271</v>
      </c>
      <c r="C16" s="51">
        <v>156</v>
      </c>
      <c r="D16" s="51">
        <v>0</v>
      </c>
      <c r="E16" s="51">
        <v>2</v>
      </c>
      <c r="F16" s="51">
        <v>12</v>
      </c>
      <c r="G16" s="51">
        <v>0</v>
      </c>
      <c r="H16" s="51">
        <v>7</v>
      </c>
      <c r="I16" s="51">
        <v>5</v>
      </c>
      <c r="J16" s="51">
        <v>101</v>
      </c>
      <c r="K16" s="52">
        <v>0</v>
      </c>
      <c r="N16" s="53"/>
    </row>
    <row r="17" spans="1:14" ht="12.95" customHeight="1" x14ac:dyDescent="0.15">
      <c r="A17" s="49" t="s">
        <v>62</v>
      </c>
      <c r="B17" s="50">
        <v>317</v>
      </c>
      <c r="C17" s="51">
        <v>191</v>
      </c>
      <c r="D17" s="51">
        <v>1</v>
      </c>
      <c r="E17" s="51">
        <v>5</v>
      </c>
      <c r="F17" s="51">
        <v>11</v>
      </c>
      <c r="G17" s="51">
        <v>1</v>
      </c>
      <c r="H17" s="51">
        <v>8</v>
      </c>
      <c r="I17" s="51">
        <v>2</v>
      </c>
      <c r="J17" s="51">
        <v>109</v>
      </c>
      <c r="K17" s="52">
        <v>0</v>
      </c>
      <c r="N17" s="53"/>
    </row>
    <row r="18" spans="1:14" ht="12.95" customHeight="1" x14ac:dyDescent="0.15">
      <c r="A18" s="49" t="s">
        <v>63</v>
      </c>
      <c r="B18" s="50">
        <v>372</v>
      </c>
      <c r="C18" s="51">
        <v>238</v>
      </c>
      <c r="D18" s="51">
        <v>0</v>
      </c>
      <c r="E18" s="51">
        <v>4</v>
      </c>
      <c r="F18" s="51">
        <v>17</v>
      </c>
      <c r="G18" s="51">
        <v>0</v>
      </c>
      <c r="H18" s="51">
        <v>6</v>
      </c>
      <c r="I18" s="51">
        <v>11</v>
      </c>
      <c r="J18" s="51">
        <v>113</v>
      </c>
      <c r="K18" s="52">
        <v>0</v>
      </c>
      <c r="N18" s="53"/>
    </row>
    <row r="19" spans="1:14" ht="12.95" customHeight="1" x14ac:dyDescent="0.15">
      <c r="A19" s="49" t="s">
        <v>64</v>
      </c>
      <c r="B19" s="50">
        <v>351</v>
      </c>
      <c r="C19" s="51">
        <v>212</v>
      </c>
      <c r="D19" s="51">
        <v>2</v>
      </c>
      <c r="E19" s="51">
        <v>2</v>
      </c>
      <c r="F19" s="51">
        <v>12</v>
      </c>
      <c r="G19" s="51">
        <v>1</v>
      </c>
      <c r="H19" s="51">
        <v>8</v>
      </c>
      <c r="I19" s="51">
        <v>3</v>
      </c>
      <c r="J19" s="51">
        <v>123</v>
      </c>
      <c r="K19" s="52">
        <v>0</v>
      </c>
      <c r="N19" s="53"/>
    </row>
    <row r="20" spans="1:14" ht="12.95" customHeight="1" x14ac:dyDescent="0.15">
      <c r="A20" s="49" t="s">
        <v>65</v>
      </c>
      <c r="B20" s="50">
        <v>501</v>
      </c>
      <c r="C20" s="51">
        <v>193</v>
      </c>
      <c r="D20" s="51">
        <v>2</v>
      </c>
      <c r="E20" s="51">
        <v>2</v>
      </c>
      <c r="F20" s="51">
        <v>25</v>
      </c>
      <c r="G20" s="51">
        <v>2</v>
      </c>
      <c r="H20" s="51">
        <v>10</v>
      </c>
      <c r="I20" s="51">
        <v>13</v>
      </c>
      <c r="J20" s="51">
        <v>279</v>
      </c>
      <c r="K20" s="52">
        <v>0</v>
      </c>
      <c r="N20" s="53"/>
    </row>
    <row r="21" spans="1:14" ht="12.95" customHeight="1" x14ac:dyDescent="0.15">
      <c r="A21" s="49" t="s">
        <v>66</v>
      </c>
      <c r="B21" s="50">
        <v>525</v>
      </c>
      <c r="C21" s="51">
        <v>221</v>
      </c>
      <c r="D21" s="51">
        <v>0</v>
      </c>
      <c r="E21" s="51">
        <v>3</v>
      </c>
      <c r="F21" s="51">
        <v>20</v>
      </c>
      <c r="G21" s="51">
        <v>0</v>
      </c>
      <c r="H21" s="51">
        <v>10</v>
      </c>
      <c r="I21" s="51">
        <v>10</v>
      </c>
      <c r="J21" s="51">
        <v>279</v>
      </c>
      <c r="K21" s="52">
        <v>2</v>
      </c>
      <c r="N21" s="53"/>
    </row>
    <row r="22" spans="1:14" ht="12.95" customHeight="1" x14ac:dyDescent="0.15">
      <c r="A22" s="49" t="s">
        <v>67</v>
      </c>
      <c r="B22" s="50">
        <v>601</v>
      </c>
      <c r="C22" s="51">
        <v>232</v>
      </c>
      <c r="D22" s="51">
        <v>0</v>
      </c>
      <c r="E22" s="51">
        <v>4</v>
      </c>
      <c r="F22" s="51">
        <v>15</v>
      </c>
      <c r="G22" s="51">
        <v>0</v>
      </c>
      <c r="H22" s="51">
        <v>7</v>
      </c>
      <c r="I22" s="51">
        <v>8</v>
      </c>
      <c r="J22" s="51">
        <v>350</v>
      </c>
      <c r="K22" s="52">
        <v>0</v>
      </c>
      <c r="N22" s="53"/>
    </row>
    <row r="23" spans="1:14" ht="12.95" customHeight="1" x14ac:dyDescent="0.15">
      <c r="A23" s="49" t="s">
        <v>68</v>
      </c>
      <c r="B23" s="50">
        <v>543</v>
      </c>
      <c r="C23" s="51">
        <v>188</v>
      </c>
      <c r="D23" s="51">
        <v>1</v>
      </c>
      <c r="E23" s="51">
        <v>3</v>
      </c>
      <c r="F23" s="51">
        <v>26</v>
      </c>
      <c r="G23" s="51">
        <v>0</v>
      </c>
      <c r="H23" s="51">
        <v>15</v>
      </c>
      <c r="I23" s="51">
        <v>11</v>
      </c>
      <c r="J23" s="51">
        <v>325</v>
      </c>
      <c r="K23" s="52">
        <v>0</v>
      </c>
      <c r="N23" s="53"/>
    </row>
    <row r="24" spans="1:14" ht="12.95" customHeight="1" x14ac:dyDescent="0.15">
      <c r="A24" s="49" t="s">
        <v>69</v>
      </c>
      <c r="B24" s="50">
        <v>811</v>
      </c>
      <c r="C24" s="51">
        <v>252</v>
      </c>
      <c r="D24" s="51">
        <v>2</v>
      </c>
      <c r="E24" s="51">
        <v>2</v>
      </c>
      <c r="F24" s="51">
        <v>18</v>
      </c>
      <c r="G24" s="51">
        <v>0</v>
      </c>
      <c r="H24" s="51">
        <v>9</v>
      </c>
      <c r="I24" s="51">
        <v>9</v>
      </c>
      <c r="J24" s="51">
        <v>537</v>
      </c>
      <c r="K24" s="52">
        <v>0</v>
      </c>
      <c r="N24" s="53"/>
    </row>
    <row r="25" spans="1:14" ht="12.95" customHeight="1" x14ac:dyDescent="0.15">
      <c r="A25" s="49" t="s">
        <v>70</v>
      </c>
      <c r="B25" s="50">
        <v>1368</v>
      </c>
      <c r="C25" s="51">
        <v>329</v>
      </c>
      <c r="D25" s="51">
        <v>0</v>
      </c>
      <c r="E25" s="51">
        <v>2</v>
      </c>
      <c r="F25" s="51">
        <v>40</v>
      </c>
      <c r="G25" s="51">
        <v>1</v>
      </c>
      <c r="H25" s="51">
        <v>16</v>
      </c>
      <c r="I25" s="51">
        <v>23</v>
      </c>
      <c r="J25" s="51">
        <v>997</v>
      </c>
      <c r="K25" s="52">
        <v>0</v>
      </c>
      <c r="N25" s="53"/>
    </row>
    <row r="26" spans="1:14" ht="12.95" customHeight="1" x14ac:dyDescent="0.15">
      <c r="A26" s="49" t="s">
        <v>71</v>
      </c>
      <c r="B26" s="50">
        <v>1265</v>
      </c>
      <c r="C26" s="51">
        <v>286</v>
      </c>
      <c r="D26" s="51">
        <v>0</v>
      </c>
      <c r="E26" s="51">
        <v>6</v>
      </c>
      <c r="F26" s="51">
        <v>28</v>
      </c>
      <c r="G26" s="51">
        <v>0</v>
      </c>
      <c r="H26" s="51">
        <v>13</v>
      </c>
      <c r="I26" s="51">
        <v>15</v>
      </c>
      <c r="J26" s="51">
        <v>945</v>
      </c>
      <c r="K26" s="52">
        <v>0</v>
      </c>
      <c r="L26" s="53"/>
      <c r="N26" s="53"/>
    </row>
    <row r="27" spans="1:14" ht="12.95" customHeight="1" x14ac:dyDescent="0.15">
      <c r="A27" s="49" t="s">
        <v>72</v>
      </c>
      <c r="B27" s="50">
        <v>1739</v>
      </c>
      <c r="C27" s="51">
        <v>346</v>
      </c>
      <c r="D27" s="51">
        <v>1</v>
      </c>
      <c r="E27" s="51">
        <v>2</v>
      </c>
      <c r="F27" s="51">
        <v>38</v>
      </c>
      <c r="G27" s="51">
        <v>1</v>
      </c>
      <c r="H27" s="51">
        <v>19</v>
      </c>
      <c r="I27" s="51">
        <v>18</v>
      </c>
      <c r="J27" s="51">
        <v>1352</v>
      </c>
      <c r="K27" s="52">
        <v>0</v>
      </c>
      <c r="N27" s="53"/>
    </row>
    <row r="28" spans="1:14" ht="12.95" customHeight="1" x14ac:dyDescent="0.15">
      <c r="A28" s="49" t="s">
        <v>73</v>
      </c>
      <c r="B28" s="50">
        <v>5013</v>
      </c>
      <c r="C28" s="51">
        <v>1872</v>
      </c>
      <c r="D28" s="51">
        <v>1</v>
      </c>
      <c r="E28" s="51">
        <v>4</v>
      </c>
      <c r="F28" s="51">
        <v>80</v>
      </c>
      <c r="G28" s="51">
        <v>3</v>
      </c>
      <c r="H28" s="51">
        <v>34</v>
      </c>
      <c r="I28" s="51">
        <v>43</v>
      </c>
      <c r="J28" s="51">
        <v>3056</v>
      </c>
      <c r="K28" s="52">
        <v>0</v>
      </c>
      <c r="N28" s="53"/>
    </row>
    <row r="29" spans="1:14" ht="12.95" customHeight="1" x14ac:dyDescent="0.15">
      <c r="A29" s="49" t="s">
        <v>74</v>
      </c>
      <c r="B29" s="50">
        <v>4633</v>
      </c>
      <c r="C29" s="51">
        <v>1197</v>
      </c>
      <c r="D29" s="51">
        <v>4</v>
      </c>
      <c r="E29" s="51">
        <v>4</v>
      </c>
      <c r="F29" s="51">
        <v>77</v>
      </c>
      <c r="G29" s="51">
        <v>5</v>
      </c>
      <c r="H29" s="51">
        <v>41</v>
      </c>
      <c r="I29" s="51">
        <v>31</v>
      </c>
      <c r="J29" s="51">
        <v>3350</v>
      </c>
      <c r="K29" s="52">
        <v>1</v>
      </c>
      <c r="N29" s="53"/>
    </row>
    <row r="30" spans="1:14" ht="12.95" customHeight="1" x14ac:dyDescent="0.15">
      <c r="A30" s="49" t="s">
        <v>75</v>
      </c>
      <c r="B30" s="50">
        <v>7942</v>
      </c>
      <c r="C30" s="51">
        <v>2118</v>
      </c>
      <c r="D30" s="51">
        <v>1</v>
      </c>
      <c r="E30" s="51">
        <v>7</v>
      </c>
      <c r="F30" s="51">
        <v>102</v>
      </c>
      <c r="G30" s="51">
        <v>4</v>
      </c>
      <c r="H30" s="51">
        <v>53</v>
      </c>
      <c r="I30" s="51">
        <v>45</v>
      </c>
      <c r="J30" s="51">
        <v>5712</v>
      </c>
      <c r="K30" s="52">
        <v>2</v>
      </c>
      <c r="N30" s="53"/>
    </row>
    <row r="31" spans="1:14" ht="12.95" customHeight="1" x14ac:dyDescent="0.15">
      <c r="A31" s="49" t="s">
        <v>76</v>
      </c>
      <c r="B31" s="50">
        <v>6540</v>
      </c>
      <c r="C31" s="51">
        <v>1940</v>
      </c>
      <c r="D31" s="51">
        <v>1</v>
      </c>
      <c r="E31" s="51">
        <v>10</v>
      </c>
      <c r="F31" s="51">
        <v>132</v>
      </c>
      <c r="G31" s="51">
        <v>5</v>
      </c>
      <c r="H31" s="51">
        <v>66</v>
      </c>
      <c r="I31" s="51">
        <v>61</v>
      </c>
      <c r="J31" s="51">
        <v>4450</v>
      </c>
      <c r="K31" s="52">
        <v>7</v>
      </c>
      <c r="N31" s="53"/>
    </row>
    <row r="32" spans="1:14" ht="12.95" customHeight="1" x14ac:dyDescent="0.15">
      <c r="A32" s="49" t="s">
        <v>77</v>
      </c>
      <c r="B32" s="50">
        <v>7317</v>
      </c>
      <c r="C32" s="51">
        <v>2370</v>
      </c>
      <c r="D32" s="51">
        <v>1</v>
      </c>
      <c r="E32" s="51">
        <v>7</v>
      </c>
      <c r="F32" s="51">
        <v>154</v>
      </c>
      <c r="G32" s="51">
        <v>10</v>
      </c>
      <c r="H32" s="51">
        <v>76</v>
      </c>
      <c r="I32" s="51">
        <v>68</v>
      </c>
      <c r="J32" s="51">
        <v>4785</v>
      </c>
      <c r="K32" s="52">
        <v>0</v>
      </c>
      <c r="N32" s="53"/>
    </row>
    <row r="33" spans="1:14" ht="12.95" customHeight="1" x14ac:dyDescent="0.15">
      <c r="A33" s="49" t="s">
        <v>78</v>
      </c>
      <c r="B33" s="50">
        <v>8926</v>
      </c>
      <c r="C33" s="51">
        <v>3165</v>
      </c>
      <c r="D33" s="51">
        <v>1</v>
      </c>
      <c r="E33" s="51">
        <v>17</v>
      </c>
      <c r="F33" s="51">
        <v>191</v>
      </c>
      <c r="G33" s="51">
        <v>6</v>
      </c>
      <c r="H33" s="51">
        <v>91</v>
      </c>
      <c r="I33" s="51">
        <v>94</v>
      </c>
      <c r="J33" s="51">
        <v>5547</v>
      </c>
      <c r="K33" s="52">
        <v>5</v>
      </c>
      <c r="N33" s="53"/>
    </row>
    <row r="34" spans="1:14" ht="12.95" customHeight="1" x14ac:dyDescent="0.15">
      <c r="A34" s="49" t="s">
        <v>79</v>
      </c>
      <c r="B34" s="50">
        <v>11419</v>
      </c>
      <c r="C34" s="51">
        <v>4989</v>
      </c>
      <c r="D34" s="51">
        <v>1</v>
      </c>
      <c r="E34" s="51">
        <v>13</v>
      </c>
      <c r="F34" s="51">
        <v>279</v>
      </c>
      <c r="G34" s="51">
        <v>9</v>
      </c>
      <c r="H34" s="51">
        <v>129</v>
      </c>
      <c r="I34" s="51">
        <v>141</v>
      </c>
      <c r="J34" s="51">
        <v>6134</v>
      </c>
      <c r="K34" s="52">
        <v>3</v>
      </c>
      <c r="N34" s="53"/>
    </row>
    <row r="35" spans="1:14" ht="12.95" customHeight="1" x14ac:dyDescent="0.15">
      <c r="A35" s="49" t="s">
        <v>80</v>
      </c>
      <c r="B35" s="50">
        <v>12792</v>
      </c>
      <c r="C35" s="51">
        <v>5295</v>
      </c>
      <c r="D35" s="51">
        <v>1</v>
      </c>
      <c r="E35" s="51">
        <v>19</v>
      </c>
      <c r="F35" s="51">
        <v>377</v>
      </c>
      <c r="G35" s="51">
        <v>10</v>
      </c>
      <c r="H35" s="51">
        <v>175</v>
      </c>
      <c r="I35" s="51">
        <v>192</v>
      </c>
      <c r="J35" s="51">
        <v>6749</v>
      </c>
      <c r="K35" s="52">
        <v>351</v>
      </c>
      <c r="N35" s="53"/>
    </row>
    <row r="36" spans="1:14" ht="12.95" customHeight="1" x14ac:dyDescent="0.15">
      <c r="A36" s="49" t="s">
        <v>81</v>
      </c>
      <c r="B36" s="50">
        <v>16149</v>
      </c>
      <c r="C36" s="51">
        <v>7744</v>
      </c>
      <c r="D36" s="51">
        <v>1</v>
      </c>
      <c r="E36" s="51">
        <v>17</v>
      </c>
      <c r="F36" s="51">
        <v>431</v>
      </c>
      <c r="G36" s="51">
        <v>18</v>
      </c>
      <c r="H36" s="51">
        <v>212</v>
      </c>
      <c r="I36" s="51">
        <v>201</v>
      </c>
      <c r="J36" s="51">
        <v>7831</v>
      </c>
      <c r="K36" s="52">
        <v>125</v>
      </c>
      <c r="N36" s="53"/>
    </row>
    <row r="37" spans="1:14" ht="12.95" customHeight="1" x14ac:dyDescent="0.15">
      <c r="A37" s="49" t="s">
        <v>82</v>
      </c>
      <c r="B37" s="50">
        <v>18336</v>
      </c>
      <c r="C37" s="51">
        <v>8295</v>
      </c>
      <c r="D37" s="51">
        <v>1</v>
      </c>
      <c r="E37" s="51">
        <v>28</v>
      </c>
      <c r="F37" s="51">
        <v>551</v>
      </c>
      <c r="G37" s="51">
        <v>14</v>
      </c>
      <c r="H37" s="51">
        <v>222</v>
      </c>
      <c r="I37" s="51">
        <v>315</v>
      </c>
      <c r="J37" s="51">
        <v>8889</v>
      </c>
      <c r="K37" s="52">
        <v>572</v>
      </c>
      <c r="N37" s="53"/>
    </row>
    <row r="38" spans="1:14" ht="12.95" customHeight="1" x14ac:dyDescent="0.15">
      <c r="A38" s="49" t="s">
        <v>83</v>
      </c>
      <c r="B38" s="50">
        <v>20486</v>
      </c>
      <c r="C38" s="51">
        <v>9784</v>
      </c>
      <c r="D38" s="51">
        <v>4</v>
      </c>
      <c r="E38" s="51">
        <v>22</v>
      </c>
      <c r="F38" s="51">
        <v>714</v>
      </c>
      <c r="G38" s="51">
        <v>22</v>
      </c>
      <c r="H38" s="51">
        <v>272</v>
      </c>
      <c r="I38" s="51">
        <v>420</v>
      </c>
      <c r="J38" s="51">
        <v>9703</v>
      </c>
      <c r="K38" s="52">
        <v>259</v>
      </c>
      <c r="N38" s="53"/>
    </row>
    <row r="39" spans="1:14" ht="12.95" customHeight="1" x14ac:dyDescent="0.15">
      <c r="A39" s="49" t="s">
        <v>84</v>
      </c>
      <c r="B39" s="50">
        <v>23021</v>
      </c>
      <c r="C39" s="51">
        <v>11318</v>
      </c>
      <c r="D39" s="51">
        <v>0</v>
      </c>
      <c r="E39" s="51">
        <v>26</v>
      </c>
      <c r="F39" s="51">
        <v>950</v>
      </c>
      <c r="G39" s="51">
        <v>26</v>
      </c>
      <c r="H39" s="51">
        <v>361</v>
      </c>
      <c r="I39" s="51">
        <v>563</v>
      </c>
      <c r="J39" s="51">
        <v>10715</v>
      </c>
      <c r="K39" s="52">
        <v>12</v>
      </c>
      <c r="N39" s="53"/>
    </row>
    <row r="40" spans="1:14" ht="12.95" customHeight="1" x14ac:dyDescent="0.15">
      <c r="A40" s="49" t="s">
        <v>85</v>
      </c>
      <c r="B40" s="50">
        <v>24425</v>
      </c>
      <c r="C40" s="51">
        <v>10801</v>
      </c>
      <c r="D40" s="51">
        <v>1</v>
      </c>
      <c r="E40" s="51">
        <v>25</v>
      </c>
      <c r="F40" s="51">
        <v>1303</v>
      </c>
      <c r="G40" s="51">
        <v>26</v>
      </c>
      <c r="H40" s="51">
        <v>425</v>
      </c>
      <c r="I40" s="51">
        <v>852</v>
      </c>
      <c r="J40" s="51">
        <v>12294</v>
      </c>
      <c r="K40" s="52">
        <v>1</v>
      </c>
      <c r="N40" s="53"/>
    </row>
    <row r="41" spans="1:14" ht="12.95" customHeight="1" x14ac:dyDescent="0.15">
      <c r="A41" s="49" t="s">
        <v>86</v>
      </c>
      <c r="B41" s="50">
        <v>28057</v>
      </c>
      <c r="C41" s="51">
        <v>12347</v>
      </c>
      <c r="D41" s="51">
        <v>3</v>
      </c>
      <c r="E41" s="51">
        <v>32</v>
      </c>
      <c r="F41" s="51">
        <v>1846</v>
      </c>
      <c r="G41" s="51">
        <v>32</v>
      </c>
      <c r="H41" s="51">
        <v>612</v>
      </c>
      <c r="I41" s="51">
        <v>1202</v>
      </c>
      <c r="J41" s="51">
        <v>13824</v>
      </c>
      <c r="K41" s="52">
        <v>5</v>
      </c>
      <c r="N41" s="53"/>
    </row>
    <row r="42" spans="1:14" ht="12.95" customHeight="1" x14ac:dyDescent="0.15">
      <c r="A42" s="49" t="s">
        <v>87</v>
      </c>
      <c r="B42" s="50">
        <v>30346</v>
      </c>
      <c r="C42" s="51">
        <v>12309</v>
      </c>
      <c r="D42" s="51">
        <v>1</v>
      </c>
      <c r="E42" s="51">
        <v>43</v>
      </c>
      <c r="F42" s="51">
        <v>2418</v>
      </c>
      <c r="G42" s="51">
        <v>46</v>
      </c>
      <c r="H42" s="51">
        <v>769</v>
      </c>
      <c r="I42" s="51">
        <v>1603</v>
      </c>
      <c r="J42" s="51">
        <v>15573</v>
      </c>
      <c r="K42" s="52">
        <v>2</v>
      </c>
      <c r="N42" s="53"/>
    </row>
    <row r="43" spans="1:14" ht="12.95" customHeight="1" x14ac:dyDescent="0.15">
      <c r="A43" s="49" t="s">
        <v>88</v>
      </c>
      <c r="B43" s="50">
        <v>32520</v>
      </c>
      <c r="C43" s="51">
        <v>12511</v>
      </c>
      <c r="D43" s="51">
        <v>3</v>
      </c>
      <c r="E43" s="51">
        <v>59</v>
      </c>
      <c r="F43" s="51">
        <v>3056</v>
      </c>
      <c r="G43" s="51">
        <v>57</v>
      </c>
      <c r="H43" s="51">
        <v>889</v>
      </c>
      <c r="I43" s="51">
        <v>2110</v>
      </c>
      <c r="J43" s="51">
        <v>16887</v>
      </c>
      <c r="K43" s="52">
        <v>4</v>
      </c>
      <c r="N43" s="53"/>
    </row>
    <row r="44" spans="1:14" ht="12.95" customHeight="1" x14ac:dyDescent="0.15">
      <c r="A44" s="49" t="s">
        <v>89</v>
      </c>
      <c r="B44" s="50">
        <v>35939</v>
      </c>
      <c r="C44" s="51">
        <v>13260</v>
      </c>
      <c r="D44" s="51">
        <v>1</v>
      </c>
      <c r="E44" s="51">
        <v>63</v>
      </c>
      <c r="F44" s="51">
        <v>3813</v>
      </c>
      <c r="G44" s="51">
        <v>53</v>
      </c>
      <c r="H44" s="51">
        <v>1191</v>
      </c>
      <c r="I44" s="51">
        <v>2569</v>
      </c>
      <c r="J44" s="51">
        <v>18797</v>
      </c>
      <c r="K44" s="52">
        <v>5</v>
      </c>
      <c r="N44" s="53"/>
    </row>
    <row r="45" spans="1:14" ht="12.95" customHeight="1" x14ac:dyDescent="0.15">
      <c r="A45" s="49" t="s">
        <v>90</v>
      </c>
      <c r="B45" s="50">
        <v>37281</v>
      </c>
      <c r="C45" s="51">
        <v>12824</v>
      </c>
      <c r="D45" s="51">
        <v>2</v>
      </c>
      <c r="E45" s="51">
        <v>73</v>
      </c>
      <c r="F45" s="51">
        <v>4527</v>
      </c>
      <c r="G45" s="51">
        <v>59</v>
      </c>
      <c r="H45" s="51">
        <v>1445</v>
      </c>
      <c r="I45" s="51">
        <v>3023</v>
      </c>
      <c r="J45" s="51">
        <v>19851</v>
      </c>
      <c r="K45" s="52">
        <v>4</v>
      </c>
      <c r="N45" s="53"/>
    </row>
    <row r="46" spans="1:14" ht="12.95" customHeight="1" x14ac:dyDescent="0.15">
      <c r="A46" s="49" t="s">
        <v>91</v>
      </c>
      <c r="B46" s="50">
        <v>38649</v>
      </c>
      <c r="C46" s="51">
        <v>13731</v>
      </c>
      <c r="D46" s="51">
        <v>4</v>
      </c>
      <c r="E46" s="51">
        <v>143</v>
      </c>
      <c r="F46" s="51">
        <v>5171</v>
      </c>
      <c r="G46" s="51">
        <v>89</v>
      </c>
      <c r="H46" s="51">
        <v>1649</v>
      </c>
      <c r="I46" s="51">
        <v>3433</v>
      </c>
      <c r="J46" s="51">
        <v>19595</v>
      </c>
      <c r="K46" s="52">
        <v>5</v>
      </c>
      <c r="N46" s="53"/>
    </row>
    <row r="47" spans="1:14" ht="12.95" customHeight="1" x14ac:dyDescent="0.15">
      <c r="A47" s="49" t="s">
        <v>92</v>
      </c>
      <c r="B47" s="50">
        <v>38841</v>
      </c>
      <c r="C47" s="51">
        <v>13846</v>
      </c>
      <c r="D47" s="51">
        <v>0</v>
      </c>
      <c r="E47" s="51">
        <v>202</v>
      </c>
      <c r="F47" s="51">
        <v>5702</v>
      </c>
      <c r="G47" s="51">
        <v>102</v>
      </c>
      <c r="H47" s="51">
        <v>2016</v>
      </c>
      <c r="I47" s="51">
        <v>3584</v>
      </c>
      <c r="J47" s="51">
        <v>19089</v>
      </c>
      <c r="K47" s="52">
        <v>2</v>
      </c>
      <c r="N47" s="53"/>
    </row>
    <row r="48" spans="1:14" ht="12.95" customHeight="1" x14ac:dyDescent="0.15">
      <c r="A48" s="49" t="s">
        <v>93</v>
      </c>
      <c r="B48" s="50">
        <v>99537</v>
      </c>
      <c r="C48" s="51">
        <v>37453</v>
      </c>
      <c r="D48" s="51">
        <v>11</v>
      </c>
      <c r="E48" s="51">
        <v>743</v>
      </c>
      <c r="F48" s="51">
        <v>16664</v>
      </c>
      <c r="G48" s="51">
        <v>358</v>
      </c>
      <c r="H48" s="51">
        <v>6415</v>
      </c>
      <c r="I48" s="51">
        <v>9891</v>
      </c>
      <c r="J48" s="51">
        <v>44664</v>
      </c>
      <c r="K48" s="52">
        <v>2</v>
      </c>
      <c r="N48" s="53"/>
    </row>
    <row r="49" spans="1:14" ht="12.95" customHeight="1" x14ac:dyDescent="0.15">
      <c r="A49" s="49" t="s">
        <v>94</v>
      </c>
      <c r="B49" s="50">
        <v>106014</v>
      </c>
      <c r="C49" s="51">
        <v>40954</v>
      </c>
      <c r="D49" s="51">
        <v>9</v>
      </c>
      <c r="E49" s="51">
        <v>1292</v>
      </c>
      <c r="F49" s="51">
        <v>23313</v>
      </c>
      <c r="G49" s="51">
        <v>526</v>
      </c>
      <c r="H49" s="51">
        <v>11403</v>
      </c>
      <c r="I49" s="51">
        <v>11384</v>
      </c>
      <c r="J49" s="51">
        <v>40444</v>
      </c>
      <c r="K49" s="52">
        <v>2</v>
      </c>
      <c r="N49" s="53"/>
    </row>
    <row r="50" spans="1:14" ht="12.95" customHeight="1" x14ac:dyDescent="0.15">
      <c r="A50" s="49" t="s">
        <v>95</v>
      </c>
      <c r="B50" s="50">
        <v>118225</v>
      </c>
      <c r="C50" s="51">
        <v>45061</v>
      </c>
      <c r="D50" s="51">
        <v>10</v>
      </c>
      <c r="E50" s="51">
        <v>2049</v>
      </c>
      <c r="F50" s="51">
        <v>33781</v>
      </c>
      <c r="G50" s="51">
        <v>1191</v>
      </c>
      <c r="H50" s="51">
        <v>19491</v>
      </c>
      <c r="I50" s="51">
        <v>13099</v>
      </c>
      <c r="J50" s="51">
        <v>37322</v>
      </c>
      <c r="K50" s="52">
        <v>2</v>
      </c>
      <c r="N50" s="53"/>
    </row>
    <row r="51" spans="1:14" ht="12.95" customHeight="1" x14ac:dyDescent="0.15">
      <c r="A51" s="49" t="s">
        <v>96</v>
      </c>
      <c r="B51" s="50">
        <v>126495</v>
      </c>
      <c r="C51" s="51">
        <v>48738</v>
      </c>
      <c r="D51" s="51">
        <v>9</v>
      </c>
      <c r="E51" s="51">
        <v>2872</v>
      </c>
      <c r="F51" s="51">
        <v>40936</v>
      </c>
      <c r="G51" s="51">
        <v>1913</v>
      </c>
      <c r="H51" s="51">
        <v>23952</v>
      </c>
      <c r="I51" s="51">
        <v>15071</v>
      </c>
      <c r="J51" s="51">
        <v>33938</v>
      </c>
      <c r="K51" s="52">
        <v>2</v>
      </c>
      <c r="N51" s="53"/>
    </row>
    <row r="52" spans="1:14" ht="12.95" customHeight="1" x14ac:dyDescent="0.15">
      <c r="A52" s="49" t="s">
        <v>97</v>
      </c>
      <c r="B52" s="50">
        <v>284079</v>
      </c>
      <c r="C52" s="51">
        <v>119826</v>
      </c>
      <c r="D52" s="51">
        <v>31</v>
      </c>
      <c r="E52" s="51">
        <v>8603</v>
      </c>
      <c r="F52" s="51">
        <v>98804</v>
      </c>
      <c r="G52" s="51">
        <v>6277</v>
      </c>
      <c r="H52" s="51">
        <v>56638</v>
      </c>
      <c r="I52" s="51">
        <v>35889</v>
      </c>
      <c r="J52" s="51">
        <v>56815</v>
      </c>
      <c r="K52" s="52">
        <v>0</v>
      </c>
      <c r="N52" s="53"/>
    </row>
    <row r="53" spans="1:14" ht="12.95" customHeight="1" x14ac:dyDescent="0.15">
      <c r="A53" s="49" t="s">
        <v>98</v>
      </c>
      <c r="B53" s="50">
        <v>286368</v>
      </c>
      <c r="C53" s="51">
        <v>120744</v>
      </c>
      <c r="D53" s="51">
        <v>32</v>
      </c>
      <c r="E53" s="51">
        <v>10316</v>
      </c>
      <c r="F53" s="51">
        <v>113199</v>
      </c>
      <c r="G53" s="51">
        <v>6885</v>
      </c>
      <c r="H53" s="51">
        <v>63961</v>
      </c>
      <c r="I53" s="51">
        <v>42353</v>
      </c>
      <c r="J53" s="51">
        <v>42077</v>
      </c>
      <c r="K53" s="52">
        <v>0</v>
      </c>
      <c r="N53" s="53"/>
    </row>
    <row r="54" spans="1:14" ht="12.95" customHeight="1" x14ac:dyDescent="0.15">
      <c r="A54" s="49" t="s">
        <v>135</v>
      </c>
      <c r="B54" s="50">
        <v>563563</v>
      </c>
      <c r="C54" s="51">
        <v>271975</v>
      </c>
      <c r="D54" s="51">
        <v>139</v>
      </c>
      <c r="E54" s="51">
        <v>24557</v>
      </c>
      <c r="F54" s="51">
        <v>216604</v>
      </c>
      <c r="G54" s="51">
        <v>10150</v>
      </c>
      <c r="H54" s="51">
        <v>125618</v>
      </c>
      <c r="I54" s="51">
        <v>80836</v>
      </c>
      <c r="J54" s="51">
        <v>50287</v>
      </c>
      <c r="K54" s="52">
        <v>1</v>
      </c>
      <c r="N54" s="53"/>
    </row>
    <row r="55" spans="1:14" ht="12.95" customHeight="1" x14ac:dyDescent="0.15">
      <c r="A55" s="49" t="s">
        <v>431</v>
      </c>
      <c r="B55" s="50">
        <v>719256</v>
      </c>
      <c r="C55" s="51">
        <v>485978</v>
      </c>
      <c r="D55" s="51">
        <v>855</v>
      </c>
      <c r="E55" s="51">
        <v>32658</v>
      </c>
      <c r="F55" s="51">
        <v>174100</v>
      </c>
      <c r="G55" s="51">
        <v>7045</v>
      </c>
      <c r="H55" s="51">
        <v>100391</v>
      </c>
      <c r="I55" s="51">
        <v>66664</v>
      </c>
      <c r="J55" s="51">
        <v>25665</v>
      </c>
      <c r="K55" s="52">
        <v>0</v>
      </c>
      <c r="N55" s="53"/>
    </row>
    <row r="56" spans="1:14" ht="12.95" customHeight="1" x14ac:dyDescent="0.15">
      <c r="A56" s="49" t="s">
        <v>432</v>
      </c>
      <c r="B56" s="50">
        <v>281703</v>
      </c>
      <c r="C56" s="51">
        <v>229381</v>
      </c>
      <c r="D56" s="51">
        <v>911</v>
      </c>
      <c r="E56" s="51">
        <v>10818</v>
      </c>
      <c r="F56" s="51">
        <v>35738</v>
      </c>
      <c r="G56" s="51">
        <v>1393</v>
      </c>
      <c r="H56" s="51">
        <v>20485</v>
      </c>
      <c r="I56" s="51">
        <v>13860</v>
      </c>
      <c r="J56" s="51">
        <v>4855</v>
      </c>
      <c r="K56" s="52">
        <v>0</v>
      </c>
      <c r="N56" s="53"/>
    </row>
    <row r="57" spans="1:14" ht="12.95" customHeight="1" x14ac:dyDescent="0.15">
      <c r="A57" s="49" t="s">
        <v>136</v>
      </c>
      <c r="B57" s="50">
        <v>420914</v>
      </c>
      <c r="C57" s="51">
        <v>368150</v>
      </c>
      <c r="D57" s="51">
        <v>1848</v>
      </c>
      <c r="E57" s="51">
        <v>12603</v>
      </c>
      <c r="F57" s="51">
        <v>33357</v>
      </c>
      <c r="G57" s="51">
        <v>1383</v>
      </c>
      <c r="H57" s="51">
        <v>18824</v>
      </c>
      <c r="I57" s="51">
        <v>13150</v>
      </c>
      <c r="J57" s="51">
        <v>4956</v>
      </c>
      <c r="K57" s="52">
        <v>0</v>
      </c>
      <c r="N57" s="53"/>
    </row>
    <row r="58" spans="1:14" ht="12.75" customHeight="1" x14ac:dyDescent="0.15">
      <c r="A58" s="49" t="s">
        <v>137</v>
      </c>
      <c r="B58" s="50">
        <v>345873</v>
      </c>
      <c r="C58" s="51">
        <v>317645</v>
      </c>
      <c r="D58" s="51">
        <v>1815</v>
      </c>
      <c r="E58" s="51">
        <v>7594</v>
      </c>
      <c r="F58" s="51">
        <v>16087</v>
      </c>
      <c r="G58" s="51">
        <v>716</v>
      </c>
      <c r="H58" s="51">
        <v>9061</v>
      </c>
      <c r="I58" s="51">
        <v>6310</v>
      </c>
      <c r="J58" s="51">
        <v>2732</v>
      </c>
      <c r="K58" s="52">
        <v>0</v>
      </c>
      <c r="N58" s="53"/>
    </row>
    <row r="59" spans="1:14" ht="12.75" customHeight="1" x14ac:dyDescent="0.15">
      <c r="A59" s="54" t="s">
        <v>126</v>
      </c>
      <c r="B59" s="50">
        <v>803024</v>
      </c>
      <c r="C59" s="51">
        <v>769053</v>
      </c>
      <c r="D59" s="51">
        <v>2958</v>
      </c>
      <c r="E59" s="51">
        <v>10269</v>
      </c>
      <c r="F59" s="51">
        <v>16972</v>
      </c>
      <c r="G59" s="51">
        <v>837</v>
      </c>
      <c r="H59" s="51">
        <v>9365</v>
      </c>
      <c r="I59" s="51">
        <v>6770</v>
      </c>
      <c r="J59" s="51">
        <v>3772</v>
      </c>
      <c r="K59" s="52">
        <v>0</v>
      </c>
      <c r="N59" s="53"/>
    </row>
    <row r="60" spans="1:14" ht="12.75" customHeight="1" x14ac:dyDescent="0.15">
      <c r="A60" s="359" t="s">
        <v>405</v>
      </c>
      <c r="B60" s="50">
        <v>88448</v>
      </c>
      <c r="C60" s="51">
        <v>86176</v>
      </c>
      <c r="D60" s="51">
        <v>187</v>
      </c>
      <c r="E60" s="51">
        <v>887</v>
      </c>
      <c r="F60" s="51">
        <v>958</v>
      </c>
      <c r="G60" s="51">
        <v>45</v>
      </c>
      <c r="H60" s="51">
        <v>518</v>
      </c>
      <c r="I60" s="51">
        <v>395</v>
      </c>
      <c r="J60" s="51">
        <v>240</v>
      </c>
      <c r="K60" s="52">
        <v>0</v>
      </c>
      <c r="N60" s="53"/>
    </row>
    <row r="61" spans="1:14" ht="12.95" customHeight="1" x14ac:dyDescent="0.15">
      <c r="A61" s="360" t="s">
        <v>406</v>
      </c>
      <c r="B61" s="50">
        <v>39068</v>
      </c>
      <c r="C61" s="51">
        <v>38137</v>
      </c>
      <c r="D61" s="51">
        <v>85</v>
      </c>
      <c r="E61" s="51">
        <v>386</v>
      </c>
      <c r="F61" s="51">
        <v>377</v>
      </c>
      <c r="G61" s="51">
        <v>19</v>
      </c>
      <c r="H61" s="51">
        <v>197</v>
      </c>
      <c r="I61" s="51">
        <v>161</v>
      </c>
      <c r="J61" s="51">
        <v>83</v>
      </c>
      <c r="K61" s="52">
        <v>0</v>
      </c>
      <c r="N61" s="53"/>
    </row>
    <row r="62" spans="1:14" ht="12.95" customHeight="1" x14ac:dyDescent="0.15">
      <c r="A62" s="360" t="s">
        <v>407</v>
      </c>
      <c r="B62" s="50">
        <v>28315</v>
      </c>
      <c r="C62" s="51">
        <v>27673</v>
      </c>
      <c r="D62" s="51">
        <v>41</v>
      </c>
      <c r="E62" s="51">
        <v>279</v>
      </c>
      <c r="F62" s="51">
        <v>258</v>
      </c>
      <c r="G62" s="51">
        <v>13</v>
      </c>
      <c r="H62" s="51">
        <v>128</v>
      </c>
      <c r="I62" s="51">
        <v>117</v>
      </c>
      <c r="J62" s="51">
        <v>64</v>
      </c>
      <c r="K62" s="52">
        <v>0</v>
      </c>
      <c r="N62" s="53"/>
    </row>
    <row r="63" spans="1:14" ht="12.95" customHeight="1" x14ac:dyDescent="0.15">
      <c r="A63" s="360" t="s">
        <v>127</v>
      </c>
      <c r="B63" s="50">
        <v>36962</v>
      </c>
      <c r="C63" s="51">
        <v>36181</v>
      </c>
      <c r="D63" s="51">
        <v>41</v>
      </c>
      <c r="E63" s="51">
        <v>355</v>
      </c>
      <c r="F63" s="51">
        <v>318</v>
      </c>
      <c r="G63" s="51">
        <v>8</v>
      </c>
      <c r="H63" s="51">
        <v>172</v>
      </c>
      <c r="I63" s="51">
        <v>138</v>
      </c>
      <c r="J63" s="51">
        <v>67</v>
      </c>
      <c r="K63" s="52">
        <v>0</v>
      </c>
      <c r="N63" s="53"/>
    </row>
    <row r="64" spans="1:14" ht="12.95" customHeight="1" x14ac:dyDescent="0.15">
      <c r="A64" s="360" t="s">
        <v>128</v>
      </c>
      <c r="B64" s="50">
        <v>10433</v>
      </c>
      <c r="C64" s="51">
        <v>10265</v>
      </c>
      <c r="D64" s="51">
        <v>6</v>
      </c>
      <c r="E64" s="51">
        <v>86</v>
      </c>
      <c r="F64" s="51">
        <v>61</v>
      </c>
      <c r="G64" s="51">
        <v>3</v>
      </c>
      <c r="H64" s="51">
        <v>33</v>
      </c>
      <c r="I64" s="51">
        <v>25</v>
      </c>
      <c r="J64" s="51">
        <v>15</v>
      </c>
      <c r="K64" s="52">
        <v>0</v>
      </c>
      <c r="N64" s="53"/>
    </row>
    <row r="65" spans="1:14" ht="12.95" customHeight="1" x14ac:dyDescent="0.15">
      <c r="A65" s="360" t="s">
        <v>129</v>
      </c>
      <c r="B65" s="50">
        <v>3401</v>
      </c>
      <c r="C65" s="51">
        <v>3324</v>
      </c>
      <c r="D65" s="51">
        <v>3</v>
      </c>
      <c r="E65" s="51">
        <v>37</v>
      </c>
      <c r="F65" s="51">
        <v>31</v>
      </c>
      <c r="G65" s="51">
        <v>1</v>
      </c>
      <c r="H65" s="51">
        <v>17</v>
      </c>
      <c r="I65" s="51">
        <v>13</v>
      </c>
      <c r="J65" s="51">
        <v>6</v>
      </c>
      <c r="K65" s="52">
        <v>0</v>
      </c>
      <c r="N65" s="53"/>
    </row>
    <row r="66" spans="1:14" ht="12.95" customHeight="1" x14ac:dyDescent="0.15">
      <c r="A66" s="360" t="s">
        <v>130</v>
      </c>
      <c r="B66" s="50">
        <v>1278</v>
      </c>
      <c r="C66" s="51">
        <v>1246</v>
      </c>
      <c r="D66" s="51">
        <v>3</v>
      </c>
      <c r="E66" s="51">
        <v>18</v>
      </c>
      <c r="F66" s="51">
        <v>8</v>
      </c>
      <c r="G66" s="51">
        <v>0</v>
      </c>
      <c r="H66" s="51">
        <v>6</v>
      </c>
      <c r="I66" s="51">
        <v>2</v>
      </c>
      <c r="J66" s="51">
        <v>3</v>
      </c>
      <c r="K66" s="52">
        <v>0</v>
      </c>
      <c r="N66" s="53"/>
    </row>
    <row r="67" spans="1:14" ht="12.95" customHeight="1" x14ac:dyDescent="0.15">
      <c r="A67" s="360" t="s">
        <v>131</v>
      </c>
      <c r="B67" s="50">
        <v>517</v>
      </c>
      <c r="C67" s="51">
        <v>496</v>
      </c>
      <c r="D67" s="51">
        <v>0</v>
      </c>
      <c r="E67" s="51">
        <v>9</v>
      </c>
      <c r="F67" s="51">
        <v>7</v>
      </c>
      <c r="G67" s="51">
        <v>0</v>
      </c>
      <c r="H67" s="51">
        <v>5</v>
      </c>
      <c r="I67" s="51">
        <v>2</v>
      </c>
      <c r="J67" s="51">
        <v>5</v>
      </c>
      <c r="K67" s="52">
        <v>0</v>
      </c>
      <c r="N67" s="53"/>
    </row>
    <row r="68" spans="1:14" ht="12.95" customHeight="1" x14ac:dyDescent="0.15">
      <c r="A68" s="360" t="s">
        <v>132</v>
      </c>
      <c r="B68" s="50">
        <v>236</v>
      </c>
      <c r="C68" s="51">
        <v>225</v>
      </c>
      <c r="D68" s="51">
        <v>0</v>
      </c>
      <c r="E68" s="51">
        <v>5</v>
      </c>
      <c r="F68" s="51">
        <v>6</v>
      </c>
      <c r="G68" s="51">
        <v>0</v>
      </c>
      <c r="H68" s="51">
        <v>3</v>
      </c>
      <c r="I68" s="51">
        <v>3</v>
      </c>
      <c r="J68" s="51">
        <v>0</v>
      </c>
      <c r="K68" s="52">
        <v>0</v>
      </c>
      <c r="N68" s="53"/>
    </row>
    <row r="69" spans="1:14" ht="12.95" customHeight="1" x14ac:dyDescent="0.15">
      <c r="A69" s="360" t="s">
        <v>133</v>
      </c>
      <c r="B69" s="50">
        <v>355</v>
      </c>
      <c r="C69" s="51">
        <v>347</v>
      </c>
      <c r="D69" s="51">
        <v>0</v>
      </c>
      <c r="E69" s="51">
        <v>4</v>
      </c>
      <c r="F69" s="51">
        <v>2</v>
      </c>
      <c r="G69" s="51">
        <v>0</v>
      </c>
      <c r="H69" s="51">
        <v>1</v>
      </c>
      <c r="I69" s="51">
        <v>1</v>
      </c>
      <c r="J69" s="51">
        <v>2</v>
      </c>
      <c r="K69" s="52">
        <v>0</v>
      </c>
      <c r="N69" s="53"/>
    </row>
    <row r="70" spans="1:14" ht="12.95" customHeight="1" thickBot="1" x14ac:dyDescent="0.2">
      <c r="A70" s="54"/>
      <c r="B70" s="55"/>
      <c r="C70" s="56"/>
      <c r="D70" s="56"/>
      <c r="E70" s="56"/>
      <c r="F70" s="56"/>
      <c r="G70" s="56"/>
      <c r="H70" s="56"/>
      <c r="I70" s="56"/>
      <c r="J70" s="56"/>
      <c r="K70" s="57"/>
    </row>
    <row r="71" spans="1:14" ht="12.95" customHeight="1" thickBot="1" x14ac:dyDescent="0.2">
      <c r="A71" s="58" t="s">
        <v>99</v>
      </c>
      <c r="B71" s="59">
        <v>4782532</v>
      </c>
      <c r="C71" s="60">
        <v>3224263</v>
      </c>
      <c r="D71" s="60">
        <v>9036</v>
      </c>
      <c r="E71" s="60">
        <v>127307</v>
      </c>
      <c r="F71" s="60">
        <v>853766</v>
      </c>
      <c r="G71" s="60">
        <v>39368</v>
      </c>
      <c r="H71" s="60">
        <v>477561</v>
      </c>
      <c r="I71" s="60">
        <v>336837</v>
      </c>
      <c r="J71" s="60">
        <v>566773</v>
      </c>
      <c r="K71" s="61">
        <v>1387</v>
      </c>
    </row>
    <row r="72" spans="1:14" ht="12.95" customHeight="1" x14ac:dyDescent="0.15">
      <c r="A72" s="173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</row>
    <row r="73" spans="1:14" ht="12.95" customHeight="1" x14ac:dyDescent="0.15">
      <c r="A73" s="173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</row>
    <row r="74" spans="1:14" ht="12.95" customHeight="1" x14ac:dyDescent="0.15">
      <c r="A74" s="173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</row>
    <row r="75" spans="1:14" ht="10.5" x14ac:dyDescent="0.15">
      <c r="A75" s="62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</row>
    <row r="76" spans="1:14" ht="10.5" x14ac:dyDescent="0.15">
      <c r="A76" s="6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</row>
    <row r="77" spans="1:14" ht="69.75" customHeight="1" x14ac:dyDescent="0.15">
      <c r="A77" s="62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</row>
    <row r="78" spans="1:14" ht="10.5" x14ac:dyDescent="0.15">
      <c r="A78" s="62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</row>
    <row r="79" spans="1:14" ht="2.25" customHeight="1" x14ac:dyDescent="0.25">
      <c r="B79" s="34"/>
      <c r="C79" s="34"/>
      <c r="D79" s="34"/>
      <c r="E79" s="34"/>
      <c r="F79" s="40"/>
      <c r="G79" s="40"/>
      <c r="H79" s="34"/>
      <c r="I79" s="34"/>
    </row>
    <row r="80" spans="1:14" ht="52.5" hidden="1" customHeight="1" x14ac:dyDescent="0.25">
      <c r="B80" s="34"/>
      <c r="C80" s="34"/>
      <c r="D80" s="34"/>
      <c r="E80" s="34"/>
      <c r="F80" s="40"/>
      <c r="G80" s="40"/>
      <c r="H80" s="34"/>
      <c r="I80" s="34"/>
    </row>
    <row r="81" spans="1:14" ht="5.25" hidden="1" customHeight="1" x14ac:dyDescent="0.25">
      <c r="B81" s="34"/>
      <c r="C81" s="34"/>
      <c r="D81" s="34"/>
      <c r="E81" s="34"/>
      <c r="F81" s="40"/>
      <c r="G81" s="40"/>
      <c r="H81" s="34"/>
      <c r="I81" s="34"/>
    </row>
    <row r="82" spans="1:14" customFormat="1" ht="12.75" x14ac:dyDescent="0.2"/>
    <row r="83" spans="1:14" customFormat="1" ht="12.75" x14ac:dyDescent="0.2">
      <c r="F83" s="31"/>
      <c r="G83" s="31"/>
      <c r="H83" s="31"/>
      <c r="I83" s="31"/>
      <c r="J83" s="31"/>
      <c r="K83" s="31"/>
    </row>
    <row r="84" spans="1:14" customFormat="1" ht="12.75" x14ac:dyDescent="0.2">
      <c r="F84" s="31"/>
      <c r="G84" s="31"/>
      <c r="H84" s="31"/>
      <c r="I84" s="31"/>
      <c r="J84" s="31"/>
      <c r="K84" s="31"/>
    </row>
    <row r="85" spans="1:14" customFormat="1" ht="12.75" x14ac:dyDescent="0.2">
      <c r="A85" s="35" t="s">
        <v>141</v>
      </c>
      <c r="F85" s="30"/>
      <c r="G85" s="30"/>
      <c r="H85" s="30"/>
      <c r="I85" s="31"/>
      <c r="J85" s="31"/>
      <c r="K85" s="31"/>
    </row>
    <row r="86" spans="1:14" ht="12.75" customHeight="1" x14ac:dyDescent="0.25">
      <c r="A86" s="32"/>
      <c r="B86" s="33"/>
      <c r="C86" s="33"/>
      <c r="D86" s="33"/>
      <c r="E86" s="33"/>
      <c r="J86" s="34"/>
    </row>
    <row r="87" spans="1:14" ht="16.5" x14ac:dyDescent="0.25">
      <c r="A87" s="35"/>
      <c r="B87" s="36"/>
      <c r="C87" s="36"/>
      <c r="D87" s="36"/>
      <c r="E87" s="36"/>
      <c r="F87" s="38"/>
      <c r="G87" s="39"/>
      <c r="H87" s="39"/>
      <c r="I87" s="37"/>
      <c r="J87" s="34"/>
    </row>
    <row r="88" spans="1:14" ht="16.5" x14ac:dyDescent="0.25">
      <c r="A88" s="35" t="s">
        <v>51</v>
      </c>
      <c r="B88" s="34"/>
      <c r="F88" s="38" t="s">
        <v>100</v>
      </c>
      <c r="G88" s="40"/>
      <c r="H88" s="34"/>
      <c r="I88" s="34"/>
    </row>
    <row r="89" spans="1:14" ht="32.25" customHeight="1" x14ac:dyDescent="0.15">
      <c r="A89" s="422" t="s">
        <v>394</v>
      </c>
      <c r="B89" s="419"/>
      <c r="C89" s="419"/>
      <c r="D89" s="419"/>
      <c r="E89" s="419"/>
      <c r="F89" s="419"/>
      <c r="G89" s="419"/>
      <c r="H89" s="419"/>
      <c r="I89" s="419"/>
      <c r="J89" s="419"/>
      <c r="K89" s="419"/>
      <c r="L89" s="419"/>
      <c r="M89" s="419"/>
      <c r="N89" s="419"/>
    </row>
    <row r="90" spans="1:14" ht="16.5" x14ac:dyDescent="0.25">
      <c r="A90" s="423">
        <v>40483</v>
      </c>
      <c r="B90" s="424"/>
      <c r="C90" s="424"/>
      <c r="D90" s="424"/>
      <c r="E90" s="424"/>
      <c r="F90" s="424"/>
      <c r="G90" s="424"/>
      <c r="H90" s="424"/>
      <c r="I90" s="424"/>
      <c r="J90" s="424"/>
      <c r="K90" s="424"/>
      <c r="L90" s="424"/>
      <c r="M90" s="424"/>
    </row>
    <row r="91" spans="1:14" ht="16.5" thickBot="1" x14ac:dyDescent="0.3">
      <c r="B91" s="34"/>
      <c r="C91" s="34"/>
      <c r="D91" s="34"/>
      <c r="E91" s="34"/>
      <c r="F91" s="34"/>
      <c r="G91" s="34"/>
      <c r="H91" s="34"/>
      <c r="I91" s="34"/>
    </row>
    <row r="92" spans="1:14" s="43" customFormat="1" ht="26.25" customHeight="1" x14ac:dyDescent="0.2">
      <c r="A92" s="437" t="s">
        <v>53</v>
      </c>
      <c r="B92" s="427" t="s">
        <v>54</v>
      </c>
      <c r="C92" s="427" t="s">
        <v>55</v>
      </c>
      <c r="D92" s="427" t="s">
        <v>56</v>
      </c>
      <c r="E92" s="427" t="s">
        <v>57</v>
      </c>
      <c r="F92" s="427" t="s">
        <v>58</v>
      </c>
      <c r="G92" s="431" t="s">
        <v>411</v>
      </c>
      <c r="H92" s="432"/>
      <c r="I92" s="433"/>
      <c r="J92" s="427" t="s">
        <v>59</v>
      </c>
      <c r="K92" s="427" t="s">
        <v>123</v>
      </c>
    </row>
    <row r="93" spans="1:14" s="44" customFormat="1" x14ac:dyDescent="0.15">
      <c r="A93" s="438"/>
      <c r="B93" s="428"/>
      <c r="C93" s="428"/>
      <c r="D93" s="428"/>
      <c r="E93" s="428"/>
      <c r="F93" s="428"/>
      <c r="G93" s="434"/>
      <c r="H93" s="435"/>
      <c r="I93" s="436"/>
      <c r="J93" s="428"/>
      <c r="K93" s="428"/>
    </row>
    <row r="94" spans="1:14" ht="10.5" thickBot="1" x14ac:dyDescent="0.2">
      <c r="A94" s="438"/>
      <c r="B94" s="428"/>
      <c r="C94" s="428"/>
      <c r="D94" s="428"/>
      <c r="E94" s="428"/>
      <c r="F94" s="428"/>
      <c r="G94" s="434"/>
      <c r="H94" s="435"/>
      <c r="I94" s="436"/>
      <c r="J94" s="428"/>
      <c r="K94" s="428"/>
    </row>
    <row r="95" spans="1:14" ht="12.95" customHeight="1" x14ac:dyDescent="0.15">
      <c r="A95" s="45" t="s">
        <v>60</v>
      </c>
      <c r="B95" s="64">
        <v>0.02</v>
      </c>
      <c r="C95" s="65">
        <v>0.02</v>
      </c>
      <c r="D95" s="65">
        <v>0.01</v>
      </c>
      <c r="E95" s="65">
        <v>0.01</v>
      </c>
      <c r="F95" s="65">
        <v>0.01</v>
      </c>
      <c r="G95" s="65">
        <v>0.01</v>
      </c>
      <c r="H95" s="65">
        <v>0</v>
      </c>
      <c r="I95" s="65">
        <v>0.01</v>
      </c>
      <c r="J95" s="65">
        <v>7.0000000000000007E-2</v>
      </c>
      <c r="K95" s="66">
        <v>0.79</v>
      </c>
    </row>
    <row r="96" spans="1:14" ht="12.95" customHeight="1" x14ac:dyDescent="0.15">
      <c r="A96" s="49" t="s">
        <v>61</v>
      </c>
      <c r="B96" s="67">
        <v>0.01</v>
      </c>
      <c r="C96" s="68">
        <v>0</v>
      </c>
      <c r="D96" s="68">
        <v>0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0.02</v>
      </c>
      <c r="K96" s="69">
        <v>0</v>
      </c>
    </row>
    <row r="97" spans="1:11" ht="12.95" customHeight="1" x14ac:dyDescent="0.15">
      <c r="A97" s="49" t="s">
        <v>62</v>
      </c>
      <c r="B97" s="67">
        <v>0.01</v>
      </c>
      <c r="C97" s="68">
        <v>0.01</v>
      </c>
      <c r="D97" s="68">
        <v>0.01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0.02</v>
      </c>
      <c r="K97" s="69">
        <v>0</v>
      </c>
    </row>
    <row r="98" spans="1:11" ht="12.95" customHeight="1" x14ac:dyDescent="0.15">
      <c r="A98" s="49" t="s">
        <v>63</v>
      </c>
      <c r="B98" s="67">
        <v>0.01</v>
      </c>
      <c r="C98" s="68">
        <v>0.01</v>
      </c>
      <c r="D98" s="68">
        <v>0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0.02</v>
      </c>
      <c r="K98" s="69">
        <v>0</v>
      </c>
    </row>
    <row r="99" spans="1:11" ht="12.95" customHeight="1" x14ac:dyDescent="0.15">
      <c r="A99" s="49" t="s">
        <v>64</v>
      </c>
      <c r="B99" s="67">
        <v>0.01</v>
      </c>
      <c r="C99" s="68">
        <v>0.01</v>
      </c>
      <c r="D99" s="68">
        <v>0.02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0.02</v>
      </c>
      <c r="K99" s="69">
        <v>0</v>
      </c>
    </row>
    <row r="100" spans="1:11" ht="12.95" customHeight="1" x14ac:dyDescent="0.15">
      <c r="A100" s="49" t="s">
        <v>65</v>
      </c>
      <c r="B100" s="67">
        <v>0.01</v>
      </c>
      <c r="C100" s="68">
        <v>0.01</v>
      </c>
      <c r="D100" s="68">
        <v>0.02</v>
      </c>
      <c r="E100" s="68">
        <v>0</v>
      </c>
      <c r="F100" s="68">
        <v>0</v>
      </c>
      <c r="G100" s="68">
        <v>0.01</v>
      </c>
      <c r="H100" s="68">
        <v>0</v>
      </c>
      <c r="I100" s="68">
        <v>0</v>
      </c>
      <c r="J100" s="68">
        <v>0.05</v>
      </c>
      <c r="K100" s="69">
        <v>0</v>
      </c>
    </row>
    <row r="101" spans="1:11" ht="12.95" customHeight="1" x14ac:dyDescent="0.15">
      <c r="A101" s="49" t="s">
        <v>66</v>
      </c>
      <c r="B101" s="67">
        <v>0.01</v>
      </c>
      <c r="C101" s="68">
        <v>0.01</v>
      </c>
      <c r="D101" s="68">
        <v>0</v>
      </c>
      <c r="E101" s="68">
        <v>0</v>
      </c>
      <c r="F101" s="68">
        <v>0</v>
      </c>
      <c r="G101" s="68">
        <v>0</v>
      </c>
      <c r="H101" s="68">
        <v>0</v>
      </c>
      <c r="I101" s="68">
        <v>0</v>
      </c>
      <c r="J101" s="68">
        <v>0.05</v>
      </c>
      <c r="K101" s="69">
        <v>0.14000000000000001</v>
      </c>
    </row>
    <row r="102" spans="1:11" ht="12.95" customHeight="1" x14ac:dyDescent="0.15">
      <c r="A102" s="49" t="s">
        <v>67</v>
      </c>
      <c r="B102" s="67">
        <v>0.01</v>
      </c>
      <c r="C102" s="68">
        <v>0.01</v>
      </c>
      <c r="D102" s="68">
        <v>0</v>
      </c>
      <c r="E102" s="68">
        <v>0</v>
      </c>
      <c r="F102" s="68">
        <v>0</v>
      </c>
      <c r="G102" s="68">
        <v>0</v>
      </c>
      <c r="H102" s="68">
        <v>0</v>
      </c>
      <c r="I102" s="68">
        <v>0</v>
      </c>
      <c r="J102" s="68">
        <v>0.06</v>
      </c>
      <c r="K102" s="69">
        <v>0</v>
      </c>
    </row>
    <row r="103" spans="1:11" ht="12.95" customHeight="1" x14ac:dyDescent="0.15">
      <c r="A103" s="49" t="s">
        <v>68</v>
      </c>
      <c r="B103" s="67">
        <v>0.01</v>
      </c>
      <c r="C103" s="68">
        <v>0.01</v>
      </c>
      <c r="D103" s="68">
        <v>0.01</v>
      </c>
      <c r="E103" s="68">
        <v>0</v>
      </c>
      <c r="F103" s="68">
        <v>0</v>
      </c>
      <c r="G103" s="68">
        <v>0</v>
      </c>
      <c r="H103" s="68">
        <v>0</v>
      </c>
      <c r="I103" s="68">
        <v>0</v>
      </c>
      <c r="J103" s="68">
        <v>0.06</v>
      </c>
      <c r="K103" s="69">
        <v>0</v>
      </c>
    </row>
    <row r="104" spans="1:11" ht="12.95" customHeight="1" x14ac:dyDescent="0.15">
      <c r="A104" s="49" t="s">
        <v>69</v>
      </c>
      <c r="B104" s="67">
        <v>0.02</v>
      </c>
      <c r="C104" s="68">
        <v>0.01</v>
      </c>
      <c r="D104" s="68">
        <v>0.02</v>
      </c>
      <c r="E104" s="68">
        <v>0</v>
      </c>
      <c r="F104" s="68">
        <v>0</v>
      </c>
      <c r="G104" s="68">
        <v>0</v>
      </c>
      <c r="H104" s="68">
        <v>0</v>
      </c>
      <c r="I104" s="68">
        <v>0</v>
      </c>
      <c r="J104" s="68">
        <v>0.09</v>
      </c>
      <c r="K104" s="69">
        <v>0</v>
      </c>
    </row>
    <row r="105" spans="1:11" ht="12.95" customHeight="1" x14ac:dyDescent="0.15">
      <c r="A105" s="49" t="s">
        <v>70</v>
      </c>
      <c r="B105" s="67">
        <v>0.03</v>
      </c>
      <c r="C105" s="68">
        <v>0.01</v>
      </c>
      <c r="D105" s="68">
        <v>0</v>
      </c>
      <c r="E105" s="68">
        <v>0</v>
      </c>
      <c r="F105" s="68">
        <v>0</v>
      </c>
      <c r="G105" s="68">
        <v>0</v>
      </c>
      <c r="H105" s="68">
        <v>0</v>
      </c>
      <c r="I105" s="68">
        <v>0.01</v>
      </c>
      <c r="J105" s="68">
        <v>0.18</v>
      </c>
      <c r="K105" s="69">
        <v>0</v>
      </c>
    </row>
    <row r="106" spans="1:11" ht="12.95" customHeight="1" x14ac:dyDescent="0.15">
      <c r="A106" s="49" t="s">
        <v>71</v>
      </c>
      <c r="B106" s="67">
        <v>0.03</v>
      </c>
      <c r="C106" s="68">
        <v>0.01</v>
      </c>
      <c r="D106" s="68">
        <v>0</v>
      </c>
      <c r="E106" s="68">
        <v>0</v>
      </c>
      <c r="F106" s="68">
        <v>0</v>
      </c>
      <c r="G106" s="68">
        <v>0</v>
      </c>
      <c r="H106" s="68">
        <v>0</v>
      </c>
      <c r="I106" s="68">
        <v>0</v>
      </c>
      <c r="J106" s="68">
        <v>0.17</v>
      </c>
      <c r="K106" s="69">
        <v>0</v>
      </c>
    </row>
    <row r="107" spans="1:11" ht="12.95" customHeight="1" x14ac:dyDescent="0.15">
      <c r="A107" s="49" t="s">
        <v>72</v>
      </c>
      <c r="B107" s="67">
        <v>0.04</v>
      </c>
      <c r="C107" s="68">
        <v>0.01</v>
      </c>
      <c r="D107" s="68">
        <v>0.01</v>
      </c>
      <c r="E107" s="68">
        <v>0</v>
      </c>
      <c r="F107" s="68">
        <v>0</v>
      </c>
      <c r="G107" s="68">
        <v>0</v>
      </c>
      <c r="H107" s="68">
        <v>0</v>
      </c>
      <c r="I107" s="68">
        <v>0.01</v>
      </c>
      <c r="J107" s="68">
        <v>0.24</v>
      </c>
      <c r="K107" s="69">
        <v>0</v>
      </c>
    </row>
    <row r="108" spans="1:11" ht="12.95" customHeight="1" x14ac:dyDescent="0.15">
      <c r="A108" s="49" t="s">
        <v>73</v>
      </c>
      <c r="B108" s="67">
        <v>0.1</v>
      </c>
      <c r="C108" s="68">
        <v>0.06</v>
      </c>
      <c r="D108" s="68">
        <v>0.01</v>
      </c>
      <c r="E108" s="68">
        <v>0</v>
      </c>
      <c r="F108" s="68">
        <v>0.01</v>
      </c>
      <c r="G108" s="68">
        <v>0.01</v>
      </c>
      <c r="H108" s="68">
        <v>0.01</v>
      </c>
      <c r="I108" s="68">
        <v>0.01</v>
      </c>
      <c r="J108" s="68">
        <v>0.54</v>
      </c>
      <c r="K108" s="69">
        <v>0</v>
      </c>
    </row>
    <row r="109" spans="1:11" ht="12.95" customHeight="1" x14ac:dyDescent="0.15">
      <c r="A109" s="49" t="s">
        <v>74</v>
      </c>
      <c r="B109" s="67">
        <v>0.1</v>
      </c>
      <c r="C109" s="68">
        <v>0.04</v>
      </c>
      <c r="D109" s="68">
        <v>0.04</v>
      </c>
      <c r="E109" s="68">
        <v>0</v>
      </c>
      <c r="F109" s="68">
        <v>0.01</v>
      </c>
      <c r="G109" s="68">
        <v>0.01</v>
      </c>
      <c r="H109" s="68">
        <v>0.01</v>
      </c>
      <c r="I109" s="68">
        <v>0.01</v>
      </c>
      <c r="J109" s="68">
        <v>0.59</v>
      </c>
      <c r="K109" s="69">
        <v>7.0000000000000007E-2</v>
      </c>
    </row>
    <row r="110" spans="1:11" ht="12.95" customHeight="1" x14ac:dyDescent="0.15">
      <c r="A110" s="49" t="s">
        <v>75</v>
      </c>
      <c r="B110" s="67">
        <v>0.17</v>
      </c>
      <c r="C110" s="68">
        <v>7.0000000000000007E-2</v>
      </c>
      <c r="D110" s="68">
        <v>0.01</v>
      </c>
      <c r="E110" s="68">
        <v>0.01</v>
      </c>
      <c r="F110" s="68">
        <v>0.01</v>
      </c>
      <c r="G110" s="68">
        <v>0.01</v>
      </c>
      <c r="H110" s="68">
        <v>0.01</v>
      </c>
      <c r="I110" s="68">
        <v>0.01</v>
      </c>
      <c r="J110" s="68">
        <v>1.01</v>
      </c>
      <c r="K110" s="69">
        <v>0.14000000000000001</v>
      </c>
    </row>
    <row r="111" spans="1:11" ht="12.95" customHeight="1" x14ac:dyDescent="0.15">
      <c r="A111" s="49" t="s">
        <v>76</v>
      </c>
      <c r="B111" s="67">
        <v>0.14000000000000001</v>
      </c>
      <c r="C111" s="68">
        <v>0.06</v>
      </c>
      <c r="D111" s="68">
        <v>0.01</v>
      </c>
      <c r="E111" s="68">
        <v>0.01</v>
      </c>
      <c r="F111" s="68">
        <v>0.02</v>
      </c>
      <c r="G111" s="68">
        <v>0.01</v>
      </c>
      <c r="H111" s="68">
        <v>0.01</v>
      </c>
      <c r="I111" s="68">
        <v>0.02</v>
      </c>
      <c r="J111" s="68">
        <v>0.79</v>
      </c>
      <c r="K111" s="69">
        <v>0.5</v>
      </c>
    </row>
    <row r="112" spans="1:11" ht="12.95" customHeight="1" x14ac:dyDescent="0.15">
      <c r="A112" s="49" t="s">
        <v>77</v>
      </c>
      <c r="B112" s="67">
        <v>0.15</v>
      </c>
      <c r="C112" s="68">
        <v>7.0000000000000007E-2</v>
      </c>
      <c r="D112" s="68">
        <v>0.01</v>
      </c>
      <c r="E112" s="68">
        <v>0.01</v>
      </c>
      <c r="F112" s="68">
        <v>0.02</v>
      </c>
      <c r="G112" s="68">
        <v>0.03</v>
      </c>
      <c r="H112" s="68">
        <v>0.02</v>
      </c>
      <c r="I112" s="68">
        <v>0.02</v>
      </c>
      <c r="J112" s="68">
        <v>0.84</v>
      </c>
      <c r="K112" s="69">
        <v>0</v>
      </c>
    </row>
    <row r="113" spans="1:11" ht="12.95" customHeight="1" x14ac:dyDescent="0.15">
      <c r="A113" s="49" t="s">
        <v>78</v>
      </c>
      <c r="B113" s="67">
        <v>0.19</v>
      </c>
      <c r="C113" s="68">
        <v>0.1</v>
      </c>
      <c r="D113" s="68">
        <v>0.01</v>
      </c>
      <c r="E113" s="68">
        <v>0.01</v>
      </c>
      <c r="F113" s="68">
        <v>0.02</v>
      </c>
      <c r="G113" s="68">
        <v>0.02</v>
      </c>
      <c r="H113" s="68">
        <v>0.02</v>
      </c>
      <c r="I113" s="68">
        <v>0.03</v>
      </c>
      <c r="J113" s="68">
        <v>0.98</v>
      </c>
      <c r="K113" s="69">
        <v>0.36</v>
      </c>
    </row>
    <row r="114" spans="1:11" ht="12.95" customHeight="1" x14ac:dyDescent="0.15">
      <c r="A114" s="49" t="s">
        <v>79</v>
      </c>
      <c r="B114" s="67">
        <v>0.24</v>
      </c>
      <c r="C114" s="68">
        <v>0.15</v>
      </c>
      <c r="D114" s="68">
        <v>0.01</v>
      </c>
      <c r="E114" s="68">
        <v>0.01</v>
      </c>
      <c r="F114" s="68">
        <v>0.03</v>
      </c>
      <c r="G114" s="68">
        <v>0.02</v>
      </c>
      <c r="H114" s="68">
        <v>0.03</v>
      </c>
      <c r="I114" s="68">
        <v>0.04</v>
      </c>
      <c r="J114" s="68">
        <v>1.08</v>
      </c>
      <c r="K114" s="69">
        <v>0.22</v>
      </c>
    </row>
    <row r="115" spans="1:11" ht="12.95" customHeight="1" x14ac:dyDescent="0.15">
      <c r="A115" s="49" t="s">
        <v>80</v>
      </c>
      <c r="B115" s="67">
        <v>0.27</v>
      </c>
      <c r="C115" s="68">
        <v>0.16</v>
      </c>
      <c r="D115" s="68">
        <v>0.01</v>
      </c>
      <c r="E115" s="68">
        <v>0.01</v>
      </c>
      <c r="F115" s="68">
        <v>0.04</v>
      </c>
      <c r="G115" s="68">
        <v>0.03</v>
      </c>
      <c r="H115" s="68">
        <v>0.04</v>
      </c>
      <c r="I115" s="68">
        <v>0.06</v>
      </c>
      <c r="J115" s="68">
        <v>1.19</v>
      </c>
      <c r="K115" s="69">
        <v>25.31</v>
      </c>
    </row>
    <row r="116" spans="1:11" ht="12.95" customHeight="1" x14ac:dyDescent="0.15">
      <c r="A116" s="49" t="s">
        <v>81</v>
      </c>
      <c r="B116" s="67">
        <v>0.34</v>
      </c>
      <c r="C116" s="68">
        <v>0.24</v>
      </c>
      <c r="D116" s="68">
        <v>0.01</v>
      </c>
      <c r="E116" s="68">
        <v>0.01</v>
      </c>
      <c r="F116" s="68">
        <v>0.05</v>
      </c>
      <c r="G116" s="68">
        <v>0.05</v>
      </c>
      <c r="H116" s="68">
        <v>0.04</v>
      </c>
      <c r="I116" s="68">
        <v>0.06</v>
      </c>
      <c r="J116" s="68">
        <v>1.38</v>
      </c>
      <c r="K116" s="69">
        <v>9.01</v>
      </c>
    </row>
    <row r="117" spans="1:11" ht="12.95" customHeight="1" x14ac:dyDescent="0.15">
      <c r="A117" s="49" t="s">
        <v>82</v>
      </c>
      <c r="B117" s="67">
        <v>0.38</v>
      </c>
      <c r="C117" s="68">
        <v>0.26</v>
      </c>
      <c r="D117" s="68">
        <v>0.01</v>
      </c>
      <c r="E117" s="68">
        <v>0.02</v>
      </c>
      <c r="F117" s="68">
        <v>0.06</v>
      </c>
      <c r="G117" s="68">
        <v>0.04</v>
      </c>
      <c r="H117" s="68">
        <v>0.05</v>
      </c>
      <c r="I117" s="68">
        <v>0.09</v>
      </c>
      <c r="J117" s="68">
        <v>1.57</v>
      </c>
      <c r="K117" s="69">
        <v>41.24</v>
      </c>
    </row>
    <row r="118" spans="1:11" ht="12.95" customHeight="1" x14ac:dyDescent="0.15">
      <c r="A118" s="49" t="s">
        <v>83</v>
      </c>
      <c r="B118" s="67">
        <v>0.43</v>
      </c>
      <c r="C118" s="68">
        <v>0.3</v>
      </c>
      <c r="D118" s="68">
        <v>0.04</v>
      </c>
      <c r="E118" s="68">
        <v>0.02</v>
      </c>
      <c r="F118" s="68">
        <v>0.08</v>
      </c>
      <c r="G118" s="68">
        <v>0.06</v>
      </c>
      <c r="H118" s="68">
        <v>0.06</v>
      </c>
      <c r="I118" s="68">
        <v>0.12</v>
      </c>
      <c r="J118" s="68">
        <v>1.71</v>
      </c>
      <c r="K118" s="69">
        <v>18.670000000000002</v>
      </c>
    </row>
    <row r="119" spans="1:11" ht="12.95" customHeight="1" x14ac:dyDescent="0.15">
      <c r="A119" s="49" t="s">
        <v>84</v>
      </c>
      <c r="B119" s="67">
        <v>0.48</v>
      </c>
      <c r="C119" s="68">
        <v>0.35</v>
      </c>
      <c r="D119" s="68">
        <v>0</v>
      </c>
      <c r="E119" s="68">
        <v>0.02</v>
      </c>
      <c r="F119" s="68">
        <v>0.11</v>
      </c>
      <c r="G119" s="68">
        <v>7.0000000000000007E-2</v>
      </c>
      <c r="H119" s="68">
        <v>0.08</v>
      </c>
      <c r="I119" s="68">
        <v>0.17</v>
      </c>
      <c r="J119" s="68">
        <v>1.89</v>
      </c>
      <c r="K119" s="69">
        <v>0.87</v>
      </c>
    </row>
    <row r="120" spans="1:11" ht="12.95" customHeight="1" x14ac:dyDescent="0.15">
      <c r="A120" s="49" t="s">
        <v>85</v>
      </c>
      <c r="B120" s="67">
        <v>0.51</v>
      </c>
      <c r="C120" s="68">
        <v>0.33</v>
      </c>
      <c r="D120" s="68">
        <v>0.01</v>
      </c>
      <c r="E120" s="68">
        <v>0.02</v>
      </c>
      <c r="F120" s="68">
        <v>0.15</v>
      </c>
      <c r="G120" s="68">
        <v>7.0000000000000007E-2</v>
      </c>
      <c r="H120" s="68">
        <v>0.09</v>
      </c>
      <c r="I120" s="68">
        <v>0.25</v>
      </c>
      <c r="J120" s="68">
        <v>2.17</v>
      </c>
      <c r="K120" s="69">
        <v>7.0000000000000007E-2</v>
      </c>
    </row>
    <row r="121" spans="1:11" ht="12.95" customHeight="1" x14ac:dyDescent="0.15">
      <c r="A121" s="49" t="s">
        <v>86</v>
      </c>
      <c r="B121" s="67">
        <v>0.59</v>
      </c>
      <c r="C121" s="68">
        <v>0.38</v>
      </c>
      <c r="D121" s="68">
        <v>0.03</v>
      </c>
      <c r="E121" s="68">
        <v>0.03</v>
      </c>
      <c r="F121" s="68">
        <v>0.22</v>
      </c>
      <c r="G121" s="68">
        <v>0.08</v>
      </c>
      <c r="H121" s="68">
        <v>0.13</v>
      </c>
      <c r="I121" s="68">
        <v>0.36</v>
      </c>
      <c r="J121" s="68">
        <v>2.44</v>
      </c>
      <c r="K121" s="69">
        <v>0.36</v>
      </c>
    </row>
    <row r="122" spans="1:11" ht="12.95" customHeight="1" x14ac:dyDescent="0.15">
      <c r="A122" s="49" t="s">
        <v>87</v>
      </c>
      <c r="B122" s="67">
        <v>0.63</v>
      </c>
      <c r="C122" s="68">
        <v>0.38</v>
      </c>
      <c r="D122" s="68">
        <v>0.01</v>
      </c>
      <c r="E122" s="68">
        <v>0.03</v>
      </c>
      <c r="F122" s="68">
        <v>0.28000000000000003</v>
      </c>
      <c r="G122" s="68">
        <v>0.12</v>
      </c>
      <c r="H122" s="68">
        <v>0.16</v>
      </c>
      <c r="I122" s="68">
        <v>0.48</v>
      </c>
      <c r="J122" s="68">
        <v>2.75</v>
      </c>
      <c r="K122" s="69">
        <v>0.14000000000000001</v>
      </c>
    </row>
    <row r="123" spans="1:11" ht="12.95" customHeight="1" x14ac:dyDescent="0.15">
      <c r="A123" s="49" t="s">
        <v>88</v>
      </c>
      <c r="B123" s="67">
        <v>0.68</v>
      </c>
      <c r="C123" s="68">
        <v>0.39</v>
      </c>
      <c r="D123" s="68">
        <v>0.03</v>
      </c>
      <c r="E123" s="68">
        <v>0.05</v>
      </c>
      <c r="F123" s="68">
        <v>0.36</v>
      </c>
      <c r="G123" s="68">
        <v>0.14000000000000001</v>
      </c>
      <c r="H123" s="68">
        <v>0.19</v>
      </c>
      <c r="I123" s="68">
        <v>0.63</v>
      </c>
      <c r="J123" s="68">
        <v>2.98</v>
      </c>
      <c r="K123" s="69">
        <v>0.28999999999999998</v>
      </c>
    </row>
    <row r="124" spans="1:11" ht="12.95" customHeight="1" x14ac:dyDescent="0.15">
      <c r="A124" s="49" t="s">
        <v>89</v>
      </c>
      <c r="B124" s="67">
        <v>0.75</v>
      </c>
      <c r="C124" s="68">
        <v>0.41</v>
      </c>
      <c r="D124" s="68">
        <v>0.01</v>
      </c>
      <c r="E124" s="68">
        <v>0.05</v>
      </c>
      <c r="F124" s="68">
        <v>0.45</v>
      </c>
      <c r="G124" s="68">
        <v>0.13</v>
      </c>
      <c r="H124" s="68">
        <v>0.25</v>
      </c>
      <c r="I124" s="68">
        <v>0.76</v>
      </c>
      <c r="J124" s="68">
        <v>3.32</v>
      </c>
      <c r="K124" s="69">
        <v>0.36</v>
      </c>
    </row>
    <row r="125" spans="1:11" ht="12.95" customHeight="1" x14ac:dyDescent="0.15">
      <c r="A125" s="49" t="s">
        <v>90</v>
      </c>
      <c r="B125" s="67">
        <v>0.78</v>
      </c>
      <c r="C125" s="68">
        <v>0.4</v>
      </c>
      <c r="D125" s="68">
        <v>0.02</v>
      </c>
      <c r="E125" s="68">
        <v>0.06</v>
      </c>
      <c r="F125" s="68">
        <v>0.53</v>
      </c>
      <c r="G125" s="68">
        <v>0.15</v>
      </c>
      <c r="H125" s="68">
        <v>0.3</v>
      </c>
      <c r="I125" s="68">
        <v>0.9</v>
      </c>
      <c r="J125" s="68">
        <v>3.5</v>
      </c>
      <c r="K125" s="69">
        <v>0.28999999999999998</v>
      </c>
    </row>
    <row r="126" spans="1:11" ht="12.95" customHeight="1" x14ac:dyDescent="0.15">
      <c r="A126" s="49" t="s">
        <v>91</v>
      </c>
      <c r="B126" s="67">
        <v>0.81</v>
      </c>
      <c r="C126" s="68">
        <v>0.43</v>
      </c>
      <c r="D126" s="68">
        <v>0.04</v>
      </c>
      <c r="E126" s="68">
        <v>0.11</v>
      </c>
      <c r="F126" s="68">
        <v>0.61</v>
      </c>
      <c r="G126" s="68">
        <v>0.23</v>
      </c>
      <c r="H126" s="68">
        <v>0.35</v>
      </c>
      <c r="I126" s="68">
        <v>1.02</v>
      </c>
      <c r="J126" s="68">
        <v>3.46</v>
      </c>
      <c r="K126" s="69">
        <v>0.36</v>
      </c>
    </row>
    <row r="127" spans="1:11" ht="12.95" customHeight="1" x14ac:dyDescent="0.15">
      <c r="A127" s="49" t="s">
        <v>92</v>
      </c>
      <c r="B127" s="67">
        <v>0.81</v>
      </c>
      <c r="C127" s="68">
        <v>0.43</v>
      </c>
      <c r="D127" s="68">
        <v>0</v>
      </c>
      <c r="E127" s="68">
        <v>0.16</v>
      </c>
      <c r="F127" s="68">
        <v>0.67</v>
      </c>
      <c r="G127" s="68">
        <v>0.26</v>
      </c>
      <c r="H127" s="68">
        <v>0.42</v>
      </c>
      <c r="I127" s="68">
        <v>1.06</v>
      </c>
      <c r="J127" s="68">
        <v>3.37</v>
      </c>
      <c r="K127" s="69">
        <v>0.14000000000000001</v>
      </c>
    </row>
    <row r="128" spans="1:11" ht="12.95" customHeight="1" x14ac:dyDescent="0.15">
      <c r="A128" s="49" t="s">
        <v>93</v>
      </c>
      <c r="B128" s="67">
        <v>2.08</v>
      </c>
      <c r="C128" s="68">
        <v>1.1599999999999999</v>
      </c>
      <c r="D128" s="68">
        <v>0.12</v>
      </c>
      <c r="E128" s="68">
        <v>0.57999999999999996</v>
      </c>
      <c r="F128" s="68">
        <v>1.95</v>
      </c>
      <c r="G128" s="68">
        <v>0.91</v>
      </c>
      <c r="H128" s="68">
        <v>1.34</v>
      </c>
      <c r="I128" s="68">
        <v>2.94</v>
      </c>
      <c r="J128" s="68">
        <v>7.88</v>
      </c>
      <c r="K128" s="69">
        <v>0.14000000000000001</v>
      </c>
    </row>
    <row r="129" spans="1:11" ht="12.95" customHeight="1" x14ac:dyDescent="0.15">
      <c r="A129" s="49" t="s">
        <v>94</v>
      </c>
      <c r="B129" s="67">
        <v>2.2200000000000002</v>
      </c>
      <c r="C129" s="68">
        <v>1.27</v>
      </c>
      <c r="D129" s="68">
        <v>0.1</v>
      </c>
      <c r="E129" s="68">
        <v>1.01</v>
      </c>
      <c r="F129" s="68">
        <v>2.73</v>
      </c>
      <c r="G129" s="68">
        <v>1.34</v>
      </c>
      <c r="H129" s="68">
        <v>2.39</v>
      </c>
      <c r="I129" s="68">
        <v>3.38</v>
      </c>
      <c r="J129" s="68">
        <v>7.14</v>
      </c>
      <c r="K129" s="69">
        <v>0.14000000000000001</v>
      </c>
    </row>
    <row r="130" spans="1:11" ht="12.95" customHeight="1" x14ac:dyDescent="0.15">
      <c r="A130" s="49" t="s">
        <v>95</v>
      </c>
      <c r="B130" s="67">
        <v>2.4700000000000002</v>
      </c>
      <c r="C130" s="68">
        <v>1.4</v>
      </c>
      <c r="D130" s="68">
        <v>0.11</v>
      </c>
      <c r="E130" s="68">
        <v>1.61</v>
      </c>
      <c r="F130" s="68">
        <v>3.96</v>
      </c>
      <c r="G130" s="68">
        <v>3.03</v>
      </c>
      <c r="H130" s="68">
        <v>4.08</v>
      </c>
      <c r="I130" s="68">
        <v>3.89</v>
      </c>
      <c r="J130" s="68">
        <v>6.59</v>
      </c>
      <c r="K130" s="69">
        <v>0.14000000000000001</v>
      </c>
    </row>
    <row r="131" spans="1:11" ht="12.95" customHeight="1" x14ac:dyDescent="0.15">
      <c r="A131" s="49" t="s">
        <v>96</v>
      </c>
      <c r="B131" s="67">
        <v>2.64</v>
      </c>
      <c r="C131" s="68">
        <v>1.51</v>
      </c>
      <c r="D131" s="68">
        <v>0.1</v>
      </c>
      <c r="E131" s="68">
        <v>2.2599999999999998</v>
      </c>
      <c r="F131" s="68">
        <v>4.79</v>
      </c>
      <c r="G131" s="68">
        <v>4.8600000000000003</v>
      </c>
      <c r="H131" s="68">
        <v>5.0199999999999996</v>
      </c>
      <c r="I131" s="68">
        <v>4.47</v>
      </c>
      <c r="J131" s="68">
        <v>5.99</v>
      </c>
      <c r="K131" s="69">
        <v>0.14000000000000001</v>
      </c>
    </row>
    <row r="132" spans="1:11" ht="12.95" customHeight="1" x14ac:dyDescent="0.15">
      <c r="A132" s="49" t="s">
        <v>97</v>
      </c>
      <c r="B132" s="67">
        <v>5.94</v>
      </c>
      <c r="C132" s="68">
        <v>3.72</v>
      </c>
      <c r="D132" s="68">
        <v>0.34</v>
      </c>
      <c r="E132" s="68">
        <v>6.76</v>
      </c>
      <c r="F132" s="68">
        <v>11.57</v>
      </c>
      <c r="G132" s="68">
        <v>15.94</v>
      </c>
      <c r="H132" s="68">
        <v>11.86</v>
      </c>
      <c r="I132" s="68">
        <v>10.65</v>
      </c>
      <c r="J132" s="68">
        <v>10.02</v>
      </c>
      <c r="K132" s="69">
        <v>0</v>
      </c>
    </row>
    <row r="133" spans="1:11" ht="12.95" customHeight="1" x14ac:dyDescent="0.15">
      <c r="A133" s="49" t="s">
        <v>98</v>
      </c>
      <c r="B133" s="67">
        <v>5.99</v>
      </c>
      <c r="C133" s="68">
        <v>3.74</v>
      </c>
      <c r="D133" s="68">
        <v>0.35</v>
      </c>
      <c r="E133" s="68">
        <v>8.1</v>
      </c>
      <c r="F133" s="68">
        <v>13.26</v>
      </c>
      <c r="G133" s="68">
        <v>17.489999999999998</v>
      </c>
      <c r="H133" s="68">
        <v>13.39</v>
      </c>
      <c r="I133" s="68">
        <v>12.57</v>
      </c>
      <c r="J133" s="68">
        <v>7.42</v>
      </c>
      <c r="K133" s="69">
        <v>0</v>
      </c>
    </row>
    <row r="134" spans="1:11" ht="12.95" customHeight="1" x14ac:dyDescent="0.15">
      <c r="A134" s="49" t="s">
        <v>135</v>
      </c>
      <c r="B134" s="67">
        <v>11.78</v>
      </c>
      <c r="C134" s="68">
        <v>8.44</v>
      </c>
      <c r="D134" s="68">
        <v>1.54</v>
      </c>
      <c r="E134" s="68">
        <v>19.29</v>
      </c>
      <c r="F134" s="68">
        <v>25.37</v>
      </c>
      <c r="G134" s="68">
        <v>25.78</v>
      </c>
      <c r="H134" s="68">
        <v>26.3</v>
      </c>
      <c r="I134" s="68">
        <v>24</v>
      </c>
      <c r="J134" s="68">
        <v>8.8699999999999992</v>
      </c>
      <c r="K134" s="69">
        <v>7.0000000000000007E-2</v>
      </c>
    </row>
    <row r="135" spans="1:11" ht="12.95" customHeight="1" x14ac:dyDescent="0.15">
      <c r="A135" s="49" t="s">
        <v>431</v>
      </c>
      <c r="B135" s="67">
        <v>15.04</v>
      </c>
      <c r="C135" s="68">
        <v>15.07</v>
      </c>
      <c r="D135" s="68">
        <v>9.4600000000000009</v>
      </c>
      <c r="E135" s="68">
        <v>25.65</v>
      </c>
      <c r="F135" s="68">
        <v>20.39</v>
      </c>
      <c r="G135" s="68">
        <v>17.899999999999999</v>
      </c>
      <c r="H135" s="68">
        <v>21.02</v>
      </c>
      <c r="I135" s="68">
        <v>19.79</v>
      </c>
      <c r="J135" s="68">
        <v>4.53</v>
      </c>
      <c r="K135" s="69">
        <v>0</v>
      </c>
    </row>
    <row r="136" spans="1:11" ht="12.95" customHeight="1" x14ac:dyDescent="0.15">
      <c r="A136" s="49" t="s">
        <v>432</v>
      </c>
      <c r="B136" s="67">
        <v>5.89</v>
      </c>
      <c r="C136" s="68">
        <v>7.11</v>
      </c>
      <c r="D136" s="68">
        <v>10.08</v>
      </c>
      <c r="E136" s="68">
        <v>8.5</v>
      </c>
      <c r="F136" s="68">
        <v>4.1900000000000004</v>
      </c>
      <c r="G136" s="68">
        <v>3.54</v>
      </c>
      <c r="H136" s="68">
        <v>4.29</v>
      </c>
      <c r="I136" s="68">
        <v>4.1100000000000003</v>
      </c>
      <c r="J136" s="68">
        <v>0.86</v>
      </c>
      <c r="K136" s="69">
        <v>0</v>
      </c>
    </row>
    <row r="137" spans="1:11" ht="12.95" customHeight="1" x14ac:dyDescent="0.15">
      <c r="A137" s="49" t="s">
        <v>136</v>
      </c>
      <c r="B137" s="67">
        <v>8.8000000000000007</v>
      </c>
      <c r="C137" s="68">
        <v>11.42</v>
      </c>
      <c r="D137" s="68">
        <v>20.45</v>
      </c>
      <c r="E137" s="68">
        <v>9.9</v>
      </c>
      <c r="F137" s="68">
        <v>3.91</v>
      </c>
      <c r="G137" s="68">
        <v>3.51</v>
      </c>
      <c r="H137" s="68">
        <v>3.94</v>
      </c>
      <c r="I137" s="68">
        <v>3.9</v>
      </c>
      <c r="J137" s="68">
        <v>0.87</v>
      </c>
      <c r="K137" s="69">
        <v>0</v>
      </c>
    </row>
    <row r="138" spans="1:11" ht="12.95" customHeight="1" x14ac:dyDescent="0.15">
      <c r="A138" s="49" t="s">
        <v>137</v>
      </c>
      <c r="B138" s="67">
        <v>7.23</v>
      </c>
      <c r="C138" s="68">
        <v>9.85</v>
      </c>
      <c r="D138" s="68">
        <v>20.09</v>
      </c>
      <c r="E138" s="68">
        <v>5.97</v>
      </c>
      <c r="F138" s="68">
        <v>1.88</v>
      </c>
      <c r="G138" s="68">
        <v>1.82</v>
      </c>
      <c r="H138" s="68">
        <v>1.9</v>
      </c>
      <c r="I138" s="68">
        <v>1.87</v>
      </c>
      <c r="J138" s="68">
        <v>0.48</v>
      </c>
      <c r="K138" s="69">
        <v>0</v>
      </c>
    </row>
    <row r="139" spans="1:11" ht="12.95" customHeight="1" x14ac:dyDescent="0.15">
      <c r="A139" s="54" t="s">
        <v>126</v>
      </c>
      <c r="B139" s="67">
        <v>16.79</v>
      </c>
      <c r="C139" s="68">
        <v>23.85</v>
      </c>
      <c r="D139" s="68">
        <v>32.74</v>
      </c>
      <c r="E139" s="68">
        <v>8.07</v>
      </c>
      <c r="F139" s="68">
        <v>1.99</v>
      </c>
      <c r="G139" s="68">
        <v>2.13</v>
      </c>
      <c r="H139" s="68">
        <v>1.96</v>
      </c>
      <c r="I139" s="68">
        <v>2.0099999999999998</v>
      </c>
      <c r="J139" s="68">
        <v>0.67</v>
      </c>
      <c r="K139" s="69">
        <v>0</v>
      </c>
    </row>
    <row r="140" spans="1:11" ht="12.95" customHeight="1" x14ac:dyDescent="0.15">
      <c r="A140" s="359" t="s">
        <v>405</v>
      </c>
      <c r="B140" s="67">
        <v>1.85</v>
      </c>
      <c r="C140" s="68">
        <v>2.67</v>
      </c>
      <c r="D140" s="68">
        <v>2.0699999999999998</v>
      </c>
      <c r="E140" s="68">
        <v>0.7</v>
      </c>
      <c r="F140" s="68">
        <v>0.11</v>
      </c>
      <c r="G140" s="68">
        <v>0.11</v>
      </c>
      <c r="H140" s="68">
        <v>0.11</v>
      </c>
      <c r="I140" s="68">
        <v>0.12</v>
      </c>
      <c r="J140" s="68">
        <v>0.04</v>
      </c>
      <c r="K140" s="69">
        <v>0</v>
      </c>
    </row>
    <row r="141" spans="1:11" ht="12.95" customHeight="1" x14ac:dyDescent="0.15">
      <c r="A141" s="360" t="s">
        <v>406</v>
      </c>
      <c r="B141" s="67">
        <v>0.82</v>
      </c>
      <c r="C141" s="68">
        <v>1.18</v>
      </c>
      <c r="D141" s="68">
        <v>0.94</v>
      </c>
      <c r="E141" s="68">
        <v>0.3</v>
      </c>
      <c r="F141" s="68">
        <v>0.04</v>
      </c>
      <c r="G141" s="68">
        <v>0.05</v>
      </c>
      <c r="H141" s="68">
        <v>0.04</v>
      </c>
      <c r="I141" s="68">
        <v>0.05</v>
      </c>
      <c r="J141" s="68">
        <v>0.01</v>
      </c>
      <c r="K141" s="69">
        <v>0</v>
      </c>
    </row>
    <row r="142" spans="1:11" ht="12.95" customHeight="1" x14ac:dyDescent="0.15">
      <c r="A142" s="360" t="s">
        <v>407</v>
      </c>
      <c r="B142" s="67">
        <v>0.59</v>
      </c>
      <c r="C142" s="68">
        <v>0.86</v>
      </c>
      <c r="D142" s="68">
        <v>0.45</v>
      </c>
      <c r="E142" s="68">
        <v>0.22</v>
      </c>
      <c r="F142" s="68">
        <v>0.03</v>
      </c>
      <c r="G142" s="68">
        <v>0.03</v>
      </c>
      <c r="H142" s="68">
        <v>0.03</v>
      </c>
      <c r="I142" s="68">
        <v>0.03</v>
      </c>
      <c r="J142" s="68">
        <v>0.01</v>
      </c>
      <c r="K142" s="69">
        <v>0</v>
      </c>
    </row>
    <row r="143" spans="1:11" ht="12.95" customHeight="1" x14ac:dyDescent="0.15">
      <c r="A143" s="360" t="s">
        <v>127</v>
      </c>
      <c r="B143" s="67">
        <v>0.77</v>
      </c>
      <c r="C143" s="68">
        <v>1.1200000000000001</v>
      </c>
      <c r="D143" s="68">
        <v>0.45</v>
      </c>
      <c r="E143" s="68">
        <v>0.28000000000000003</v>
      </c>
      <c r="F143" s="68">
        <v>0.04</v>
      </c>
      <c r="G143" s="68">
        <v>0.02</v>
      </c>
      <c r="H143" s="68">
        <v>0.04</v>
      </c>
      <c r="I143" s="68">
        <v>0.04</v>
      </c>
      <c r="J143" s="68">
        <v>0.01</v>
      </c>
      <c r="K143" s="69">
        <v>0</v>
      </c>
    </row>
    <row r="144" spans="1:11" ht="12.95" customHeight="1" x14ac:dyDescent="0.15">
      <c r="A144" s="360" t="s">
        <v>128</v>
      </c>
      <c r="B144" s="67">
        <v>0.22</v>
      </c>
      <c r="C144" s="68">
        <v>0.32</v>
      </c>
      <c r="D144" s="68">
        <v>7.0000000000000007E-2</v>
      </c>
      <c r="E144" s="68">
        <v>7.0000000000000007E-2</v>
      </c>
      <c r="F144" s="68">
        <v>0.01</v>
      </c>
      <c r="G144" s="68">
        <v>0.01</v>
      </c>
      <c r="H144" s="68">
        <v>0.01</v>
      </c>
      <c r="I144" s="68">
        <v>0.01</v>
      </c>
      <c r="J144" s="68">
        <v>0</v>
      </c>
      <c r="K144" s="69">
        <v>0</v>
      </c>
    </row>
    <row r="145" spans="1:13" ht="12.95" customHeight="1" x14ac:dyDescent="0.15">
      <c r="A145" s="360" t="s">
        <v>129</v>
      </c>
      <c r="B145" s="67">
        <v>7.0000000000000007E-2</v>
      </c>
      <c r="C145" s="68">
        <v>0.1</v>
      </c>
      <c r="D145" s="68">
        <v>0.03</v>
      </c>
      <c r="E145" s="68">
        <v>0.03</v>
      </c>
      <c r="F145" s="68">
        <v>0</v>
      </c>
      <c r="G145" s="68">
        <v>0</v>
      </c>
      <c r="H145" s="68">
        <v>0</v>
      </c>
      <c r="I145" s="68">
        <v>0</v>
      </c>
      <c r="J145" s="68">
        <v>0</v>
      </c>
      <c r="K145" s="69">
        <v>0</v>
      </c>
    </row>
    <row r="146" spans="1:13" ht="12.95" customHeight="1" x14ac:dyDescent="0.15">
      <c r="A146" s="360" t="s">
        <v>130</v>
      </c>
      <c r="B146" s="67">
        <v>0.03</v>
      </c>
      <c r="C146" s="68">
        <v>0.04</v>
      </c>
      <c r="D146" s="68">
        <v>0.03</v>
      </c>
      <c r="E146" s="68">
        <v>0.01</v>
      </c>
      <c r="F146" s="68">
        <v>0</v>
      </c>
      <c r="G146" s="68">
        <v>0</v>
      </c>
      <c r="H146" s="68">
        <v>0</v>
      </c>
      <c r="I146" s="68">
        <v>0</v>
      </c>
      <c r="J146" s="68">
        <v>0</v>
      </c>
      <c r="K146" s="69">
        <v>0</v>
      </c>
    </row>
    <row r="147" spans="1:13" ht="12.95" customHeight="1" x14ac:dyDescent="0.15">
      <c r="A147" s="360" t="s">
        <v>131</v>
      </c>
      <c r="B147" s="67">
        <v>0.01</v>
      </c>
      <c r="C147" s="68">
        <v>0.02</v>
      </c>
      <c r="D147" s="68">
        <v>0</v>
      </c>
      <c r="E147" s="68">
        <v>0.01</v>
      </c>
      <c r="F147" s="68">
        <v>0</v>
      </c>
      <c r="G147" s="68">
        <v>0</v>
      </c>
      <c r="H147" s="68">
        <v>0</v>
      </c>
      <c r="I147" s="68">
        <v>0</v>
      </c>
      <c r="J147" s="68">
        <v>0</v>
      </c>
      <c r="K147" s="69">
        <v>0</v>
      </c>
    </row>
    <row r="148" spans="1:13" ht="12.95" customHeight="1" x14ac:dyDescent="0.15">
      <c r="A148" s="360" t="s">
        <v>132</v>
      </c>
      <c r="B148" s="67">
        <v>0</v>
      </c>
      <c r="C148" s="68">
        <v>0.01</v>
      </c>
      <c r="D148" s="68">
        <v>0</v>
      </c>
      <c r="E148" s="68">
        <v>0</v>
      </c>
      <c r="F148" s="68">
        <v>0</v>
      </c>
      <c r="G148" s="68">
        <v>0</v>
      </c>
      <c r="H148" s="68">
        <v>0</v>
      </c>
      <c r="I148" s="68">
        <v>0</v>
      </c>
      <c r="J148" s="68">
        <v>0</v>
      </c>
      <c r="K148" s="69">
        <v>0</v>
      </c>
    </row>
    <row r="149" spans="1:13" ht="12.95" customHeight="1" x14ac:dyDescent="0.15">
      <c r="A149" s="360" t="s">
        <v>133</v>
      </c>
      <c r="B149" s="67">
        <v>0.01</v>
      </c>
      <c r="C149" s="68">
        <v>0.01</v>
      </c>
      <c r="D149" s="68">
        <v>0</v>
      </c>
      <c r="E149" s="68">
        <v>0</v>
      </c>
      <c r="F149" s="68">
        <v>0</v>
      </c>
      <c r="G149" s="68">
        <v>0</v>
      </c>
      <c r="H149" s="68">
        <v>0</v>
      </c>
      <c r="I149" s="68">
        <v>0</v>
      </c>
      <c r="J149" s="68">
        <v>0</v>
      </c>
      <c r="K149" s="69">
        <v>0</v>
      </c>
    </row>
    <row r="150" spans="1:13" ht="12.95" customHeight="1" thickBo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72"/>
      <c r="K150" s="73"/>
    </row>
    <row r="151" spans="1:13" ht="12.95" customHeight="1" thickBot="1" x14ac:dyDescent="0.2">
      <c r="A151" s="74" t="s">
        <v>99</v>
      </c>
      <c r="B151" s="75">
        <v>100</v>
      </c>
      <c r="C151" s="76">
        <v>100</v>
      </c>
      <c r="D151" s="76">
        <v>100</v>
      </c>
      <c r="E151" s="76">
        <v>100</v>
      </c>
      <c r="F151" s="76">
        <v>100</v>
      </c>
      <c r="G151" s="76">
        <v>100</v>
      </c>
      <c r="H151" s="76">
        <v>100</v>
      </c>
      <c r="I151" s="76">
        <v>100</v>
      </c>
      <c r="J151" s="111">
        <v>100</v>
      </c>
      <c r="K151" s="77">
        <v>100</v>
      </c>
    </row>
    <row r="152" spans="1:13" ht="12.95" customHeight="1" x14ac:dyDescent="0.15">
      <c r="A152" s="78"/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</row>
    <row r="153" spans="1:13" ht="12.95" customHeight="1" x14ac:dyDescent="0.15">
      <c r="A153" s="78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</row>
    <row r="154" spans="1:13" ht="12.95" customHeight="1" x14ac:dyDescent="0.15">
      <c r="A154" s="78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</row>
    <row r="155" spans="1:13" ht="12.95" customHeight="1" x14ac:dyDescent="0.15">
      <c r="A155" s="78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</row>
    <row r="156" spans="1:13" ht="12.95" customHeight="1" x14ac:dyDescent="0.15">
      <c r="A156" s="78"/>
      <c r="B156" s="79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</row>
    <row r="157" spans="1:13" ht="2.25" customHeight="1" x14ac:dyDescent="0.15">
      <c r="A157" s="78"/>
      <c r="B157" s="79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</row>
    <row r="158" spans="1:13" ht="92.25" customHeight="1" x14ac:dyDescent="0.15">
      <c r="A158" s="78"/>
      <c r="B158" s="79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</row>
    <row r="159" spans="1:13" ht="13.5" customHeight="1" x14ac:dyDescent="0.15">
      <c r="A159" s="78"/>
      <c r="B159" s="79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</row>
    <row r="160" spans="1:13" ht="13.5" customHeight="1" x14ac:dyDescent="0.15">
      <c r="A160" s="78"/>
      <c r="B160" s="79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</row>
    <row r="161" spans="1:13" customFormat="1" ht="12.75" x14ac:dyDescent="0.2"/>
    <row r="162" spans="1:13" customFormat="1" ht="12.75" x14ac:dyDescent="0.2">
      <c r="A162" s="35" t="s">
        <v>419</v>
      </c>
      <c r="F162" s="31"/>
      <c r="G162" s="31"/>
      <c r="H162" s="31"/>
      <c r="I162" s="31"/>
      <c r="J162" s="31"/>
      <c r="K162" s="31"/>
    </row>
    <row r="163" spans="1:13" customFormat="1" ht="12.75" x14ac:dyDescent="0.2">
      <c r="F163" s="31"/>
      <c r="G163" s="31"/>
      <c r="H163" s="31"/>
      <c r="I163" s="31"/>
      <c r="J163" s="31"/>
      <c r="K163" s="31"/>
    </row>
    <row r="164" spans="1:13" customFormat="1" ht="12.75" x14ac:dyDescent="0.2">
      <c r="F164" s="30"/>
      <c r="G164" s="30"/>
      <c r="H164" s="30"/>
      <c r="I164" s="31"/>
      <c r="J164" s="31"/>
      <c r="K164" s="31"/>
    </row>
    <row r="165" spans="1:13" ht="12.75" customHeight="1" x14ac:dyDescent="0.25">
      <c r="A165" s="32"/>
      <c r="B165" s="33"/>
      <c r="C165" s="33"/>
      <c r="D165" s="33"/>
      <c r="E165" s="33"/>
      <c r="J165" s="34"/>
    </row>
    <row r="166" spans="1:13" ht="16.5" x14ac:dyDescent="0.25">
      <c r="C166" s="36"/>
      <c r="D166" s="36"/>
      <c r="E166" s="36"/>
      <c r="F166" s="38"/>
      <c r="G166" s="39"/>
      <c r="H166" s="39"/>
      <c r="I166" s="37"/>
      <c r="J166" s="34"/>
    </row>
    <row r="167" spans="1:13" x14ac:dyDescent="0.15">
      <c r="A167" s="35" t="s">
        <v>101</v>
      </c>
    </row>
    <row r="168" spans="1:13" ht="16.5" x14ac:dyDescent="0.25">
      <c r="B168" s="34"/>
      <c r="C168" s="34"/>
      <c r="D168" s="34"/>
      <c r="E168" s="34"/>
      <c r="F168" s="38" t="s">
        <v>390</v>
      </c>
      <c r="G168" s="40"/>
      <c r="H168" s="34"/>
    </row>
    <row r="169" spans="1:13" x14ac:dyDescent="0.15">
      <c r="A169" s="422" t="s">
        <v>393</v>
      </c>
      <c r="B169" s="419"/>
      <c r="C169" s="419"/>
      <c r="D169" s="419"/>
      <c r="E169" s="419"/>
      <c r="F169" s="419"/>
      <c r="G169" s="419"/>
      <c r="H169" s="419"/>
      <c r="I169" s="419"/>
      <c r="J169" s="419"/>
      <c r="K169" s="419"/>
      <c r="L169" s="419"/>
      <c r="M169" s="419"/>
    </row>
    <row r="170" spans="1:13" ht="21.75" customHeight="1" x14ac:dyDescent="0.15">
      <c r="A170" s="419"/>
      <c r="B170" s="419"/>
      <c r="C170" s="419"/>
      <c r="D170" s="419"/>
      <c r="E170" s="419"/>
      <c r="F170" s="419"/>
      <c r="G170" s="419"/>
      <c r="H170" s="419"/>
      <c r="I170" s="419"/>
      <c r="J170" s="419"/>
      <c r="K170" s="419"/>
      <c r="L170" s="419"/>
      <c r="M170" s="419"/>
    </row>
    <row r="171" spans="1:13" ht="16.5" x14ac:dyDescent="0.25">
      <c r="A171" s="423">
        <v>40483</v>
      </c>
      <c r="B171" s="424"/>
      <c r="C171" s="424"/>
      <c r="D171" s="424"/>
      <c r="E171" s="424"/>
      <c r="F171" s="424"/>
      <c r="G171" s="424"/>
      <c r="H171" s="424"/>
      <c r="I171" s="424"/>
      <c r="J171" s="424"/>
      <c r="K171" s="424"/>
      <c r="L171" s="424"/>
      <c r="M171" s="424"/>
    </row>
    <row r="172" spans="1:13" ht="16.5" x14ac:dyDescent="0.25">
      <c r="B172" s="34"/>
      <c r="C172" s="34"/>
      <c r="D172" s="34"/>
      <c r="E172" s="34"/>
      <c r="F172" s="40"/>
      <c r="G172" s="40"/>
      <c r="H172" s="34"/>
    </row>
    <row r="173" spans="1:13" ht="16.5" x14ac:dyDescent="0.25">
      <c r="B173" s="34"/>
      <c r="C173" s="34"/>
      <c r="D173" s="34"/>
      <c r="E173" s="34"/>
      <c r="F173" s="40"/>
      <c r="G173" s="40"/>
      <c r="H173" s="34"/>
    </row>
    <row r="174" spans="1:13" s="44" customFormat="1" ht="10.5" thickBot="1" x14ac:dyDescent="0.2">
      <c r="A174" s="78"/>
    </row>
    <row r="175" spans="1:13" s="43" customFormat="1" ht="26.25" customHeight="1" x14ac:dyDescent="0.2">
      <c r="A175" s="437" t="s">
        <v>53</v>
      </c>
      <c r="B175" s="427" t="s">
        <v>54</v>
      </c>
      <c r="C175" s="427" t="s">
        <v>55</v>
      </c>
      <c r="D175" s="427" t="s">
        <v>56</v>
      </c>
      <c r="E175" s="427" t="s">
        <v>57</v>
      </c>
      <c r="F175" s="427" t="s">
        <v>58</v>
      </c>
      <c r="G175" s="431" t="s">
        <v>411</v>
      </c>
      <c r="H175" s="432"/>
      <c r="I175" s="433"/>
      <c r="J175" s="427" t="s">
        <v>59</v>
      </c>
      <c r="K175" s="427" t="s">
        <v>123</v>
      </c>
    </row>
    <row r="176" spans="1:13" s="44" customFormat="1" x14ac:dyDescent="0.15">
      <c r="A176" s="438"/>
      <c r="B176" s="428"/>
      <c r="C176" s="428"/>
      <c r="D176" s="428"/>
      <c r="E176" s="428"/>
      <c r="F176" s="428"/>
      <c r="G176" s="434"/>
      <c r="H176" s="435"/>
      <c r="I176" s="436"/>
      <c r="J176" s="428"/>
      <c r="K176" s="428"/>
    </row>
    <row r="177" spans="1:11" ht="10.5" thickBot="1" x14ac:dyDescent="0.2">
      <c r="A177" s="438"/>
      <c r="B177" s="428"/>
      <c r="C177" s="428"/>
      <c r="D177" s="428"/>
      <c r="E177" s="428"/>
      <c r="F177" s="428"/>
      <c r="G177" s="434"/>
      <c r="H177" s="435"/>
      <c r="I177" s="436"/>
      <c r="J177" s="428"/>
      <c r="K177" s="428"/>
    </row>
    <row r="178" spans="1:11" ht="12.95" customHeight="1" x14ac:dyDescent="0.15">
      <c r="A178" s="45" t="s">
        <v>60</v>
      </c>
      <c r="B178" s="46">
        <v>27</v>
      </c>
      <c r="C178" s="47">
        <v>26</v>
      </c>
      <c r="D178" s="47">
        <v>24</v>
      </c>
      <c r="E178" s="47">
        <v>23</v>
      </c>
      <c r="F178" s="47">
        <v>27</v>
      </c>
      <c r="G178" s="47">
        <v>26</v>
      </c>
      <c r="H178" s="47">
        <v>28</v>
      </c>
      <c r="I178" s="47">
        <v>27</v>
      </c>
      <c r="J178" s="47">
        <v>29</v>
      </c>
      <c r="K178" s="48">
        <v>20</v>
      </c>
    </row>
    <row r="179" spans="1:11" ht="12.95" customHeight="1" x14ac:dyDescent="0.15">
      <c r="A179" s="49" t="s">
        <v>61</v>
      </c>
      <c r="B179" s="50">
        <v>43</v>
      </c>
      <c r="C179" s="51">
        <v>43</v>
      </c>
      <c r="D179" s="51">
        <v>0</v>
      </c>
      <c r="E179" s="51">
        <v>44</v>
      </c>
      <c r="F179" s="51">
        <v>43</v>
      </c>
      <c r="G179" s="51">
        <v>0</v>
      </c>
      <c r="H179" s="51">
        <v>43</v>
      </c>
      <c r="I179" s="51">
        <v>43</v>
      </c>
      <c r="J179" s="51">
        <v>43</v>
      </c>
      <c r="K179" s="52">
        <v>0</v>
      </c>
    </row>
    <row r="180" spans="1:11" ht="12.95" customHeight="1" x14ac:dyDescent="0.15">
      <c r="A180" s="49" t="s">
        <v>62</v>
      </c>
      <c r="B180" s="50">
        <v>48</v>
      </c>
      <c r="C180" s="51">
        <v>48</v>
      </c>
      <c r="D180" s="51">
        <v>48</v>
      </c>
      <c r="E180" s="51">
        <v>48</v>
      </c>
      <c r="F180" s="51">
        <v>49</v>
      </c>
      <c r="G180" s="51">
        <v>49</v>
      </c>
      <c r="H180" s="51">
        <v>49</v>
      </c>
      <c r="I180" s="51">
        <v>48</v>
      </c>
      <c r="J180" s="51">
        <v>48</v>
      </c>
      <c r="K180" s="52">
        <v>0</v>
      </c>
    </row>
    <row r="181" spans="1:11" ht="12.95" customHeight="1" x14ac:dyDescent="0.15">
      <c r="A181" s="49" t="s">
        <v>63</v>
      </c>
      <c r="B181" s="50">
        <v>53</v>
      </c>
      <c r="C181" s="51">
        <v>53</v>
      </c>
      <c r="D181" s="51">
        <v>0</v>
      </c>
      <c r="E181" s="51">
        <v>53</v>
      </c>
      <c r="F181" s="51">
        <v>53</v>
      </c>
      <c r="G181" s="51">
        <v>0</v>
      </c>
      <c r="H181" s="51">
        <v>53</v>
      </c>
      <c r="I181" s="51">
        <v>53</v>
      </c>
      <c r="J181" s="51">
        <v>53</v>
      </c>
      <c r="K181" s="52">
        <v>0</v>
      </c>
    </row>
    <row r="182" spans="1:11" ht="12.95" customHeight="1" x14ac:dyDescent="0.15">
      <c r="A182" s="49" t="s">
        <v>64</v>
      </c>
      <c r="B182" s="50">
        <v>58</v>
      </c>
      <c r="C182" s="51">
        <v>58</v>
      </c>
      <c r="D182" s="51">
        <v>59</v>
      </c>
      <c r="E182" s="51">
        <v>57</v>
      </c>
      <c r="F182" s="51">
        <v>58</v>
      </c>
      <c r="G182" s="51">
        <v>59</v>
      </c>
      <c r="H182" s="51">
        <v>57</v>
      </c>
      <c r="I182" s="51">
        <v>59</v>
      </c>
      <c r="J182" s="51">
        <v>58</v>
      </c>
      <c r="K182" s="52">
        <v>0</v>
      </c>
    </row>
    <row r="183" spans="1:11" ht="12.95" customHeight="1" x14ac:dyDescent="0.15">
      <c r="A183" s="49" t="s">
        <v>65</v>
      </c>
      <c r="B183" s="50">
        <v>63</v>
      </c>
      <c r="C183" s="51">
        <v>63</v>
      </c>
      <c r="D183" s="51">
        <v>63</v>
      </c>
      <c r="E183" s="51">
        <v>64</v>
      </c>
      <c r="F183" s="51">
        <v>63</v>
      </c>
      <c r="G183" s="51">
        <v>64</v>
      </c>
      <c r="H183" s="51">
        <v>63</v>
      </c>
      <c r="I183" s="51">
        <v>64</v>
      </c>
      <c r="J183" s="51">
        <v>64</v>
      </c>
      <c r="K183" s="52">
        <v>0</v>
      </c>
    </row>
    <row r="184" spans="1:11" ht="12.95" customHeight="1" x14ac:dyDescent="0.15">
      <c r="A184" s="49" t="s">
        <v>66</v>
      </c>
      <c r="B184" s="50">
        <v>68</v>
      </c>
      <c r="C184" s="51">
        <v>68</v>
      </c>
      <c r="D184" s="51">
        <v>0</v>
      </c>
      <c r="E184" s="51">
        <v>69</v>
      </c>
      <c r="F184" s="51">
        <v>68</v>
      </c>
      <c r="G184" s="51">
        <v>0</v>
      </c>
      <c r="H184" s="51">
        <v>68</v>
      </c>
      <c r="I184" s="51">
        <v>68</v>
      </c>
      <c r="J184" s="51">
        <v>68</v>
      </c>
      <c r="K184" s="52">
        <v>68</v>
      </c>
    </row>
    <row r="185" spans="1:11" ht="12.95" customHeight="1" x14ac:dyDescent="0.15">
      <c r="A185" s="49" t="s">
        <v>67</v>
      </c>
      <c r="B185" s="50">
        <v>73</v>
      </c>
      <c r="C185" s="51">
        <v>73</v>
      </c>
      <c r="D185" s="51">
        <v>0</v>
      </c>
      <c r="E185" s="51">
        <v>72</v>
      </c>
      <c r="F185" s="51">
        <v>73</v>
      </c>
      <c r="G185" s="51">
        <v>0</v>
      </c>
      <c r="H185" s="51">
        <v>72</v>
      </c>
      <c r="I185" s="51">
        <v>73</v>
      </c>
      <c r="J185" s="51">
        <v>73</v>
      </c>
      <c r="K185" s="52">
        <v>0</v>
      </c>
    </row>
    <row r="186" spans="1:11" ht="12.95" customHeight="1" x14ac:dyDescent="0.15">
      <c r="A186" s="49" t="s">
        <v>68</v>
      </c>
      <c r="B186" s="50">
        <v>78</v>
      </c>
      <c r="C186" s="51">
        <v>78</v>
      </c>
      <c r="D186" s="51">
        <v>76</v>
      </c>
      <c r="E186" s="51">
        <v>77</v>
      </c>
      <c r="F186" s="51">
        <v>78</v>
      </c>
      <c r="G186" s="51">
        <v>0</v>
      </c>
      <c r="H186" s="51">
        <v>78</v>
      </c>
      <c r="I186" s="51">
        <v>78</v>
      </c>
      <c r="J186" s="51">
        <v>78</v>
      </c>
      <c r="K186" s="52">
        <v>0</v>
      </c>
    </row>
    <row r="187" spans="1:11" ht="12.95" customHeight="1" x14ac:dyDescent="0.15">
      <c r="A187" s="49" t="s">
        <v>69</v>
      </c>
      <c r="B187" s="50">
        <v>83</v>
      </c>
      <c r="C187" s="51">
        <v>83</v>
      </c>
      <c r="D187" s="51">
        <v>83</v>
      </c>
      <c r="E187" s="51">
        <v>85</v>
      </c>
      <c r="F187" s="51">
        <v>83</v>
      </c>
      <c r="G187" s="51">
        <v>0</v>
      </c>
      <c r="H187" s="51">
        <v>83</v>
      </c>
      <c r="I187" s="51">
        <v>83</v>
      </c>
      <c r="J187" s="51">
        <v>83</v>
      </c>
      <c r="K187" s="52">
        <v>0</v>
      </c>
    </row>
    <row r="188" spans="1:11" ht="12.95" customHeight="1" x14ac:dyDescent="0.15">
      <c r="A188" s="49" t="s">
        <v>70</v>
      </c>
      <c r="B188" s="50">
        <v>88</v>
      </c>
      <c r="C188" s="51">
        <v>88</v>
      </c>
      <c r="D188" s="51">
        <v>0</v>
      </c>
      <c r="E188" s="51">
        <v>90</v>
      </c>
      <c r="F188" s="51">
        <v>88</v>
      </c>
      <c r="G188" s="51">
        <v>90</v>
      </c>
      <c r="H188" s="51">
        <v>88</v>
      </c>
      <c r="I188" s="51">
        <v>87</v>
      </c>
      <c r="J188" s="51">
        <v>88</v>
      </c>
      <c r="K188" s="52">
        <v>0</v>
      </c>
    </row>
    <row r="189" spans="1:11" ht="12.95" customHeight="1" x14ac:dyDescent="0.15">
      <c r="A189" s="49" t="s">
        <v>71</v>
      </c>
      <c r="B189" s="50">
        <v>93</v>
      </c>
      <c r="C189" s="51">
        <v>93</v>
      </c>
      <c r="D189" s="51">
        <v>0</v>
      </c>
      <c r="E189" s="51">
        <v>94</v>
      </c>
      <c r="F189" s="51">
        <v>93</v>
      </c>
      <c r="G189" s="51">
        <v>0</v>
      </c>
      <c r="H189" s="51">
        <v>93</v>
      </c>
      <c r="I189" s="51">
        <v>93</v>
      </c>
      <c r="J189" s="51">
        <v>93</v>
      </c>
      <c r="K189" s="52">
        <v>0</v>
      </c>
    </row>
    <row r="190" spans="1:11" ht="12.95" customHeight="1" x14ac:dyDescent="0.15">
      <c r="A190" s="49" t="s">
        <v>72</v>
      </c>
      <c r="B190" s="50">
        <v>98</v>
      </c>
      <c r="C190" s="51">
        <v>98</v>
      </c>
      <c r="D190" s="51">
        <v>97</v>
      </c>
      <c r="E190" s="51">
        <v>100</v>
      </c>
      <c r="F190" s="51">
        <v>98</v>
      </c>
      <c r="G190" s="51">
        <v>100</v>
      </c>
      <c r="H190" s="51">
        <v>99</v>
      </c>
      <c r="I190" s="51">
        <v>98</v>
      </c>
      <c r="J190" s="51">
        <v>98</v>
      </c>
      <c r="K190" s="52">
        <v>0</v>
      </c>
    </row>
    <row r="191" spans="1:11" ht="12.95" customHeight="1" x14ac:dyDescent="0.15">
      <c r="A191" s="49" t="s">
        <v>73</v>
      </c>
      <c r="B191" s="50">
        <v>106</v>
      </c>
      <c r="C191" s="51">
        <v>106</v>
      </c>
      <c r="D191" s="51">
        <v>110</v>
      </c>
      <c r="E191" s="51">
        <v>106</v>
      </c>
      <c r="F191" s="51">
        <v>106</v>
      </c>
      <c r="G191" s="51">
        <v>104</v>
      </c>
      <c r="H191" s="51">
        <v>106</v>
      </c>
      <c r="I191" s="51">
        <v>105</v>
      </c>
      <c r="J191" s="51">
        <v>106</v>
      </c>
      <c r="K191" s="52">
        <v>0</v>
      </c>
    </row>
    <row r="192" spans="1:11" ht="12.95" customHeight="1" x14ac:dyDescent="0.15">
      <c r="A192" s="49" t="s">
        <v>74</v>
      </c>
      <c r="B192" s="50">
        <v>115</v>
      </c>
      <c r="C192" s="51">
        <v>115</v>
      </c>
      <c r="D192" s="51">
        <v>114</v>
      </c>
      <c r="E192" s="51">
        <v>116</v>
      </c>
      <c r="F192" s="51">
        <v>115</v>
      </c>
      <c r="G192" s="51">
        <v>115</v>
      </c>
      <c r="H192" s="51">
        <v>115</v>
      </c>
      <c r="I192" s="51">
        <v>116</v>
      </c>
      <c r="J192" s="51">
        <v>116</v>
      </c>
      <c r="K192" s="52">
        <v>114</v>
      </c>
    </row>
    <row r="193" spans="1:11" ht="12.95" customHeight="1" x14ac:dyDescent="0.15">
      <c r="A193" s="49" t="s">
        <v>75</v>
      </c>
      <c r="B193" s="50">
        <v>126</v>
      </c>
      <c r="C193" s="51">
        <v>127</v>
      </c>
      <c r="D193" s="51">
        <v>126</v>
      </c>
      <c r="E193" s="51">
        <v>125</v>
      </c>
      <c r="F193" s="51">
        <v>126</v>
      </c>
      <c r="G193" s="51">
        <v>124</v>
      </c>
      <c r="H193" s="51">
        <v>127</v>
      </c>
      <c r="I193" s="51">
        <v>126</v>
      </c>
      <c r="J193" s="51">
        <v>126</v>
      </c>
      <c r="K193" s="52">
        <v>126</v>
      </c>
    </row>
    <row r="194" spans="1:11" ht="12.95" customHeight="1" x14ac:dyDescent="0.15">
      <c r="A194" s="49" t="s">
        <v>76</v>
      </c>
      <c r="B194" s="50">
        <v>136</v>
      </c>
      <c r="C194" s="51">
        <v>136</v>
      </c>
      <c r="D194" s="51">
        <v>138</v>
      </c>
      <c r="E194" s="51">
        <v>137</v>
      </c>
      <c r="F194" s="51">
        <v>136</v>
      </c>
      <c r="G194" s="51">
        <v>135</v>
      </c>
      <c r="H194" s="51">
        <v>135</v>
      </c>
      <c r="I194" s="51">
        <v>136</v>
      </c>
      <c r="J194" s="51">
        <v>135</v>
      </c>
      <c r="K194" s="52">
        <v>133</v>
      </c>
    </row>
    <row r="195" spans="1:11" ht="12.95" customHeight="1" x14ac:dyDescent="0.15">
      <c r="A195" s="49" t="s">
        <v>77</v>
      </c>
      <c r="B195" s="50">
        <v>146</v>
      </c>
      <c r="C195" s="51">
        <v>146</v>
      </c>
      <c r="D195" s="51">
        <v>149</v>
      </c>
      <c r="E195" s="51">
        <v>146</v>
      </c>
      <c r="F195" s="51">
        <v>146</v>
      </c>
      <c r="G195" s="51">
        <v>148</v>
      </c>
      <c r="H195" s="51">
        <v>146</v>
      </c>
      <c r="I195" s="51">
        <v>146</v>
      </c>
      <c r="J195" s="51">
        <v>146</v>
      </c>
      <c r="K195" s="52">
        <v>0</v>
      </c>
    </row>
    <row r="196" spans="1:11" ht="12.95" customHeight="1" x14ac:dyDescent="0.15">
      <c r="A196" s="49" t="s">
        <v>78</v>
      </c>
      <c r="B196" s="50">
        <v>156</v>
      </c>
      <c r="C196" s="51">
        <v>156</v>
      </c>
      <c r="D196" s="51">
        <v>158</v>
      </c>
      <c r="E196" s="51">
        <v>154</v>
      </c>
      <c r="F196" s="51">
        <v>156</v>
      </c>
      <c r="G196" s="51">
        <v>157</v>
      </c>
      <c r="H196" s="51">
        <v>156</v>
      </c>
      <c r="I196" s="51">
        <v>156</v>
      </c>
      <c r="J196" s="51">
        <v>156</v>
      </c>
      <c r="K196" s="52">
        <v>154</v>
      </c>
    </row>
    <row r="197" spans="1:11" ht="12.95" customHeight="1" x14ac:dyDescent="0.15">
      <c r="A197" s="49" t="s">
        <v>79</v>
      </c>
      <c r="B197" s="50">
        <v>166</v>
      </c>
      <c r="C197" s="51">
        <v>166</v>
      </c>
      <c r="D197" s="51">
        <v>162</v>
      </c>
      <c r="E197" s="51">
        <v>165</v>
      </c>
      <c r="F197" s="51">
        <v>166</v>
      </c>
      <c r="G197" s="51">
        <v>165</v>
      </c>
      <c r="H197" s="51">
        <v>166</v>
      </c>
      <c r="I197" s="51">
        <v>166</v>
      </c>
      <c r="J197" s="51">
        <v>166</v>
      </c>
      <c r="K197" s="52">
        <v>163</v>
      </c>
    </row>
    <row r="198" spans="1:11" ht="12.95" customHeight="1" x14ac:dyDescent="0.15">
      <c r="A198" s="49" t="s">
        <v>80</v>
      </c>
      <c r="B198" s="50">
        <v>176</v>
      </c>
      <c r="C198" s="51">
        <v>176</v>
      </c>
      <c r="D198" s="51">
        <v>173</v>
      </c>
      <c r="E198" s="51">
        <v>176</v>
      </c>
      <c r="F198" s="51">
        <v>176</v>
      </c>
      <c r="G198" s="51">
        <v>176</v>
      </c>
      <c r="H198" s="51">
        <v>176</v>
      </c>
      <c r="I198" s="51">
        <v>176</v>
      </c>
      <c r="J198" s="51">
        <v>176</v>
      </c>
      <c r="K198" s="52">
        <v>176</v>
      </c>
    </row>
    <row r="199" spans="1:11" ht="12.95" customHeight="1" x14ac:dyDescent="0.15">
      <c r="A199" s="49" t="s">
        <v>81</v>
      </c>
      <c r="B199" s="50">
        <v>186</v>
      </c>
      <c r="C199" s="51">
        <v>185</v>
      </c>
      <c r="D199" s="51">
        <v>185</v>
      </c>
      <c r="E199" s="51">
        <v>186</v>
      </c>
      <c r="F199" s="51">
        <v>186</v>
      </c>
      <c r="G199" s="51">
        <v>185</v>
      </c>
      <c r="H199" s="51">
        <v>186</v>
      </c>
      <c r="I199" s="51">
        <v>186</v>
      </c>
      <c r="J199" s="51">
        <v>186</v>
      </c>
      <c r="K199" s="52">
        <v>188</v>
      </c>
    </row>
    <row r="200" spans="1:11" ht="12.95" customHeight="1" x14ac:dyDescent="0.15">
      <c r="A200" s="49" t="s">
        <v>82</v>
      </c>
      <c r="B200" s="50">
        <v>196</v>
      </c>
      <c r="C200" s="51">
        <v>196</v>
      </c>
      <c r="D200" s="51">
        <v>196</v>
      </c>
      <c r="E200" s="51">
        <v>196</v>
      </c>
      <c r="F200" s="51">
        <v>196</v>
      </c>
      <c r="G200" s="51">
        <v>195</v>
      </c>
      <c r="H200" s="51">
        <v>195</v>
      </c>
      <c r="I200" s="51">
        <v>196</v>
      </c>
      <c r="J200" s="51">
        <v>196</v>
      </c>
      <c r="K200" s="52">
        <v>197</v>
      </c>
    </row>
    <row r="201" spans="1:11" ht="12.95" customHeight="1" x14ac:dyDescent="0.15">
      <c r="A201" s="49" t="s">
        <v>83</v>
      </c>
      <c r="B201" s="50">
        <v>205</v>
      </c>
      <c r="C201" s="51">
        <v>205</v>
      </c>
      <c r="D201" s="51">
        <v>202</v>
      </c>
      <c r="E201" s="51">
        <v>205</v>
      </c>
      <c r="F201" s="51">
        <v>206</v>
      </c>
      <c r="G201" s="51">
        <v>206</v>
      </c>
      <c r="H201" s="51">
        <v>206</v>
      </c>
      <c r="I201" s="51">
        <v>206</v>
      </c>
      <c r="J201" s="51">
        <v>206</v>
      </c>
      <c r="K201" s="52">
        <v>204</v>
      </c>
    </row>
    <row r="202" spans="1:11" ht="12.95" customHeight="1" x14ac:dyDescent="0.15">
      <c r="A202" s="49" t="s">
        <v>84</v>
      </c>
      <c r="B202" s="50">
        <v>216</v>
      </c>
      <c r="C202" s="51">
        <v>216</v>
      </c>
      <c r="D202" s="51">
        <v>0</v>
      </c>
      <c r="E202" s="51">
        <v>215</v>
      </c>
      <c r="F202" s="51">
        <v>216</v>
      </c>
      <c r="G202" s="51">
        <v>215</v>
      </c>
      <c r="H202" s="51">
        <v>216</v>
      </c>
      <c r="I202" s="51">
        <v>216</v>
      </c>
      <c r="J202" s="51">
        <v>216</v>
      </c>
      <c r="K202" s="52">
        <v>214</v>
      </c>
    </row>
    <row r="203" spans="1:11" ht="12.95" customHeight="1" x14ac:dyDescent="0.15">
      <c r="A203" s="49" t="s">
        <v>85</v>
      </c>
      <c r="B203" s="50">
        <v>226</v>
      </c>
      <c r="C203" s="51">
        <v>226</v>
      </c>
      <c r="D203" s="51">
        <v>221</v>
      </c>
      <c r="E203" s="51">
        <v>225</v>
      </c>
      <c r="F203" s="51">
        <v>226</v>
      </c>
      <c r="G203" s="51">
        <v>226</v>
      </c>
      <c r="H203" s="51">
        <v>226</v>
      </c>
      <c r="I203" s="51">
        <v>226</v>
      </c>
      <c r="J203" s="51">
        <v>226</v>
      </c>
      <c r="K203" s="52">
        <v>222</v>
      </c>
    </row>
    <row r="204" spans="1:11" ht="12.95" customHeight="1" x14ac:dyDescent="0.15">
      <c r="A204" s="49" t="s">
        <v>86</v>
      </c>
      <c r="B204" s="50">
        <v>235</v>
      </c>
      <c r="C204" s="51">
        <v>235</v>
      </c>
      <c r="D204" s="51">
        <v>235</v>
      </c>
      <c r="E204" s="51">
        <v>235</v>
      </c>
      <c r="F204" s="51">
        <v>236</v>
      </c>
      <c r="G204" s="51">
        <v>236</v>
      </c>
      <c r="H204" s="51">
        <v>236</v>
      </c>
      <c r="I204" s="51">
        <v>236</v>
      </c>
      <c r="J204" s="51">
        <v>236</v>
      </c>
      <c r="K204" s="52">
        <v>236</v>
      </c>
    </row>
    <row r="205" spans="1:11" ht="12.95" customHeight="1" x14ac:dyDescent="0.15">
      <c r="A205" s="49" t="s">
        <v>87</v>
      </c>
      <c r="B205" s="50">
        <v>246</v>
      </c>
      <c r="C205" s="51">
        <v>246</v>
      </c>
      <c r="D205" s="51">
        <v>247</v>
      </c>
      <c r="E205" s="51">
        <v>245</v>
      </c>
      <c r="F205" s="51">
        <v>246</v>
      </c>
      <c r="G205" s="51">
        <v>246</v>
      </c>
      <c r="H205" s="51">
        <v>246</v>
      </c>
      <c r="I205" s="51">
        <v>246</v>
      </c>
      <c r="J205" s="51">
        <v>246</v>
      </c>
      <c r="K205" s="52">
        <v>248</v>
      </c>
    </row>
    <row r="206" spans="1:11" ht="12.95" customHeight="1" x14ac:dyDescent="0.15">
      <c r="A206" s="49" t="s">
        <v>88</v>
      </c>
      <c r="B206" s="50">
        <v>256</v>
      </c>
      <c r="C206" s="51">
        <v>255</v>
      </c>
      <c r="D206" s="51">
        <v>256</v>
      </c>
      <c r="E206" s="51">
        <v>256</v>
      </c>
      <c r="F206" s="51">
        <v>256</v>
      </c>
      <c r="G206" s="51">
        <v>256</v>
      </c>
      <c r="H206" s="51">
        <v>256</v>
      </c>
      <c r="I206" s="51">
        <v>256</v>
      </c>
      <c r="J206" s="51">
        <v>256</v>
      </c>
      <c r="K206" s="52">
        <v>256</v>
      </c>
    </row>
    <row r="207" spans="1:11" ht="12.95" customHeight="1" x14ac:dyDescent="0.15">
      <c r="A207" s="49" t="s">
        <v>89</v>
      </c>
      <c r="B207" s="50">
        <v>266</v>
      </c>
      <c r="C207" s="51">
        <v>266</v>
      </c>
      <c r="D207" s="51">
        <v>263</v>
      </c>
      <c r="E207" s="51">
        <v>266</v>
      </c>
      <c r="F207" s="51">
        <v>266</v>
      </c>
      <c r="G207" s="51">
        <v>265</v>
      </c>
      <c r="H207" s="51">
        <v>266</v>
      </c>
      <c r="I207" s="51">
        <v>266</v>
      </c>
      <c r="J207" s="51">
        <v>266</v>
      </c>
      <c r="K207" s="52">
        <v>266</v>
      </c>
    </row>
    <row r="208" spans="1:11" ht="12.95" customHeight="1" x14ac:dyDescent="0.15">
      <c r="A208" s="49" t="s">
        <v>90</v>
      </c>
      <c r="B208" s="50">
        <v>276</v>
      </c>
      <c r="C208" s="51">
        <v>276</v>
      </c>
      <c r="D208" s="51">
        <v>276</v>
      </c>
      <c r="E208" s="51">
        <v>276</v>
      </c>
      <c r="F208" s="51">
        <v>276</v>
      </c>
      <c r="G208" s="51">
        <v>275</v>
      </c>
      <c r="H208" s="51">
        <v>275</v>
      </c>
      <c r="I208" s="51">
        <v>276</v>
      </c>
      <c r="J208" s="51">
        <v>276</v>
      </c>
      <c r="K208" s="52">
        <v>275</v>
      </c>
    </row>
    <row r="209" spans="1:11" ht="12.95" customHeight="1" x14ac:dyDescent="0.15">
      <c r="A209" s="49" t="s">
        <v>91</v>
      </c>
      <c r="B209" s="50">
        <v>286</v>
      </c>
      <c r="C209" s="51">
        <v>286</v>
      </c>
      <c r="D209" s="51">
        <v>286</v>
      </c>
      <c r="E209" s="51">
        <v>286</v>
      </c>
      <c r="F209" s="51">
        <v>286</v>
      </c>
      <c r="G209" s="51">
        <v>285</v>
      </c>
      <c r="H209" s="51">
        <v>286</v>
      </c>
      <c r="I209" s="51">
        <v>286</v>
      </c>
      <c r="J209" s="51">
        <v>285</v>
      </c>
      <c r="K209" s="52">
        <v>286</v>
      </c>
    </row>
    <row r="210" spans="1:11" ht="12.95" customHeight="1" x14ac:dyDescent="0.15">
      <c r="A210" s="49" t="s">
        <v>92</v>
      </c>
      <c r="B210" s="50">
        <v>296</v>
      </c>
      <c r="C210" s="51">
        <v>296</v>
      </c>
      <c r="D210" s="51">
        <v>0</v>
      </c>
      <c r="E210" s="51">
        <v>295</v>
      </c>
      <c r="F210" s="51">
        <v>296</v>
      </c>
      <c r="G210" s="51">
        <v>296</v>
      </c>
      <c r="H210" s="51">
        <v>296</v>
      </c>
      <c r="I210" s="51">
        <v>296</v>
      </c>
      <c r="J210" s="51">
        <v>295</v>
      </c>
      <c r="K210" s="52">
        <v>295</v>
      </c>
    </row>
    <row r="211" spans="1:11" ht="12.95" customHeight="1" x14ac:dyDescent="0.15">
      <c r="A211" s="49" t="s">
        <v>93</v>
      </c>
      <c r="B211" s="50">
        <v>313</v>
      </c>
      <c r="C211" s="51">
        <v>313</v>
      </c>
      <c r="D211" s="51">
        <v>311</v>
      </c>
      <c r="E211" s="51">
        <v>314</v>
      </c>
      <c r="F211" s="51">
        <v>314</v>
      </c>
      <c r="G211" s="51">
        <v>314</v>
      </c>
      <c r="H211" s="51">
        <v>314</v>
      </c>
      <c r="I211" s="51">
        <v>313</v>
      </c>
      <c r="J211" s="51">
        <v>313</v>
      </c>
      <c r="K211" s="52">
        <v>308</v>
      </c>
    </row>
    <row r="212" spans="1:11" ht="12.95" customHeight="1" x14ac:dyDescent="0.15">
      <c r="A212" s="49" t="s">
        <v>94</v>
      </c>
      <c r="B212" s="50">
        <v>338</v>
      </c>
      <c r="C212" s="51">
        <v>338</v>
      </c>
      <c r="D212" s="51">
        <v>333</v>
      </c>
      <c r="E212" s="51">
        <v>339</v>
      </c>
      <c r="F212" s="51">
        <v>339</v>
      </c>
      <c r="G212" s="51">
        <v>339</v>
      </c>
      <c r="H212" s="51">
        <v>340</v>
      </c>
      <c r="I212" s="51">
        <v>338</v>
      </c>
      <c r="J212" s="51">
        <v>338</v>
      </c>
      <c r="K212" s="52">
        <v>340</v>
      </c>
    </row>
    <row r="213" spans="1:11" ht="12.95" customHeight="1" x14ac:dyDescent="0.15">
      <c r="A213" s="49" t="s">
        <v>95</v>
      </c>
      <c r="B213" s="50">
        <v>363</v>
      </c>
      <c r="C213" s="51">
        <v>363</v>
      </c>
      <c r="D213" s="51">
        <v>366</v>
      </c>
      <c r="E213" s="51">
        <v>364</v>
      </c>
      <c r="F213" s="51">
        <v>363</v>
      </c>
      <c r="G213" s="51">
        <v>364</v>
      </c>
      <c r="H213" s="51">
        <v>364</v>
      </c>
      <c r="I213" s="51">
        <v>363</v>
      </c>
      <c r="J213" s="51">
        <v>363</v>
      </c>
      <c r="K213" s="52">
        <v>367</v>
      </c>
    </row>
    <row r="214" spans="1:11" ht="12.95" customHeight="1" x14ac:dyDescent="0.15">
      <c r="A214" s="49" t="s">
        <v>96</v>
      </c>
      <c r="B214" s="50">
        <v>388</v>
      </c>
      <c r="C214" s="51">
        <v>388</v>
      </c>
      <c r="D214" s="51">
        <v>390</v>
      </c>
      <c r="E214" s="51">
        <v>389</v>
      </c>
      <c r="F214" s="51">
        <v>388</v>
      </c>
      <c r="G214" s="51">
        <v>389</v>
      </c>
      <c r="H214" s="51">
        <v>388</v>
      </c>
      <c r="I214" s="51">
        <v>388</v>
      </c>
      <c r="J214" s="51">
        <v>388</v>
      </c>
      <c r="K214" s="52">
        <v>394</v>
      </c>
    </row>
    <row r="215" spans="1:11" ht="12.95" customHeight="1" x14ac:dyDescent="0.15">
      <c r="A215" s="49" t="s">
        <v>97</v>
      </c>
      <c r="B215" s="50">
        <v>426</v>
      </c>
      <c r="C215" s="51">
        <v>426</v>
      </c>
      <c r="D215" s="51">
        <v>426</v>
      </c>
      <c r="E215" s="51">
        <v>427</v>
      </c>
      <c r="F215" s="51">
        <v>426</v>
      </c>
      <c r="G215" s="51">
        <v>427</v>
      </c>
      <c r="H215" s="51">
        <v>426</v>
      </c>
      <c r="I215" s="51">
        <v>426</v>
      </c>
      <c r="J215" s="51">
        <v>424</v>
      </c>
      <c r="K215" s="52">
        <v>0</v>
      </c>
    </row>
    <row r="216" spans="1:11" ht="12.95" customHeight="1" x14ac:dyDescent="0.15">
      <c r="A216" s="49" t="s">
        <v>98</v>
      </c>
      <c r="B216" s="50">
        <v>475</v>
      </c>
      <c r="C216" s="51">
        <v>475</v>
      </c>
      <c r="D216" s="51">
        <v>477</v>
      </c>
      <c r="E216" s="51">
        <v>476</v>
      </c>
      <c r="F216" s="51">
        <v>476</v>
      </c>
      <c r="G216" s="51">
        <v>475</v>
      </c>
      <c r="H216" s="51">
        <v>476</v>
      </c>
      <c r="I216" s="51">
        <v>476</v>
      </c>
      <c r="J216" s="51">
        <v>474</v>
      </c>
      <c r="K216" s="52">
        <v>0</v>
      </c>
    </row>
    <row r="217" spans="1:11" ht="12.95" customHeight="1" x14ac:dyDescent="0.15">
      <c r="A217" s="49" t="s">
        <v>135</v>
      </c>
      <c r="B217" s="50">
        <v>550</v>
      </c>
      <c r="C217" s="51">
        <v>552</v>
      </c>
      <c r="D217" s="51">
        <v>559</v>
      </c>
      <c r="E217" s="51">
        <v>551</v>
      </c>
      <c r="F217" s="51">
        <v>548</v>
      </c>
      <c r="G217" s="51">
        <v>546</v>
      </c>
      <c r="H217" s="51">
        <v>549</v>
      </c>
      <c r="I217" s="51">
        <v>548</v>
      </c>
      <c r="J217" s="51">
        <v>544</v>
      </c>
      <c r="K217" s="52">
        <v>521</v>
      </c>
    </row>
    <row r="218" spans="1:11" ht="12.95" customHeight="1" x14ac:dyDescent="0.15">
      <c r="A218" s="49" t="s">
        <v>431</v>
      </c>
      <c r="B218" s="50">
        <v>669</v>
      </c>
      <c r="C218" s="51">
        <v>673</v>
      </c>
      <c r="D218" s="51">
        <v>692</v>
      </c>
      <c r="E218" s="51">
        <v>667</v>
      </c>
      <c r="F218" s="51">
        <v>660</v>
      </c>
      <c r="G218" s="51">
        <v>660</v>
      </c>
      <c r="H218" s="51">
        <v>660</v>
      </c>
      <c r="I218" s="51">
        <v>661</v>
      </c>
      <c r="J218" s="51">
        <v>657</v>
      </c>
      <c r="K218" s="52">
        <v>0</v>
      </c>
    </row>
    <row r="219" spans="1:11" ht="12.95" customHeight="1" x14ac:dyDescent="0.15">
      <c r="A219" s="49" t="s">
        <v>432</v>
      </c>
      <c r="B219" s="50">
        <v>770</v>
      </c>
      <c r="C219" s="51">
        <v>771</v>
      </c>
      <c r="D219" s="51">
        <v>772</v>
      </c>
      <c r="E219" s="51">
        <v>769</v>
      </c>
      <c r="F219" s="51">
        <v>768</v>
      </c>
      <c r="G219" s="51">
        <v>769</v>
      </c>
      <c r="H219" s="51">
        <v>769</v>
      </c>
      <c r="I219" s="51">
        <v>768</v>
      </c>
      <c r="J219" s="51">
        <v>769</v>
      </c>
      <c r="K219" s="52">
        <v>0</v>
      </c>
    </row>
    <row r="220" spans="1:11" ht="12.95" customHeight="1" x14ac:dyDescent="0.15">
      <c r="A220" s="49" t="s">
        <v>136</v>
      </c>
      <c r="B220" s="50">
        <v>849</v>
      </c>
      <c r="C220" s="51">
        <v>850</v>
      </c>
      <c r="D220" s="51">
        <v>852</v>
      </c>
      <c r="E220" s="51">
        <v>846</v>
      </c>
      <c r="F220" s="51">
        <v>845</v>
      </c>
      <c r="G220" s="51">
        <v>845</v>
      </c>
      <c r="H220" s="51">
        <v>845</v>
      </c>
      <c r="I220" s="51">
        <v>844</v>
      </c>
      <c r="J220" s="51">
        <v>846</v>
      </c>
      <c r="K220" s="52">
        <v>0</v>
      </c>
    </row>
    <row r="221" spans="1:11" ht="12.95" customHeight="1" x14ac:dyDescent="0.15">
      <c r="A221" s="49" t="s">
        <v>137</v>
      </c>
      <c r="B221" s="50">
        <v>949</v>
      </c>
      <c r="C221" s="51">
        <v>949</v>
      </c>
      <c r="D221" s="51">
        <v>949</v>
      </c>
      <c r="E221" s="51">
        <v>946</v>
      </c>
      <c r="F221" s="51">
        <v>944</v>
      </c>
      <c r="G221" s="51">
        <v>946</v>
      </c>
      <c r="H221" s="51">
        <v>944</v>
      </c>
      <c r="I221" s="51">
        <v>945</v>
      </c>
      <c r="J221" s="51">
        <v>946</v>
      </c>
      <c r="K221" s="52">
        <v>0</v>
      </c>
    </row>
    <row r="222" spans="1:11" ht="12.95" customHeight="1" x14ac:dyDescent="0.15">
      <c r="A222" s="54" t="s">
        <v>126</v>
      </c>
      <c r="B222" s="50">
        <v>1185</v>
      </c>
      <c r="C222" s="51">
        <v>1187</v>
      </c>
      <c r="D222" s="51">
        <v>1153</v>
      </c>
      <c r="E222" s="51">
        <v>1162</v>
      </c>
      <c r="F222" s="51">
        <v>1145</v>
      </c>
      <c r="G222" s="51">
        <v>1155</v>
      </c>
      <c r="H222" s="51">
        <v>1144</v>
      </c>
      <c r="I222" s="51">
        <v>1146</v>
      </c>
      <c r="J222" s="51">
        <v>1155</v>
      </c>
      <c r="K222" s="52">
        <v>0</v>
      </c>
    </row>
    <row r="223" spans="1:11" ht="12.95" customHeight="1" x14ac:dyDescent="0.15">
      <c r="A223" s="359" t="s">
        <v>405</v>
      </c>
      <c r="B223" s="50">
        <v>1588</v>
      </c>
      <c r="C223" s="51">
        <v>1588</v>
      </c>
      <c r="D223" s="51">
        <v>1589</v>
      </c>
      <c r="E223" s="51">
        <v>1589</v>
      </c>
      <c r="F223" s="51">
        <v>1585</v>
      </c>
      <c r="G223" s="51">
        <v>1593</v>
      </c>
      <c r="H223" s="51">
        <v>1584</v>
      </c>
      <c r="I223" s="51">
        <v>1585</v>
      </c>
      <c r="J223" s="51">
        <v>1580</v>
      </c>
      <c r="K223" s="52">
        <v>0</v>
      </c>
    </row>
    <row r="224" spans="1:11" ht="12.95" customHeight="1" x14ac:dyDescent="0.15">
      <c r="A224" s="360" t="s">
        <v>406</v>
      </c>
      <c r="B224" s="50">
        <v>1760</v>
      </c>
      <c r="C224" s="51">
        <v>1760</v>
      </c>
      <c r="D224" s="51">
        <v>1766</v>
      </c>
      <c r="E224" s="51">
        <v>1757</v>
      </c>
      <c r="F224" s="51">
        <v>1764</v>
      </c>
      <c r="G224" s="51">
        <v>1761</v>
      </c>
      <c r="H224" s="51">
        <v>1761</v>
      </c>
      <c r="I224" s="51">
        <v>1767</v>
      </c>
      <c r="J224" s="51">
        <v>1761</v>
      </c>
      <c r="K224" s="52">
        <v>0</v>
      </c>
    </row>
    <row r="225" spans="1:13" ht="12.95" customHeight="1" x14ac:dyDescent="0.15">
      <c r="A225" s="360" t="s">
        <v>407</v>
      </c>
      <c r="B225" s="50">
        <v>1912</v>
      </c>
      <c r="C225" s="51">
        <v>1912</v>
      </c>
      <c r="D225" s="51">
        <v>1905</v>
      </c>
      <c r="E225" s="51">
        <v>1916</v>
      </c>
      <c r="F225" s="51">
        <v>1914</v>
      </c>
      <c r="G225" s="51">
        <v>1912</v>
      </c>
      <c r="H225" s="51">
        <v>1914</v>
      </c>
      <c r="I225" s="51">
        <v>1915</v>
      </c>
      <c r="J225" s="51">
        <v>1907</v>
      </c>
      <c r="K225" s="52">
        <v>0</v>
      </c>
    </row>
    <row r="226" spans="1:13" ht="12.95" customHeight="1" x14ac:dyDescent="0.15">
      <c r="A226" s="360" t="s">
        <v>127</v>
      </c>
      <c r="B226" s="50">
        <v>2196</v>
      </c>
      <c r="C226" s="51">
        <v>2196</v>
      </c>
      <c r="D226" s="51">
        <v>2170</v>
      </c>
      <c r="E226" s="51">
        <v>2185</v>
      </c>
      <c r="F226" s="51">
        <v>2190</v>
      </c>
      <c r="G226" s="51">
        <v>2215</v>
      </c>
      <c r="H226" s="51">
        <v>2191</v>
      </c>
      <c r="I226" s="51">
        <v>2188</v>
      </c>
      <c r="J226" s="51">
        <v>2189</v>
      </c>
      <c r="K226" s="52">
        <v>0</v>
      </c>
    </row>
    <row r="227" spans="1:13" ht="12.95" customHeight="1" x14ac:dyDescent="0.15">
      <c r="A227" s="360" t="s">
        <v>128</v>
      </c>
      <c r="B227" s="50">
        <v>2705</v>
      </c>
      <c r="C227" s="51">
        <v>2705</v>
      </c>
      <c r="D227" s="51">
        <v>2676</v>
      </c>
      <c r="E227" s="51">
        <v>2709</v>
      </c>
      <c r="F227" s="51">
        <v>2721</v>
      </c>
      <c r="G227" s="51">
        <v>2730</v>
      </c>
      <c r="H227" s="51">
        <v>2718</v>
      </c>
      <c r="I227" s="51">
        <v>2723</v>
      </c>
      <c r="J227" s="51">
        <v>2671</v>
      </c>
      <c r="K227" s="52">
        <v>0</v>
      </c>
    </row>
    <row r="228" spans="1:13" ht="12.95" customHeight="1" x14ac:dyDescent="0.15">
      <c r="A228" s="360" t="s">
        <v>129</v>
      </c>
      <c r="B228" s="50">
        <v>3201</v>
      </c>
      <c r="C228" s="51">
        <v>3201</v>
      </c>
      <c r="D228" s="51">
        <v>3276</v>
      </c>
      <c r="E228" s="51">
        <v>3205</v>
      </c>
      <c r="F228" s="51">
        <v>3212</v>
      </c>
      <c r="G228" s="51">
        <v>3199</v>
      </c>
      <c r="H228" s="51">
        <v>3253</v>
      </c>
      <c r="I228" s="51">
        <v>3159</v>
      </c>
      <c r="J228" s="51">
        <v>3233</v>
      </c>
      <c r="K228" s="52">
        <v>0</v>
      </c>
    </row>
    <row r="229" spans="1:13" ht="12.95" customHeight="1" x14ac:dyDescent="0.15">
      <c r="A229" s="360" t="s">
        <v>130</v>
      </c>
      <c r="B229" s="50">
        <v>3720</v>
      </c>
      <c r="C229" s="51">
        <v>3719</v>
      </c>
      <c r="D229" s="51">
        <v>3795</v>
      </c>
      <c r="E229" s="51">
        <v>3766</v>
      </c>
      <c r="F229" s="51">
        <v>3664</v>
      </c>
      <c r="G229" s="51">
        <v>0</v>
      </c>
      <c r="H229" s="51">
        <v>3714</v>
      </c>
      <c r="I229" s="51">
        <v>3516</v>
      </c>
      <c r="J229" s="51">
        <v>3826</v>
      </c>
      <c r="K229" s="52">
        <v>0</v>
      </c>
    </row>
    <row r="230" spans="1:13" ht="12.95" customHeight="1" x14ac:dyDescent="0.15">
      <c r="A230" s="360" t="s">
        <v>131</v>
      </c>
      <c r="B230" s="50">
        <v>4219</v>
      </c>
      <c r="C230" s="51">
        <v>4218</v>
      </c>
      <c r="D230" s="51">
        <v>0</v>
      </c>
      <c r="E230" s="51">
        <v>4258</v>
      </c>
      <c r="F230" s="51">
        <v>4256</v>
      </c>
      <c r="G230" s="51">
        <v>0</v>
      </c>
      <c r="H230" s="51">
        <v>4229</v>
      </c>
      <c r="I230" s="51">
        <v>4326</v>
      </c>
      <c r="J230" s="51">
        <v>4249</v>
      </c>
      <c r="K230" s="52">
        <v>0</v>
      </c>
    </row>
    <row r="231" spans="1:13" ht="12.95" customHeight="1" x14ac:dyDescent="0.15">
      <c r="A231" s="360" t="s">
        <v>132</v>
      </c>
      <c r="B231" s="50">
        <v>4719</v>
      </c>
      <c r="C231" s="51">
        <v>4714</v>
      </c>
      <c r="D231" s="51">
        <v>0</v>
      </c>
      <c r="E231" s="51">
        <v>4887</v>
      </c>
      <c r="F231" s="51">
        <v>4779</v>
      </c>
      <c r="G231" s="51">
        <v>0</v>
      </c>
      <c r="H231" s="51">
        <v>4676</v>
      </c>
      <c r="I231" s="51">
        <v>4882</v>
      </c>
      <c r="J231" s="51">
        <v>0</v>
      </c>
      <c r="K231" s="52">
        <v>0</v>
      </c>
    </row>
    <row r="232" spans="1:13" ht="12.95" customHeight="1" x14ac:dyDescent="0.15">
      <c r="A232" s="360" t="s">
        <v>133</v>
      </c>
      <c r="B232" s="50">
        <v>6361</v>
      </c>
      <c r="C232" s="51">
        <v>6363</v>
      </c>
      <c r="D232" s="51">
        <v>0</v>
      </c>
      <c r="E232" s="51">
        <v>6423</v>
      </c>
      <c r="F232" s="51">
        <v>5334</v>
      </c>
      <c r="G232" s="51">
        <v>0</v>
      </c>
      <c r="H232" s="51">
        <v>5377</v>
      </c>
      <c r="I232" s="51">
        <v>5290</v>
      </c>
      <c r="J232" s="51">
        <v>6805</v>
      </c>
      <c r="K232" s="52">
        <v>0</v>
      </c>
    </row>
    <row r="233" spans="1:13" ht="12.95" customHeight="1" thickBot="1" x14ac:dyDescent="0.2">
      <c r="A233" s="70"/>
      <c r="B233" s="55"/>
      <c r="C233" s="56"/>
      <c r="D233" s="56"/>
      <c r="E233" s="56"/>
      <c r="F233" s="56"/>
      <c r="G233" s="56"/>
      <c r="H233" s="56"/>
      <c r="I233" s="56"/>
      <c r="J233" s="56"/>
      <c r="K233" s="57"/>
    </row>
    <row r="234" spans="1:13" ht="12.95" customHeight="1" thickBot="1" x14ac:dyDescent="0.2">
      <c r="A234" s="74" t="s">
        <v>99</v>
      </c>
      <c r="B234" s="55">
        <v>742.6628156382435</v>
      </c>
      <c r="C234" s="56">
        <v>859.96788351322459</v>
      </c>
      <c r="D234" s="56">
        <v>971.94289508632141</v>
      </c>
      <c r="E234" s="56">
        <v>696.58923704116819</v>
      </c>
      <c r="F234" s="56">
        <v>554.38312605561714</v>
      </c>
      <c r="G234" s="56">
        <v>553.82841394025604</v>
      </c>
      <c r="H234" s="56">
        <v>560.54460058505617</v>
      </c>
      <c r="I234" s="56">
        <v>545.71233860888208</v>
      </c>
      <c r="J234" s="56">
        <v>366.99405052816559</v>
      </c>
      <c r="K234" s="57">
        <v>192.57966834895458</v>
      </c>
    </row>
    <row r="235" spans="1:13" ht="108.75" customHeight="1" x14ac:dyDescent="0.15">
      <c r="G235" s="30" t="s">
        <v>138</v>
      </c>
      <c r="J235" s="30" t="s">
        <v>18</v>
      </c>
      <c r="L235" s="30" t="s">
        <v>18</v>
      </c>
      <c r="M235" s="30" t="s">
        <v>18</v>
      </c>
    </row>
  </sheetData>
  <mergeCells count="33">
    <mergeCell ref="A175:A177"/>
    <mergeCell ref="B175:B177"/>
    <mergeCell ref="C175:C177"/>
    <mergeCell ref="D175:D177"/>
    <mergeCell ref="K175:K177"/>
    <mergeCell ref="E175:E177"/>
    <mergeCell ref="F175:F177"/>
    <mergeCell ref="G175:I177"/>
    <mergeCell ref="J175:J177"/>
    <mergeCell ref="A171:M171"/>
    <mergeCell ref="J92:J94"/>
    <mergeCell ref="A92:A94"/>
    <mergeCell ref="B92:B94"/>
    <mergeCell ref="C92:C94"/>
    <mergeCell ref="A169:M170"/>
    <mergeCell ref="G92:I94"/>
    <mergeCell ref="K92:K94"/>
    <mergeCell ref="D92:D94"/>
    <mergeCell ref="E92:E94"/>
    <mergeCell ref="F92:F94"/>
    <mergeCell ref="J12:J14"/>
    <mergeCell ref="D12:D14"/>
    <mergeCell ref="A12:A14"/>
    <mergeCell ref="A90:M90"/>
    <mergeCell ref="G12:I14"/>
    <mergeCell ref="A8:M8"/>
    <mergeCell ref="E12:E14"/>
    <mergeCell ref="F12:F14"/>
    <mergeCell ref="A89:N89"/>
    <mergeCell ref="A9:M9"/>
    <mergeCell ref="B12:B14"/>
    <mergeCell ref="C12:C14"/>
    <mergeCell ref="K12:K14"/>
  </mergeCells>
  <phoneticPr fontId="0" type="noConversion"/>
  <pageMargins left="0.15" right="0.14000000000000001" top="0.48" bottom="0.52" header="0.28000000000000003" footer="0.5"/>
  <pageSetup scale="65" orientation="portrait" r:id="rId1"/>
  <headerFooter alignWithMargins="0"/>
  <rowBreaks count="2" manualBreakCount="2">
    <brk id="76" max="16383" man="1"/>
    <brk id="157" max="11" man="1"/>
  </rowBreaks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0" r:id="rId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0" r:id="rId6"/>
      </mc:Fallback>
    </mc:AlternateContent>
    <mc:AlternateContent xmlns:mc="http://schemas.openxmlformats.org/markup-compatibility/2006">
      <mc:Choice Requires="x14">
        <oleObject progId="PBrush" shapeId="2051" r:id="rId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1" r:id="rId7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PBrush" shapeId="2053" r:id="rId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3" r:id="rId9"/>
      </mc:Fallback>
    </mc:AlternateContent>
    <mc:AlternateContent xmlns:mc="http://schemas.openxmlformats.org/markup-compatibility/2006">
      <mc:Choice Requires="x14">
        <oleObject progId="PBrush" shapeId="2054" r:id="rId1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4" r:id="rId10"/>
      </mc:Fallback>
    </mc:AlternateContent>
    <mc:AlternateContent xmlns:mc="http://schemas.openxmlformats.org/markup-compatibility/2006">
      <mc:Choice Requires="x14">
        <oleObject progId="PBrush" shapeId="2055" r:id="rId11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5" r:id="rId11"/>
      </mc:Fallback>
    </mc:AlternateContent>
    <mc:AlternateContent xmlns:mc="http://schemas.openxmlformats.org/markup-compatibility/2006">
      <mc:Choice Requires="x14">
        <oleObject progId="PBrush" shapeId="2056" r:id="rId12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266700</xdr:colOff>
                <xdr:row>0</xdr:row>
                <xdr:rowOff>0</xdr:rowOff>
              </to>
            </anchor>
          </objectPr>
        </oleObject>
      </mc:Choice>
      <mc:Fallback>
        <oleObject progId="PBrush" shapeId="2056" r:id="rId12"/>
      </mc:Fallback>
    </mc:AlternateContent>
    <mc:AlternateContent xmlns:mc="http://schemas.openxmlformats.org/markup-compatibility/2006">
      <mc:Choice Requires="x14">
        <oleObject progId="PBrush" shapeId="2057" r:id="rId13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7" r:id="rId13"/>
      </mc:Fallback>
    </mc:AlternateContent>
    <mc:AlternateContent xmlns:mc="http://schemas.openxmlformats.org/markup-compatibility/2006">
      <mc:Choice Requires="x14">
        <oleObject progId="PBrush" shapeId="2058" r:id="rId1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8" r:id="rId14"/>
      </mc:Fallback>
    </mc:AlternateContent>
    <mc:AlternateContent xmlns:mc="http://schemas.openxmlformats.org/markup-compatibility/2006">
      <mc:Choice Requires="x14">
        <oleObject progId="PBrush" shapeId="2059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59" r:id="rId15"/>
      </mc:Fallback>
    </mc:AlternateContent>
    <mc:AlternateContent xmlns:mc="http://schemas.openxmlformats.org/markup-compatibility/2006">
      <mc:Choice Requires="x14">
        <oleObject progId="PBrush" shapeId="2060" r:id="rId16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0" r:id="rId16"/>
      </mc:Fallback>
    </mc:AlternateContent>
    <mc:AlternateContent xmlns:mc="http://schemas.openxmlformats.org/markup-compatibility/2006">
      <mc:Choice Requires="x14">
        <oleObject progId="PBrush" shapeId="2061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1" r:id="rId17"/>
      </mc:Fallback>
    </mc:AlternateContent>
    <mc:AlternateContent xmlns:mc="http://schemas.openxmlformats.org/markup-compatibility/2006">
      <mc:Choice Requires="x14">
        <oleObject progId="PBrush" shapeId="2062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2" r:id="rId18"/>
      </mc:Fallback>
    </mc:AlternateContent>
    <mc:AlternateContent xmlns:mc="http://schemas.openxmlformats.org/markup-compatibility/2006">
      <mc:Choice Requires="x14">
        <oleObject progId="PBrush" shapeId="2063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2063" r:id="rId19"/>
      </mc:Fallback>
    </mc:AlternateContent>
    <mc:AlternateContent xmlns:mc="http://schemas.openxmlformats.org/markup-compatibility/2006">
      <mc:Choice Requires="x14">
        <oleObject progId="PBrush" shapeId="2067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5</xdr:row>
                <xdr:rowOff>66675</xdr:rowOff>
              </to>
            </anchor>
          </objectPr>
        </oleObject>
      </mc:Choice>
      <mc:Fallback>
        <oleObject progId="PBrush" shapeId="2067" r:id="rId20"/>
      </mc:Fallback>
    </mc:AlternateContent>
    <mc:AlternateContent xmlns:mc="http://schemas.openxmlformats.org/markup-compatibility/2006">
      <mc:Choice Requires="x14">
        <oleObject progId="PBrush" shapeId="2068" r:id="rId21">
          <objectPr defaultSize="0" autoPict="0" r:id="rId5">
            <anchor moveWithCells="1" sizeWithCells="1">
              <from>
                <xdr:col>0</xdr:col>
                <xdr:colOff>19050</xdr:colOff>
                <xdr:row>76</xdr:row>
                <xdr:rowOff>590550</xdr:rowOff>
              </from>
              <to>
                <xdr:col>2</xdr:col>
                <xdr:colOff>285750</xdr:colOff>
                <xdr:row>83</xdr:row>
                <xdr:rowOff>95250</xdr:rowOff>
              </to>
            </anchor>
          </objectPr>
        </oleObject>
      </mc:Choice>
      <mc:Fallback>
        <oleObject progId="PBrush" shapeId="2068" r:id="rId21"/>
      </mc:Fallback>
    </mc:AlternateContent>
    <mc:AlternateContent xmlns:mc="http://schemas.openxmlformats.org/markup-compatibility/2006">
      <mc:Choice Requires="x14">
        <oleObject progId="PBrush" shapeId="2069" r:id="rId22">
          <objectPr defaultSize="0" autoPict="0" r:id="rId5">
            <anchor moveWithCells="1" sizeWithCells="1">
              <from>
                <xdr:col>0</xdr:col>
                <xdr:colOff>142875</xdr:colOff>
                <xdr:row>157</xdr:row>
                <xdr:rowOff>695325</xdr:rowOff>
              </from>
              <to>
                <xdr:col>2</xdr:col>
                <xdr:colOff>409575</xdr:colOff>
                <xdr:row>160</xdr:row>
                <xdr:rowOff>57150</xdr:rowOff>
              </to>
            </anchor>
          </objectPr>
        </oleObject>
      </mc:Choice>
      <mc:Fallback>
        <oleObject progId="PBrush" shapeId="2069" r:id="rId22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24"/>
  </sheetPr>
  <dimension ref="A1:AG222"/>
  <sheetViews>
    <sheetView topLeftCell="A185" zoomScaleNormal="100" workbookViewId="0">
      <selection activeCell="B165" sqref="B165:H221"/>
    </sheetView>
  </sheetViews>
  <sheetFormatPr defaultRowHeight="12.75" x14ac:dyDescent="0.2"/>
  <cols>
    <col min="1" max="1" width="12.28515625" customWidth="1"/>
  </cols>
  <sheetData>
    <row r="1" spans="1:11" x14ac:dyDescent="0.2">
      <c r="F1" s="31"/>
      <c r="G1" s="31"/>
      <c r="H1" s="31"/>
      <c r="I1" s="31"/>
      <c r="J1" s="31"/>
      <c r="K1" s="31"/>
    </row>
    <row r="2" spans="1:11" x14ac:dyDescent="0.2">
      <c r="F2" s="31"/>
      <c r="G2" s="31"/>
      <c r="H2" s="31"/>
      <c r="I2" s="31"/>
      <c r="J2" s="31"/>
      <c r="K2" s="31"/>
    </row>
    <row r="3" spans="1:11" x14ac:dyDescent="0.2">
      <c r="F3" s="30"/>
      <c r="G3" s="30"/>
      <c r="H3" s="30"/>
      <c r="I3" s="31"/>
      <c r="J3" s="31"/>
      <c r="K3" s="31"/>
    </row>
    <row r="4" spans="1:11" s="30" customFormat="1" ht="12.75" customHeight="1" x14ac:dyDescent="0.25">
      <c r="A4" s="32"/>
      <c r="B4" s="33"/>
      <c r="C4" s="33"/>
      <c r="D4" s="33"/>
      <c r="E4" s="33"/>
      <c r="J4" s="34"/>
    </row>
    <row r="5" spans="1:11" s="30" customFormat="1" ht="16.5" x14ac:dyDescent="0.25">
      <c r="A5" s="35" t="s">
        <v>420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30" customFormat="1" ht="12.75" customHeight="1" x14ac:dyDescent="0.25">
      <c r="A6" s="35"/>
      <c r="B6" s="33"/>
      <c r="C6" s="33"/>
      <c r="D6" s="33"/>
      <c r="E6" s="33"/>
      <c r="J6" s="34"/>
    </row>
    <row r="7" spans="1:11" s="30" customFormat="1" ht="16.5" x14ac:dyDescent="0.25">
      <c r="B7" s="36"/>
      <c r="C7" s="36"/>
      <c r="D7" s="36"/>
      <c r="E7" s="36"/>
      <c r="F7" s="38"/>
      <c r="G7" s="39"/>
      <c r="H7" s="39"/>
      <c r="I7" s="37"/>
      <c r="J7" s="34"/>
    </row>
    <row r="8" spans="1:11" x14ac:dyDescent="0.2">
      <c r="A8" s="35" t="s">
        <v>51</v>
      </c>
    </row>
    <row r="9" spans="1:11" ht="16.5" x14ac:dyDescent="0.25">
      <c r="A9" s="439" t="s">
        <v>139</v>
      </c>
      <c r="B9" s="439"/>
      <c r="C9" s="439"/>
      <c r="D9" s="439"/>
      <c r="E9" s="439"/>
      <c r="F9" s="439"/>
      <c r="G9" s="439"/>
      <c r="H9" s="439"/>
      <c r="I9" s="439"/>
      <c r="J9" s="439"/>
    </row>
    <row r="10" spans="1:11" ht="33.75" customHeight="1" x14ac:dyDescent="0.25">
      <c r="A10" s="440" t="s">
        <v>410</v>
      </c>
      <c r="B10" s="440"/>
      <c r="C10" s="440"/>
      <c r="D10" s="440"/>
      <c r="E10" s="440"/>
      <c r="F10" s="440"/>
      <c r="G10" s="440"/>
      <c r="H10" s="440"/>
      <c r="I10" s="440"/>
      <c r="J10" s="440"/>
    </row>
    <row r="11" spans="1:11" s="112" customFormat="1" ht="16.5" x14ac:dyDescent="0.25">
      <c r="A11" s="441" t="s">
        <v>427</v>
      </c>
      <c r="B11" s="441"/>
      <c r="C11" s="441"/>
      <c r="D11" s="441"/>
      <c r="E11" s="441"/>
      <c r="F11" s="441"/>
      <c r="G11" s="441"/>
      <c r="H11" s="441"/>
      <c r="I11" s="441"/>
      <c r="J11" s="441"/>
    </row>
    <row r="12" spans="1:11" ht="13.5" thickBot="1" x14ac:dyDescent="0.25"/>
    <row r="13" spans="1:11" s="83" customFormat="1" ht="26.25" customHeight="1" x14ac:dyDescent="0.2">
      <c r="A13" s="443" t="s">
        <v>53</v>
      </c>
      <c r="B13" s="443" t="s">
        <v>54</v>
      </c>
      <c r="C13" s="443" t="s">
        <v>55</v>
      </c>
      <c r="D13" s="443" t="s">
        <v>58</v>
      </c>
      <c r="E13" s="446" t="s">
        <v>102</v>
      </c>
      <c r="F13" s="447"/>
      <c r="G13" s="448"/>
      <c r="H13" s="443" t="s">
        <v>59</v>
      </c>
    </row>
    <row r="14" spans="1:11" s="24" customFormat="1" x14ac:dyDescent="0.2">
      <c r="A14" s="444"/>
      <c r="B14" s="444"/>
      <c r="C14" s="444"/>
      <c r="D14" s="444"/>
      <c r="E14" s="449"/>
      <c r="F14" s="450"/>
      <c r="G14" s="451"/>
      <c r="H14" s="444"/>
    </row>
    <row r="15" spans="1:11" ht="13.5" thickBot="1" x14ac:dyDescent="0.25">
      <c r="A15" s="444"/>
      <c r="B15" s="445"/>
      <c r="C15" s="445"/>
      <c r="D15" s="445"/>
      <c r="E15" s="452"/>
      <c r="F15" s="453"/>
      <c r="G15" s="454"/>
      <c r="H15" s="445"/>
    </row>
    <row r="16" spans="1:11" x14ac:dyDescent="0.2">
      <c r="A16" s="45" t="s">
        <v>60</v>
      </c>
      <c r="B16" s="175">
        <v>2</v>
      </c>
      <c r="C16" s="176">
        <v>1</v>
      </c>
      <c r="D16" s="176">
        <v>0</v>
      </c>
      <c r="E16" s="176">
        <v>0</v>
      </c>
      <c r="F16" s="176">
        <v>0</v>
      </c>
      <c r="G16" s="176">
        <v>0</v>
      </c>
      <c r="H16" s="177">
        <v>1</v>
      </c>
    </row>
    <row r="17" spans="1:9" x14ac:dyDescent="0.2">
      <c r="A17" s="49" t="s">
        <v>61</v>
      </c>
      <c r="B17" s="178">
        <v>2</v>
      </c>
      <c r="C17" s="179">
        <v>1</v>
      </c>
      <c r="D17" s="179">
        <v>0</v>
      </c>
      <c r="E17" s="179">
        <v>0</v>
      </c>
      <c r="F17" s="179">
        <v>0</v>
      </c>
      <c r="G17" s="179">
        <v>0</v>
      </c>
      <c r="H17" s="180">
        <v>1</v>
      </c>
    </row>
    <row r="18" spans="1:9" x14ac:dyDescent="0.2">
      <c r="A18" s="49" t="s">
        <v>62</v>
      </c>
      <c r="B18" s="178">
        <v>54</v>
      </c>
      <c r="C18" s="179">
        <v>0</v>
      </c>
      <c r="D18" s="179">
        <v>0</v>
      </c>
      <c r="E18" s="179">
        <v>0</v>
      </c>
      <c r="F18" s="179">
        <v>0</v>
      </c>
      <c r="G18" s="179">
        <v>0</v>
      </c>
      <c r="H18" s="180">
        <v>54</v>
      </c>
    </row>
    <row r="19" spans="1:9" x14ac:dyDescent="0.2">
      <c r="A19" s="49" t="s">
        <v>63</v>
      </c>
      <c r="B19" s="178">
        <v>1140</v>
      </c>
      <c r="C19" s="179">
        <v>12</v>
      </c>
      <c r="D19" s="179">
        <v>2</v>
      </c>
      <c r="E19" s="179">
        <v>0</v>
      </c>
      <c r="F19" s="179">
        <v>2</v>
      </c>
      <c r="G19" s="179">
        <v>0</v>
      </c>
      <c r="H19" s="180">
        <v>1126</v>
      </c>
    </row>
    <row r="20" spans="1:9" x14ac:dyDescent="0.2">
      <c r="A20" s="49" t="s">
        <v>64</v>
      </c>
      <c r="B20" s="178">
        <v>353</v>
      </c>
      <c r="C20" s="179">
        <v>17</v>
      </c>
      <c r="D20" s="179">
        <v>2</v>
      </c>
      <c r="E20" s="179">
        <v>0</v>
      </c>
      <c r="F20" s="179">
        <v>2</v>
      </c>
      <c r="G20" s="179">
        <v>0</v>
      </c>
      <c r="H20" s="180">
        <v>334</v>
      </c>
    </row>
    <row r="21" spans="1:9" x14ac:dyDescent="0.2">
      <c r="A21" s="49" t="s">
        <v>65</v>
      </c>
      <c r="B21" s="178">
        <v>208</v>
      </c>
      <c r="C21" s="179">
        <v>46</v>
      </c>
      <c r="D21" s="179">
        <v>1</v>
      </c>
      <c r="E21" s="179">
        <v>0</v>
      </c>
      <c r="F21" s="179">
        <v>1</v>
      </c>
      <c r="G21" s="179">
        <v>0</v>
      </c>
      <c r="H21" s="180">
        <v>161</v>
      </c>
    </row>
    <row r="22" spans="1:9" x14ac:dyDescent="0.2">
      <c r="A22" s="49" t="s">
        <v>66</v>
      </c>
      <c r="B22" s="178">
        <v>523</v>
      </c>
      <c r="C22" s="179">
        <v>222</v>
      </c>
      <c r="D22" s="179">
        <v>29</v>
      </c>
      <c r="E22" s="179">
        <v>1</v>
      </c>
      <c r="F22" s="179">
        <v>28</v>
      </c>
      <c r="G22" s="179">
        <v>0</v>
      </c>
      <c r="H22" s="180">
        <v>272</v>
      </c>
    </row>
    <row r="23" spans="1:9" x14ac:dyDescent="0.2">
      <c r="A23" s="49" t="s">
        <v>67</v>
      </c>
      <c r="B23" s="178">
        <v>1677</v>
      </c>
      <c r="C23" s="179">
        <v>276</v>
      </c>
      <c r="D23" s="179">
        <v>147</v>
      </c>
      <c r="E23" s="179">
        <v>3</v>
      </c>
      <c r="F23" s="179">
        <v>144</v>
      </c>
      <c r="G23" s="179">
        <v>0</v>
      </c>
      <c r="H23" s="180">
        <v>1254</v>
      </c>
    </row>
    <row r="24" spans="1:9" x14ac:dyDescent="0.2">
      <c r="A24" s="49" t="s">
        <v>68</v>
      </c>
      <c r="B24" s="178">
        <v>782</v>
      </c>
      <c r="C24" s="179">
        <v>58</v>
      </c>
      <c r="D24" s="179">
        <v>28</v>
      </c>
      <c r="E24" s="179">
        <v>24</v>
      </c>
      <c r="F24" s="179">
        <v>4</v>
      </c>
      <c r="G24" s="179">
        <v>0</v>
      </c>
      <c r="H24" s="180">
        <v>696</v>
      </c>
    </row>
    <row r="25" spans="1:9" x14ac:dyDescent="0.2">
      <c r="A25" s="49" t="s">
        <v>69</v>
      </c>
      <c r="B25" s="178">
        <v>1353</v>
      </c>
      <c r="C25" s="179">
        <v>122</v>
      </c>
      <c r="D25" s="179">
        <v>17</v>
      </c>
      <c r="E25" s="179">
        <v>0</v>
      </c>
      <c r="F25" s="179">
        <v>17</v>
      </c>
      <c r="G25" s="179">
        <v>0</v>
      </c>
      <c r="H25" s="180">
        <v>1214</v>
      </c>
    </row>
    <row r="26" spans="1:9" x14ac:dyDescent="0.2">
      <c r="A26" s="49" t="s">
        <v>70</v>
      </c>
      <c r="B26" s="178">
        <v>2007</v>
      </c>
      <c r="C26" s="179">
        <v>106</v>
      </c>
      <c r="D26" s="179">
        <v>6</v>
      </c>
      <c r="E26" s="179">
        <v>2</v>
      </c>
      <c r="F26" s="179">
        <v>4</v>
      </c>
      <c r="G26" s="179">
        <v>0</v>
      </c>
      <c r="H26" s="180">
        <v>1895</v>
      </c>
    </row>
    <row r="27" spans="1:9" x14ac:dyDescent="0.2">
      <c r="A27" s="49" t="s">
        <v>71</v>
      </c>
      <c r="B27" s="178">
        <v>4126</v>
      </c>
      <c r="C27" s="179">
        <v>259</v>
      </c>
      <c r="D27" s="179">
        <v>15</v>
      </c>
      <c r="E27" s="179">
        <v>2</v>
      </c>
      <c r="F27" s="179">
        <v>13</v>
      </c>
      <c r="G27" s="179">
        <v>0</v>
      </c>
      <c r="H27" s="180">
        <v>3852</v>
      </c>
      <c r="I27" s="84"/>
    </row>
    <row r="28" spans="1:9" x14ac:dyDescent="0.2">
      <c r="A28" s="49" t="s">
        <v>72</v>
      </c>
      <c r="B28" s="178">
        <v>2411</v>
      </c>
      <c r="C28" s="179">
        <v>201</v>
      </c>
      <c r="D28" s="179">
        <v>16</v>
      </c>
      <c r="E28" s="179">
        <v>2</v>
      </c>
      <c r="F28" s="179">
        <v>14</v>
      </c>
      <c r="G28" s="179">
        <v>0</v>
      </c>
      <c r="H28" s="180">
        <v>2194</v>
      </c>
    </row>
    <row r="29" spans="1:9" x14ac:dyDescent="0.2">
      <c r="A29" s="49" t="s">
        <v>73</v>
      </c>
      <c r="B29" s="178">
        <v>10373</v>
      </c>
      <c r="C29" s="179">
        <v>4225</v>
      </c>
      <c r="D29" s="179">
        <v>117</v>
      </c>
      <c r="E29" s="179">
        <v>3</v>
      </c>
      <c r="F29" s="179">
        <v>114</v>
      </c>
      <c r="G29" s="179">
        <v>0</v>
      </c>
      <c r="H29" s="180">
        <v>6031</v>
      </c>
    </row>
    <row r="30" spans="1:9" x14ac:dyDescent="0.2">
      <c r="A30" s="49" t="s">
        <v>74</v>
      </c>
      <c r="B30" s="178">
        <v>6629</v>
      </c>
      <c r="C30" s="179">
        <v>1491</v>
      </c>
      <c r="D30" s="179">
        <v>74</v>
      </c>
      <c r="E30" s="179">
        <v>9</v>
      </c>
      <c r="F30" s="179">
        <v>65</v>
      </c>
      <c r="G30" s="179">
        <v>0</v>
      </c>
      <c r="H30" s="180">
        <v>5064</v>
      </c>
    </row>
    <row r="31" spans="1:9" x14ac:dyDescent="0.2">
      <c r="A31" s="49" t="s">
        <v>75</v>
      </c>
      <c r="B31" s="178">
        <v>8589</v>
      </c>
      <c r="C31" s="179">
        <v>4411</v>
      </c>
      <c r="D31" s="179">
        <v>221</v>
      </c>
      <c r="E31" s="179">
        <v>11</v>
      </c>
      <c r="F31" s="179">
        <v>210</v>
      </c>
      <c r="G31" s="179">
        <v>0</v>
      </c>
      <c r="H31" s="180">
        <v>3957</v>
      </c>
    </row>
    <row r="32" spans="1:9" x14ac:dyDescent="0.2">
      <c r="A32" s="49" t="s">
        <v>76</v>
      </c>
      <c r="B32" s="178">
        <v>14738</v>
      </c>
      <c r="C32" s="179">
        <v>9642</v>
      </c>
      <c r="D32" s="179">
        <v>202</v>
      </c>
      <c r="E32" s="179">
        <v>11</v>
      </c>
      <c r="F32" s="179">
        <v>191</v>
      </c>
      <c r="G32" s="179">
        <v>0</v>
      </c>
      <c r="H32" s="180">
        <v>4894</v>
      </c>
    </row>
    <row r="33" spans="1:8" x14ac:dyDescent="0.2">
      <c r="A33" s="49" t="s">
        <v>77</v>
      </c>
      <c r="B33" s="178">
        <v>15963</v>
      </c>
      <c r="C33" s="179">
        <v>7651</v>
      </c>
      <c r="D33" s="179">
        <v>4317</v>
      </c>
      <c r="E33" s="179">
        <v>100</v>
      </c>
      <c r="F33" s="179">
        <v>4217</v>
      </c>
      <c r="G33" s="179">
        <v>0</v>
      </c>
      <c r="H33" s="180">
        <v>3995</v>
      </c>
    </row>
    <row r="34" spans="1:8" x14ac:dyDescent="0.2">
      <c r="A34" s="49" t="s">
        <v>78</v>
      </c>
      <c r="B34" s="178">
        <v>9383</v>
      </c>
      <c r="C34" s="179">
        <v>3104</v>
      </c>
      <c r="D34" s="179">
        <v>1122</v>
      </c>
      <c r="E34" s="179">
        <v>900</v>
      </c>
      <c r="F34" s="179">
        <v>222</v>
      </c>
      <c r="G34" s="179">
        <v>0</v>
      </c>
      <c r="H34" s="180">
        <v>5157</v>
      </c>
    </row>
    <row r="35" spans="1:8" x14ac:dyDescent="0.2">
      <c r="A35" s="49" t="s">
        <v>79</v>
      </c>
      <c r="B35" s="178">
        <v>9170</v>
      </c>
      <c r="C35" s="179">
        <v>4494</v>
      </c>
      <c r="D35" s="179">
        <v>287</v>
      </c>
      <c r="E35" s="179">
        <v>3</v>
      </c>
      <c r="F35" s="179">
        <v>284</v>
      </c>
      <c r="G35" s="179">
        <v>0</v>
      </c>
      <c r="H35" s="180">
        <v>4389</v>
      </c>
    </row>
    <row r="36" spans="1:8" x14ac:dyDescent="0.2">
      <c r="A36" s="49" t="s">
        <v>80</v>
      </c>
      <c r="B36" s="178">
        <v>14713</v>
      </c>
      <c r="C36" s="179">
        <v>9826</v>
      </c>
      <c r="D36" s="179">
        <v>256</v>
      </c>
      <c r="E36" s="179">
        <v>7</v>
      </c>
      <c r="F36" s="179">
        <v>249</v>
      </c>
      <c r="G36" s="179">
        <v>0</v>
      </c>
      <c r="H36" s="180">
        <v>4631</v>
      </c>
    </row>
    <row r="37" spans="1:8" x14ac:dyDescent="0.2">
      <c r="A37" s="49" t="s">
        <v>81</v>
      </c>
      <c r="B37" s="178">
        <v>14261</v>
      </c>
      <c r="C37" s="179">
        <v>9535</v>
      </c>
      <c r="D37" s="179">
        <v>205</v>
      </c>
      <c r="E37" s="179">
        <v>8</v>
      </c>
      <c r="F37" s="179">
        <v>197</v>
      </c>
      <c r="G37" s="179">
        <v>0</v>
      </c>
      <c r="H37" s="180">
        <v>4521</v>
      </c>
    </row>
    <row r="38" spans="1:8" x14ac:dyDescent="0.2">
      <c r="A38" s="49" t="s">
        <v>82</v>
      </c>
      <c r="B38" s="178">
        <v>16040</v>
      </c>
      <c r="C38" s="179">
        <v>11473</v>
      </c>
      <c r="D38" s="179">
        <v>309</v>
      </c>
      <c r="E38" s="179">
        <v>9</v>
      </c>
      <c r="F38" s="179">
        <v>300</v>
      </c>
      <c r="G38" s="179">
        <v>0</v>
      </c>
      <c r="H38" s="180">
        <v>4258</v>
      </c>
    </row>
    <row r="39" spans="1:8" x14ac:dyDescent="0.2">
      <c r="A39" s="49" t="s">
        <v>83</v>
      </c>
      <c r="B39" s="178">
        <v>14338</v>
      </c>
      <c r="C39" s="179">
        <v>10613</v>
      </c>
      <c r="D39" s="179">
        <v>311</v>
      </c>
      <c r="E39" s="179">
        <v>13</v>
      </c>
      <c r="F39" s="179">
        <v>298</v>
      </c>
      <c r="G39" s="179">
        <v>0</v>
      </c>
      <c r="H39" s="180">
        <v>3414</v>
      </c>
    </row>
    <row r="40" spans="1:8" x14ac:dyDescent="0.2">
      <c r="A40" s="49" t="s">
        <v>84</v>
      </c>
      <c r="B40" s="178">
        <v>12633</v>
      </c>
      <c r="C40" s="179">
        <v>10246</v>
      </c>
      <c r="D40" s="179">
        <v>228</v>
      </c>
      <c r="E40" s="179">
        <v>10</v>
      </c>
      <c r="F40" s="179">
        <v>218</v>
      </c>
      <c r="G40" s="179">
        <v>0</v>
      </c>
      <c r="H40" s="180">
        <v>2159</v>
      </c>
    </row>
    <row r="41" spans="1:8" x14ac:dyDescent="0.2">
      <c r="A41" s="49" t="s">
        <v>85</v>
      </c>
      <c r="B41" s="178">
        <v>13218</v>
      </c>
      <c r="C41" s="179">
        <v>11699</v>
      </c>
      <c r="D41" s="179">
        <v>332</v>
      </c>
      <c r="E41" s="179">
        <v>9</v>
      </c>
      <c r="F41" s="179">
        <v>323</v>
      </c>
      <c r="G41" s="179">
        <v>0</v>
      </c>
      <c r="H41" s="180">
        <v>1187</v>
      </c>
    </row>
    <row r="42" spans="1:8" x14ac:dyDescent="0.2">
      <c r="A42" s="49" t="s">
        <v>86</v>
      </c>
      <c r="B42" s="178">
        <v>14570</v>
      </c>
      <c r="C42" s="179">
        <v>13828</v>
      </c>
      <c r="D42" s="179">
        <v>249</v>
      </c>
      <c r="E42" s="179">
        <v>8</v>
      </c>
      <c r="F42" s="179">
        <v>241</v>
      </c>
      <c r="G42" s="179">
        <v>0</v>
      </c>
      <c r="H42" s="180">
        <v>493</v>
      </c>
    </row>
    <row r="43" spans="1:8" x14ac:dyDescent="0.2">
      <c r="A43" s="49" t="s">
        <v>87</v>
      </c>
      <c r="B43" s="178">
        <v>9315</v>
      </c>
      <c r="C43" s="179">
        <v>8746</v>
      </c>
      <c r="D43" s="179">
        <v>329</v>
      </c>
      <c r="E43" s="179">
        <v>6</v>
      </c>
      <c r="F43" s="179">
        <v>323</v>
      </c>
      <c r="G43" s="179">
        <v>0</v>
      </c>
      <c r="H43" s="180">
        <v>240</v>
      </c>
    </row>
    <row r="44" spans="1:8" x14ac:dyDescent="0.2">
      <c r="A44" s="49" t="s">
        <v>88</v>
      </c>
      <c r="B44" s="178">
        <v>13644</v>
      </c>
      <c r="C44" s="179">
        <v>13219</v>
      </c>
      <c r="D44" s="179">
        <v>319</v>
      </c>
      <c r="E44" s="179">
        <v>6</v>
      </c>
      <c r="F44" s="179">
        <v>313</v>
      </c>
      <c r="G44" s="179">
        <v>0</v>
      </c>
      <c r="H44" s="180">
        <v>106</v>
      </c>
    </row>
    <row r="45" spans="1:8" x14ac:dyDescent="0.2">
      <c r="A45" s="49" t="s">
        <v>89</v>
      </c>
      <c r="B45" s="178">
        <v>18047</v>
      </c>
      <c r="C45" s="179">
        <v>17644</v>
      </c>
      <c r="D45" s="179">
        <v>370</v>
      </c>
      <c r="E45" s="179">
        <v>16</v>
      </c>
      <c r="F45" s="179">
        <v>354</v>
      </c>
      <c r="G45" s="179">
        <v>0</v>
      </c>
      <c r="H45" s="180">
        <v>33</v>
      </c>
    </row>
    <row r="46" spans="1:8" x14ac:dyDescent="0.2">
      <c r="A46" s="49" t="s">
        <v>90</v>
      </c>
      <c r="B46" s="178">
        <v>12227</v>
      </c>
      <c r="C46" s="179">
        <v>11832</v>
      </c>
      <c r="D46" s="179">
        <v>381</v>
      </c>
      <c r="E46" s="179">
        <v>6</v>
      </c>
      <c r="F46" s="179">
        <v>375</v>
      </c>
      <c r="G46" s="179">
        <v>0</v>
      </c>
      <c r="H46" s="180">
        <v>14</v>
      </c>
    </row>
    <row r="47" spans="1:8" x14ac:dyDescent="0.2">
      <c r="A47" s="49" t="s">
        <v>91</v>
      </c>
      <c r="B47" s="178">
        <v>15715</v>
      </c>
      <c r="C47" s="179">
        <v>15493</v>
      </c>
      <c r="D47" s="179">
        <v>211</v>
      </c>
      <c r="E47" s="179">
        <v>4</v>
      </c>
      <c r="F47" s="179">
        <v>207</v>
      </c>
      <c r="G47" s="179">
        <v>0</v>
      </c>
      <c r="H47" s="180">
        <v>11</v>
      </c>
    </row>
    <row r="48" spans="1:8" x14ac:dyDescent="0.2">
      <c r="A48" s="49" t="s">
        <v>92</v>
      </c>
      <c r="B48" s="178">
        <v>20847</v>
      </c>
      <c r="C48" s="179">
        <v>20543</v>
      </c>
      <c r="D48" s="179">
        <v>297</v>
      </c>
      <c r="E48" s="179">
        <v>5</v>
      </c>
      <c r="F48" s="179">
        <v>292</v>
      </c>
      <c r="G48" s="179">
        <v>0</v>
      </c>
      <c r="H48" s="180">
        <v>7</v>
      </c>
    </row>
    <row r="49" spans="1:8" x14ac:dyDescent="0.2">
      <c r="A49" s="49" t="s">
        <v>93</v>
      </c>
      <c r="B49" s="178">
        <v>68122</v>
      </c>
      <c r="C49" s="179">
        <v>66806</v>
      </c>
      <c r="D49" s="179">
        <v>1298</v>
      </c>
      <c r="E49" s="179">
        <v>16</v>
      </c>
      <c r="F49" s="179">
        <v>1282</v>
      </c>
      <c r="G49" s="179">
        <v>0</v>
      </c>
      <c r="H49" s="180">
        <v>18</v>
      </c>
    </row>
    <row r="50" spans="1:8" x14ac:dyDescent="0.2">
      <c r="A50" s="49" t="s">
        <v>94</v>
      </c>
      <c r="B50" s="178">
        <v>63594</v>
      </c>
      <c r="C50" s="179">
        <v>62544</v>
      </c>
      <c r="D50" s="179">
        <v>1042</v>
      </c>
      <c r="E50" s="179">
        <v>25</v>
      </c>
      <c r="F50" s="179">
        <v>1017</v>
      </c>
      <c r="G50" s="179">
        <v>0</v>
      </c>
      <c r="H50" s="180">
        <v>8</v>
      </c>
    </row>
    <row r="51" spans="1:8" x14ac:dyDescent="0.2">
      <c r="A51" s="49" t="s">
        <v>95</v>
      </c>
      <c r="B51" s="178">
        <v>72409</v>
      </c>
      <c r="C51" s="179">
        <v>71897</v>
      </c>
      <c r="D51" s="179">
        <v>505</v>
      </c>
      <c r="E51" s="179">
        <v>36</v>
      </c>
      <c r="F51" s="179">
        <v>469</v>
      </c>
      <c r="G51" s="179">
        <v>0</v>
      </c>
      <c r="H51" s="180">
        <v>7</v>
      </c>
    </row>
    <row r="52" spans="1:8" x14ac:dyDescent="0.2">
      <c r="A52" s="49" t="s">
        <v>96</v>
      </c>
      <c r="B52" s="178">
        <v>121521</v>
      </c>
      <c r="C52" s="179">
        <v>121058</v>
      </c>
      <c r="D52" s="179">
        <v>449</v>
      </c>
      <c r="E52" s="179">
        <v>41</v>
      </c>
      <c r="F52" s="179">
        <v>408</v>
      </c>
      <c r="G52" s="179">
        <v>0</v>
      </c>
      <c r="H52" s="180">
        <v>14</v>
      </c>
    </row>
    <row r="53" spans="1:8" x14ac:dyDescent="0.2">
      <c r="A53" s="49" t="s">
        <v>97</v>
      </c>
      <c r="B53" s="178">
        <v>77675</v>
      </c>
      <c r="C53" s="179">
        <v>77342</v>
      </c>
      <c r="D53" s="179">
        <v>326</v>
      </c>
      <c r="E53" s="179">
        <v>18</v>
      </c>
      <c r="F53" s="179">
        <v>308</v>
      </c>
      <c r="G53" s="179">
        <v>0</v>
      </c>
      <c r="H53" s="180">
        <v>7</v>
      </c>
    </row>
    <row r="54" spans="1:8" x14ac:dyDescent="0.2">
      <c r="A54" s="49" t="s">
        <v>98</v>
      </c>
      <c r="B54" s="178">
        <v>24429</v>
      </c>
      <c r="C54" s="179">
        <v>24381</v>
      </c>
      <c r="D54" s="179">
        <v>46</v>
      </c>
      <c r="E54" s="179">
        <v>6</v>
      </c>
      <c r="F54" s="179">
        <v>40</v>
      </c>
      <c r="G54" s="179">
        <v>0</v>
      </c>
      <c r="H54" s="180">
        <v>2</v>
      </c>
    </row>
    <row r="55" spans="1:8" x14ac:dyDescent="0.2">
      <c r="A55" s="49" t="s">
        <v>135</v>
      </c>
      <c r="B55" s="178">
        <v>6419</v>
      </c>
      <c r="C55" s="179">
        <v>6394</v>
      </c>
      <c r="D55" s="179">
        <v>25</v>
      </c>
      <c r="E55" s="179">
        <v>8</v>
      </c>
      <c r="F55" s="179">
        <v>17</v>
      </c>
      <c r="G55" s="179">
        <v>0</v>
      </c>
      <c r="H55" s="180">
        <v>0</v>
      </c>
    </row>
    <row r="56" spans="1:8" x14ac:dyDescent="0.2">
      <c r="A56" s="49" t="s">
        <v>431</v>
      </c>
      <c r="B56" s="178">
        <v>497</v>
      </c>
      <c r="C56" s="179">
        <v>495</v>
      </c>
      <c r="D56" s="179">
        <v>2</v>
      </c>
      <c r="E56" s="179">
        <v>1</v>
      </c>
      <c r="F56" s="179">
        <v>1</v>
      </c>
      <c r="G56" s="179">
        <v>0</v>
      </c>
      <c r="H56" s="180">
        <v>0</v>
      </c>
    </row>
    <row r="57" spans="1:8" x14ac:dyDescent="0.2">
      <c r="A57" s="49" t="s">
        <v>432</v>
      </c>
      <c r="B57" s="178">
        <v>22</v>
      </c>
      <c r="C57" s="179">
        <v>21</v>
      </c>
      <c r="D57" s="179">
        <v>1</v>
      </c>
      <c r="E57" s="179">
        <v>0</v>
      </c>
      <c r="F57" s="179">
        <v>1</v>
      </c>
      <c r="G57" s="179">
        <v>0</v>
      </c>
      <c r="H57" s="180">
        <v>0</v>
      </c>
    </row>
    <row r="58" spans="1:8" x14ac:dyDescent="0.2">
      <c r="A58" s="49" t="s">
        <v>136</v>
      </c>
      <c r="B58" s="178">
        <v>20</v>
      </c>
      <c r="C58" s="179">
        <v>20</v>
      </c>
      <c r="D58" s="179">
        <v>0</v>
      </c>
      <c r="E58" s="179">
        <v>0</v>
      </c>
      <c r="F58" s="179">
        <v>0</v>
      </c>
      <c r="G58" s="179">
        <v>0</v>
      </c>
      <c r="H58" s="180">
        <v>0</v>
      </c>
    </row>
    <row r="59" spans="1:8" x14ac:dyDescent="0.2">
      <c r="A59" s="49" t="s">
        <v>137</v>
      </c>
      <c r="B59" s="178">
        <v>4</v>
      </c>
      <c r="C59" s="179">
        <v>4</v>
      </c>
      <c r="D59" s="179">
        <v>0</v>
      </c>
      <c r="E59" s="179">
        <v>0</v>
      </c>
      <c r="F59" s="179">
        <v>0</v>
      </c>
      <c r="G59" s="179">
        <v>0</v>
      </c>
      <c r="H59" s="180">
        <v>0</v>
      </c>
    </row>
    <row r="60" spans="1:8" x14ac:dyDescent="0.2">
      <c r="A60" s="54" t="s">
        <v>126</v>
      </c>
      <c r="B60" s="178">
        <v>2</v>
      </c>
      <c r="C60" s="179">
        <v>2</v>
      </c>
      <c r="D60" s="179">
        <v>0</v>
      </c>
      <c r="E60" s="179">
        <v>0</v>
      </c>
      <c r="F60" s="179">
        <v>0</v>
      </c>
      <c r="G60" s="179">
        <v>0</v>
      </c>
      <c r="H60" s="180">
        <v>0</v>
      </c>
    </row>
    <row r="61" spans="1:8" x14ac:dyDescent="0.2">
      <c r="A61" s="359" t="s">
        <v>405</v>
      </c>
      <c r="B61" s="356">
        <v>1</v>
      </c>
      <c r="C61" s="179">
        <v>1</v>
      </c>
      <c r="D61" s="179">
        <v>0</v>
      </c>
      <c r="E61" s="179">
        <v>0</v>
      </c>
      <c r="F61" s="179">
        <v>0</v>
      </c>
      <c r="G61" s="179">
        <v>0</v>
      </c>
      <c r="H61" s="180">
        <v>0</v>
      </c>
    </row>
    <row r="62" spans="1:8" x14ac:dyDescent="0.2">
      <c r="A62" s="360" t="s">
        <v>406</v>
      </c>
      <c r="B62" s="356">
        <v>0</v>
      </c>
      <c r="C62" s="179">
        <v>0</v>
      </c>
      <c r="D62" s="179">
        <v>0</v>
      </c>
      <c r="E62" s="179">
        <v>0</v>
      </c>
      <c r="F62" s="179">
        <v>0</v>
      </c>
      <c r="G62" s="179">
        <v>0</v>
      </c>
      <c r="H62" s="180">
        <v>0</v>
      </c>
    </row>
    <row r="63" spans="1:8" x14ac:dyDescent="0.2">
      <c r="A63" s="360" t="s">
        <v>407</v>
      </c>
      <c r="B63" s="356">
        <v>0</v>
      </c>
      <c r="C63" s="179">
        <v>0</v>
      </c>
      <c r="D63" s="179">
        <v>0</v>
      </c>
      <c r="E63" s="179">
        <v>0</v>
      </c>
      <c r="F63" s="179">
        <v>0</v>
      </c>
      <c r="G63" s="179">
        <v>0</v>
      </c>
      <c r="H63" s="180">
        <v>0</v>
      </c>
    </row>
    <row r="64" spans="1:8" x14ac:dyDescent="0.2">
      <c r="A64" s="360" t="s">
        <v>127</v>
      </c>
      <c r="B64" s="356">
        <v>0</v>
      </c>
      <c r="C64" s="179">
        <v>0</v>
      </c>
      <c r="D64" s="179">
        <v>0</v>
      </c>
      <c r="E64" s="179">
        <v>0</v>
      </c>
      <c r="F64" s="179">
        <v>0</v>
      </c>
      <c r="G64" s="179">
        <v>0</v>
      </c>
      <c r="H64" s="180">
        <v>0</v>
      </c>
    </row>
    <row r="65" spans="1:33" x14ac:dyDescent="0.2">
      <c r="A65" s="360" t="s">
        <v>128</v>
      </c>
      <c r="B65" s="356">
        <v>0</v>
      </c>
      <c r="C65" s="179">
        <v>0</v>
      </c>
      <c r="D65" s="179">
        <v>0</v>
      </c>
      <c r="E65" s="179">
        <v>0</v>
      </c>
      <c r="F65" s="179">
        <v>0</v>
      </c>
      <c r="G65" s="179">
        <v>0</v>
      </c>
      <c r="H65" s="180">
        <v>0</v>
      </c>
    </row>
    <row r="66" spans="1:33" x14ac:dyDescent="0.2">
      <c r="A66" s="360" t="s">
        <v>129</v>
      </c>
      <c r="B66" s="356">
        <v>0</v>
      </c>
      <c r="C66" s="179">
        <v>0</v>
      </c>
      <c r="D66" s="179">
        <v>0</v>
      </c>
      <c r="E66" s="179">
        <v>0</v>
      </c>
      <c r="F66" s="179">
        <v>0</v>
      </c>
      <c r="G66" s="179">
        <v>0</v>
      </c>
      <c r="H66" s="180">
        <v>0</v>
      </c>
    </row>
    <row r="67" spans="1:33" x14ac:dyDescent="0.2">
      <c r="A67" s="360" t="s">
        <v>130</v>
      </c>
      <c r="B67" s="356">
        <v>0</v>
      </c>
      <c r="C67" s="179">
        <v>0</v>
      </c>
      <c r="D67" s="179">
        <v>0</v>
      </c>
      <c r="E67" s="179">
        <v>0</v>
      </c>
      <c r="F67" s="179">
        <v>0</v>
      </c>
      <c r="G67" s="179">
        <v>0</v>
      </c>
      <c r="H67" s="180">
        <v>0</v>
      </c>
    </row>
    <row r="68" spans="1:33" x14ac:dyDescent="0.2">
      <c r="A68" s="360" t="s">
        <v>131</v>
      </c>
      <c r="B68" s="356">
        <v>0</v>
      </c>
      <c r="C68" s="179">
        <v>0</v>
      </c>
      <c r="D68" s="179">
        <v>0</v>
      </c>
      <c r="E68" s="179">
        <v>0</v>
      </c>
      <c r="F68" s="179">
        <v>0</v>
      </c>
      <c r="G68" s="179">
        <v>0</v>
      </c>
      <c r="H68" s="180">
        <v>0</v>
      </c>
    </row>
    <row r="69" spans="1:33" x14ac:dyDescent="0.2">
      <c r="A69" s="360" t="s">
        <v>132</v>
      </c>
      <c r="B69" s="356">
        <v>0</v>
      </c>
      <c r="C69" s="179">
        <v>0</v>
      </c>
      <c r="D69" s="179">
        <v>0</v>
      </c>
      <c r="E69" s="179">
        <v>0</v>
      </c>
      <c r="F69" s="179">
        <v>0</v>
      </c>
      <c r="G69" s="179">
        <v>0</v>
      </c>
      <c r="H69" s="180">
        <v>0</v>
      </c>
    </row>
    <row r="70" spans="1:33" ht="13.5" customHeight="1" x14ac:dyDescent="0.2">
      <c r="A70" s="360" t="s">
        <v>133</v>
      </c>
      <c r="B70" s="356">
        <v>0</v>
      </c>
      <c r="C70" s="179">
        <v>0</v>
      </c>
      <c r="D70" s="179">
        <v>0</v>
      </c>
      <c r="E70" s="179">
        <v>0</v>
      </c>
      <c r="F70" s="179">
        <v>0</v>
      </c>
      <c r="G70" s="179">
        <v>0</v>
      </c>
      <c r="H70" s="180">
        <v>0</v>
      </c>
    </row>
    <row r="71" spans="1:33" ht="13.5" customHeight="1" thickBot="1" x14ac:dyDescent="0.25">
      <c r="A71" s="360"/>
      <c r="B71" s="357"/>
      <c r="C71" s="354"/>
      <c r="D71" s="354"/>
      <c r="E71" s="354"/>
      <c r="F71" s="354"/>
      <c r="G71" s="354"/>
      <c r="H71" s="355"/>
    </row>
    <row r="72" spans="1:33" ht="13.5" customHeight="1" thickBot="1" x14ac:dyDescent="0.25">
      <c r="A72" s="361" t="s">
        <v>99</v>
      </c>
      <c r="B72" s="358">
        <v>713766</v>
      </c>
      <c r="C72" s="183">
        <v>632001</v>
      </c>
      <c r="D72" s="183">
        <v>14094</v>
      </c>
      <c r="E72" s="183">
        <v>1329</v>
      </c>
      <c r="F72" s="183">
        <v>12765</v>
      </c>
      <c r="G72" s="183">
        <v>0</v>
      </c>
      <c r="H72" s="184">
        <v>67671</v>
      </c>
    </row>
    <row r="73" spans="1:33" ht="60" customHeight="1" x14ac:dyDescent="0.2">
      <c r="A73" s="88"/>
      <c r="B73" s="84"/>
      <c r="C73" s="84"/>
      <c r="D73" s="84"/>
      <c r="E73" s="84"/>
      <c r="F73" s="84"/>
      <c r="G73" s="84"/>
      <c r="H73" s="84"/>
      <c r="I73" s="84"/>
      <c r="J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  <c r="Z73" s="84"/>
      <c r="AA73" s="84"/>
      <c r="AB73" s="84"/>
      <c r="AC73" s="84"/>
      <c r="AD73" s="84"/>
      <c r="AE73" s="84"/>
      <c r="AF73" s="84"/>
      <c r="AG73" s="84"/>
    </row>
    <row r="74" spans="1:33" x14ac:dyDescent="0.2">
      <c r="A74" s="88"/>
      <c r="B74" s="84"/>
      <c r="C74" s="84"/>
      <c r="D74" s="84"/>
      <c r="E74" s="84"/>
      <c r="F74" s="84"/>
      <c r="G74" s="84"/>
      <c r="H74" s="84"/>
      <c r="I74" s="84"/>
      <c r="J74" s="84"/>
    </row>
    <row r="76" spans="1:33" x14ac:dyDescent="0.2">
      <c r="F76" s="31"/>
      <c r="G76" s="31"/>
      <c r="H76" s="31"/>
      <c r="I76" s="31"/>
      <c r="J76" s="31"/>
      <c r="K76" s="31"/>
    </row>
    <row r="77" spans="1:33" x14ac:dyDescent="0.2">
      <c r="F77" s="31"/>
      <c r="G77" s="31"/>
      <c r="H77" s="31"/>
      <c r="I77" s="31"/>
      <c r="J77" s="31"/>
      <c r="K77" s="31"/>
    </row>
    <row r="78" spans="1:33" x14ac:dyDescent="0.2">
      <c r="F78" s="30"/>
      <c r="G78" s="30"/>
      <c r="H78" s="30"/>
      <c r="I78" s="31"/>
      <c r="J78" s="31"/>
      <c r="K78" s="31"/>
    </row>
    <row r="79" spans="1:33" s="30" customFormat="1" ht="12.75" customHeight="1" x14ac:dyDescent="0.25">
      <c r="A79" s="32"/>
      <c r="B79" s="33"/>
      <c r="C79" s="33"/>
      <c r="D79" s="33"/>
      <c r="E79" s="33"/>
      <c r="J79" s="34"/>
    </row>
    <row r="80" spans="1:33" s="30" customFormat="1" ht="16.5" x14ac:dyDescent="0.25">
      <c r="A80" s="35" t="s">
        <v>420</v>
      </c>
      <c r="B80" s="36"/>
      <c r="C80" s="36"/>
      <c r="D80" s="36"/>
      <c r="E80" s="36"/>
      <c r="F80" s="38"/>
      <c r="G80" s="39"/>
      <c r="H80" s="39"/>
      <c r="I80" s="37"/>
      <c r="J80" s="34"/>
    </row>
    <row r="81" spans="1:10" ht="16.5" customHeight="1" x14ac:dyDescent="0.25">
      <c r="A81" s="35" t="s">
        <v>103</v>
      </c>
      <c r="B81" s="80"/>
      <c r="C81" s="80"/>
      <c r="D81" s="80"/>
      <c r="E81" s="80"/>
      <c r="F81" s="82" t="s">
        <v>140</v>
      </c>
      <c r="G81" s="80"/>
      <c r="H81" s="80"/>
      <c r="I81" s="80"/>
    </row>
    <row r="82" spans="1:10" ht="39.75" customHeight="1" x14ac:dyDescent="0.25">
      <c r="A82" s="455" t="s">
        <v>396</v>
      </c>
      <c r="B82" s="413"/>
      <c r="C82" s="413"/>
      <c r="D82" s="413"/>
      <c r="E82" s="413"/>
      <c r="F82" s="413"/>
      <c r="G82" s="413"/>
      <c r="H82" s="413"/>
      <c r="I82" s="413"/>
      <c r="J82" s="413"/>
    </row>
    <row r="83" spans="1:10" ht="16.5" x14ac:dyDescent="0.25">
      <c r="A83" s="439" t="s">
        <v>427</v>
      </c>
      <c r="B83" s="439"/>
      <c r="C83" s="439"/>
      <c r="D83" s="439"/>
      <c r="E83" s="439"/>
      <c r="F83" s="439"/>
      <c r="G83" s="439"/>
      <c r="H83" s="439"/>
      <c r="I83" s="439"/>
      <c r="J83" s="439"/>
    </row>
    <row r="84" spans="1:10" ht="17.25" thickBot="1" x14ac:dyDescent="0.3">
      <c r="B84" s="80"/>
      <c r="C84" s="80"/>
      <c r="D84" s="80"/>
      <c r="E84" s="80"/>
      <c r="F84" s="80"/>
      <c r="G84" s="80"/>
      <c r="H84" s="80"/>
      <c r="I84" s="80"/>
    </row>
    <row r="85" spans="1:10" s="83" customFormat="1" ht="26.25" customHeight="1" x14ac:dyDescent="0.2">
      <c r="A85" s="443" t="s">
        <v>53</v>
      </c>
      <c r="B85" s="443" t="s">
        <v>54</v>
      </c>
      <c r="C85" s="443" t="s">
        <v>55</v>
      </c>
      <c r="D85" s="443" t="s">
        <v>58</v>
      </c>
      <c r="E85" s="446" t="s">
        <v>104</v>
      </c>
      <c r="F85" s="447"/>
      <c r="G85" s="448"/>
      <c r="H85" s="443" t="s">
        <v>59</v>
      </c>
    </row>
    <row r="86" spans="1:10" s="24" customFormat="1" x14ac:dyDescent="0.2">
      <c r="A86" s="444"/>
      <c r="B86" s="444"/>
      <c r="C86" s="444"/>
      <c r="D86" s="444"/>
      <c r="E86" s="449"/>
      <c r="F86" s="450"/>
      <c r="G86" s="451"/>
      <c r="H86" s="444"/>
    </row>
    <row r="87" spans="1:10" ht="13.5" thickBot="1" x14ac:dyDescent="0.25">
      <c r="A87" s="444"/>
      <c r="B87" s="444"/>
      <c r="C87" s="444"/>
      <c r="D87" s="444"/>
      <c r="E87" s="452"/>
      <c r="F87" s="453"/>
      <c r="G87" s="454"/>
      <c r="H87" s="444"/>
    </row>
    <row r="88" spans="1:10" x14ac:dyDescent="0.2">
      <c r="A88" s="45" t="s">
        <v>60</v>
      </c>
      <c r="B88" s="185">
        <v>0</v>
      </c>
      <c r="C88" s="186">
        <v>0</v>
      </c>
      <c r="D88" s="186">
        <v>0</v>
      </c>
      <c r="E88" s="187">
        <v>0</v>
      </c>
      <c r="F88" s="187">
        <v>0</v>
      </c>
      <c r="G88" s="188">
        <v>0</v>
      </c>
      <c r="H88" s="189">
        <v>0</v>
      </c>
    </row>
    <row r="89" spans="1:10" x14ac:dyDescent="0.2">
      <c r="A89" s="49" t="s">
        <v>61</v>
      </c>
      <c r="B89" s="190">
        <v>0</v>
      </c>
      <c r="C89" s="188">
        <v>0</v>
      </c>
      <c r="D89" s="188">
        <v>0</v>
      </c>
      <c r="E89" s="188">
        <v>0</v>
      </c>
      <c r="F89" s="188">
        <v>0</v>
      </c>
      <c r="G89" s="188">
        <v>0</v>
      </c>
      <c r="H89" s="191">
        <v>0</v>
      </c>
    </row>
    <row r="90" spans="1:10" x14ac:dyDescent="0.2">
      <c r="A90" s="49" t="s">
        <v>62</v>
      </c>
      <c r="B90" s="190">
        <v>0.01</v>
      </c>
      <c r="C90" s="188">
        <v>0</v>
      </c>
      <c r="D90" s="188">
        <v>0</v>
      </c>
      <c r="E90" s="188">
        <v>0</v>
      </c>
      <c r="F90" s="188">
        <v>0</v>
      </c>
      <c r="G90" s="188">
        <v>0</v>
      </c>
      <c r="H90" s="191">
        <v>0.08</v>
      </c>
    </row>
    <row r="91" spans="1:10" x14ac:dyDescent="0.2">
      <c r="A91" s="49" t="s">
        <v>63</v>
      </c>
      <c r="B91" s="190">
        <v>0.16</v>
      </c>
      <c r="C91" s="188">
        <v>0</v>
      </c>
      <c r="D91" s="188">
        <v>0.01</v>
      </c>
      <c r="E91" s="188">
        <v>0</v>
      </c>
      <c r="F91" s="188">
        <v>0.02</v>
      </c>
      <c r="G91" s="188">
        <v>0</v>
      </c>
      <c r="H91" s="191">
        <v>1.66</v>
      </c>
    </row>
    <row r="92" spans="1:10" x14ac:dyDescent="0.2">
      <c r="A92" s="49" t="s">
        <v>64</v>
      </c>
      <c r="B92" s="190">
        <v>0.05</v>
      </c>
      <c r="C92" s="188">
        <v>0</v>
      </c>
      <c r="D92" s="188">
        <v>0.01</v>
      </c>
      <c r="E92" s="188">
        <v>0</v>
      </c>
      <c r="F92" s="188">
        <v>0.02</v>
      </c>
      <c r="G92" s="188">
        <v>0</v>
      </c>
      <c r="H92" s="191">
        <v>0.49</v>
      </c>
    </row>
    <row r="93" spans="1:10" x14ac:dyDescent="0.2">
      <c r="A93" s="49" t="s">
        <v>65</v>
      </c>
      <c r="B93" s="190">
        <v>0.03</v>
      </c>
      <c r="C93" s="188">
        <v>0.01</v>
      </c>
      <c r="D93" s="188">
        <v>0.01</v>
      </c>
      <c r="E93" s="188">
        <v>0</v>
      </c>
      <c r="F93" s="188">
        <v>0.01</v>
      </c>
      <c r="G93" s="188">
        <v>0</v>
      </c>
      <c r="H93" s="191">
        <v>0.24</v>
      </c>
    </row>
    <row r="94" spans="1:10" x14ac:dyDescent="0.2">
      <c r="A94" s="49" t="s">
        <v>66</v>
      </c>
      <c r="B94" s="190">
        <v>7.0000000000000007E-2</v>
      </c>
      <c r="C94" s="188">
        <v>0.04</v>
      </c>
      <c r="D94" s="188">
        <v>0.21</v>
      </c>
      <c r="E94" s="188">
        <v>0.08</v>
      </c>
      <c r="F94" s="188">
        <v>0.22</v>
      </c>
      <c r="G94" s="188">
        <v>0</v>
      </c>
      <c r="H94" s="191">
        <v>0.4</v>
      </c>
    </row>
    <row r="95" spans="1:10" x14ac:dyDescent="0.2">
      <c r="A95" s="49" t="s">
        <v>67</v>
      </c>
      <c r="B95" s="190">
        <v>0.23</v>
      </c>
      <c r="C95" s="188">
        <v>0.04</v>
      </c>
      <c r="D95" s="188">
        <v>1.04</v>
      </c>
      <c r="E95" s="188">
        <v>0.23</v>
      </c>
      <c r="F95" s="188">
        <v>1.1299999999999999</v>
      </c>
      <c r="G95" s="188">
        <v>0</v>
      </c>
      <c r="H95" s="191">
        <v>1.85</v>
      </c>
    </row>
    <row r="96" spans="1:10" x14ac:dyDescent="0.2">
      <c r="A96" s="49" t="s">
        <v>68</v>
      </c>
      <c r="B96" s="190">
        <v>0.11</v>
      </c>
      <c r="C96" s="188">
        <v>0.01</v>
      </c>
      <c r="D96" s="188">
        <v>0.2</v>
      </c>
      <c r="E96" s="188">
        <v>1.81</v>
      </c>
      <c r="F96" s="188">
        <v>0.03</v>
      </c>
      <c r="G96" s="188">
        <v>0</v>
      </c>
      <c r="H96" s="191">
        <v>1.03</v>
      </c>
    </row>
    <row r="97" spans="1:8" x14ac:dyDescent="0.2">
      <c r="A97" s="49" t="s">
        <v>69</v>
      </c>
      <c r="B97" s="190">
        <v>0.19</v>
      </c>
      <c r="C97" s="188">
        <v>0.02</v>
      </c>
      <c r="D97" s="188">
        <v>0.12</v>
      </c>
      <c r="E97" s="188">
        <v>0</v>
      </c>
      <c r="F97" s="188">
        <v>0.13</v>
      </c>
      <c r="G97" s="188">
        <v>0</v>
      </c>
      <c r="H97" s="191">
        <v>1.79</v>
      </c>
    </row>
    <row r="98" spans="1:8" x14ac:dyDescent="0.2">
      <c r="A98" s="49" t="s">
        <v>70</v>
      </c>
      <c r="B98" s="190">
        <v>0.28000000000000003</v>
      </c>
      <c r="C98" s="188">
        <v>0.02</v>
      </c>
      <c r="D98" s="188">
        <v>0.04</v>
      </c>
      <c r="E98" s="188">
        <v>0.15</v>
      </c>
      <c r="F98" s="188">
        <v>0.03</v>
      </c>
      <c r="G98" s="188">
        <v>0</v>
      </c>
      <c r="H98" s="191">
        <v>2.8</v>
      </c>
    </row>
    <row r="99" spans="1:8" x14ac:dyDescent="0.2">
      <c r="A99" s="49" t="s">
        <v>71</v>
      </c>
      <c r="B99" s="190">
        <v>0.57999999999999996</v>
      </c>
      <c r="C99" s="188">
        <v>0.04</v>
      </c>
      <c r="D99" s="188">
        <v>0.11</v>
      </c>
      <c r="E99" s="188">
        <v>0.15</v>
      </c>
      <c r="F99" s="188">
        <v>0.1</v>
      </c>
      <c r="G99" s="188">
        <v>0</v>
      </c>
      <c r="H99" s="191">
        <v>5.69</v>
      </c>
    </row>
    <row r="100" spans="1:8" x14ac:dyDescent="0.2">
      <c r="A100" s="49" t="s">
        <v>72</v>
      </c>
      <c r="B100" s="190">
        <v>0.34</v>
      </c>
      <c r="C100" s="188">
        <v>0.03</v>
      </c>
      <c r="D100" s="188">
        <v>0.11</v>
      </c>
      <c r="E100" s="188">
        <v>0.15</v>
      </c>
      <c r="F100" s="188">
        <v>0.11</v>
      </c>
      <c r="G100" s="188">
        <v>0</v>
      </c>
      <c r="H100" s="191">
        <v>3.24</v>
      </c>
    </row>
    <row r="101" spans="1:8" x14ac:dyDescent="0.2">
      <c r="A101" s="49" t="s">
        <v>73</v>
      </c>
      <c r="B101" s="190">
        <v>1.45</v>
      </c>
      <c r="C101" s="188">
        <v>0.67</v>
      </c>
      <c r="D101" s="188">
        <v>0.83</v>
      </c>
      <c r="E101" s="188">
        <v>0.23</v>
      </c>
      <c r="F101" s="188">
        <v>0.89</v>
      </c>
      <c r="G101" s="188">
        <v>0</v>
      </c>
      <c r="H101" s="191">
        <v>8.91</v>
      </c>
    </row>
    <row r="102" spans="1:8" x14ac:dyDescent="0.2">
      <c r="A102" s="49" t="s">
        <v>74</v>
      </c>
      <c r="B102" s="190">
        <v>0.93</v>
      </c>
      <c r="C102" s="188">
        <v>0.24</v>
      </c>
      <c r="D102" s="188">
        <v>0.53</v>
      </c>
      <c r="E102" s="188">
        <v>0.68</v>
      </c>
      <c r="F102" s="188">
        <v>0.51</v>
      </c>
      <c r="G102" s="188">
        <v>0</v>
      </c>
      <c r="H102" s="191">
        <v>7.48</v>
      </c>
    </row>
    <row r="103" spans="1:8" x14ac:dyDescent="0.2">
      <c r="A103" s="49" t="s">
        <v>75</v>
      </c>
      <c r="B103" s="190">
        <v>1.2</v>
      </c>
      <c r="C103" s="188">
        <v>0.7</v>
      </c>
      <c r="D103" s="188">
        <v>1.57</v>
      </c>
      <c r="E103" s="188">
        <v>0.83</v>
      </c>
      <c r="F103" s="188">
        <v>1.65</v>
      </c>
      <c r="G103" s="188">
        <v>0</v>
      </c>
      <c r="H103" s="191">
        <v>5.85</v>
      </c>
    </row>
    <row r="104" spans="1:8" x14ac:dyDescent="0.2">
      <c r="A104" s="49" t="s">
        <v>76</v>
      </c>
      <c r="B104" s="190">
        <v>2.06</v>
      </c>
      <c r="C104" s="188">
        <v>1.53</v>
      </c>
      <c r="D104" s="188">
        <v>1.43</v>
      </c>
      <c r="E104" s="188">
        <v>0.83</v>
      </c>
      <c r="F104" s="188">
        <v>1.5</v>
      </c>
      <c r="G104" s="188">
        <v>0</v>
      </c>
      <c r="H104" s="191">
        <v>7.23</v>
      </c>
    </row>
    <row r="105" spans="1:8" x14ac:dyDescent="0.2">
      <c r="A105" s="49" t="s">
        <v>77</v>
      </c>
      <c r="B105" s="190">
        <v>2.2400000000000002</v>
      </c>
      <c r="C105" s="188">
        <v>1.21</v>
      </c>
      <c r="D105" s="188">
        <v>30.63</v>
      </c>
      <c r="E105" s="188">
        <v>7.52</v>
      </c>
      <c r="F105" s="188">
        <v>33.04</v>
      </c>
      <c r="G105" s="188">
        <v>0</v>
      </c>
      <c r="H105" s="191">
        <v>5.9</v>
      </c>
    </row>
    <row r="106" spans="1:8" x14ac:dyDescent="0.2">
      <c r="A106" s="49" t="s">
        <v>78</v>
      </c>
      <c r="B106" s="190">
        <v>1.31</v>
      </c>
      <c r="C106" s="188">
        <v>0.49</v>
      </c>
      <c r="D106" s="188">
        <v>7.96</v>
      </c>
      <c r="E106" s="188">
        <v>67.72</v>
      </c>
      <c r="F106" s="188">
        <v>1.74</v>
      </c>
      <c r="G106" s="188">
        <v>0</v>
      </c>
      <c r="H106" s="191">
        <v>7.62</v>
      </c>
    </row>
    <row r="107" spans="1:8" x14ac:dyDescent="0.2">
      <c r="A107" s="49" t="s">
        <v>79</v>
      </c>
      <c r="B107" s="190">
        <v>1.28</v>
      </c>
      <c r="C107" s="188">
        <v>0.71</v>
      </c>
      <c r="D107" s="188">
        <v>2.04</v>
      </c>
      <c r="E107" s="188">
        <v>0.23</v>
      </c>
      <c r="F107" s="188">
        <v>2.2200000000000002</v>
      </c>
      <c r="G107" s="188">
        <v>0</v>
      </c>
      <c r="H107" s="191">
        <v>6.49</v>
      </c>
    </row>
    <row r="108" spans="1:8" x14ac:dyDescent="0.2">
      <c r="A108" s="49" t="s">
        <v>80</v>
      </c>
      <c r="B108" s="190">
        <v>2.06</v>
      </c>
      <c r="C108" s="188">
        <v>1.55</v>
      </c>
      <c r="D108" s="188">
        <v>1.82</v>
      </c>
      <c r="E108" s="188">
        <v>0.53</v>
      </c>
      <c r="F108" s="188">
        <v>1.95</v>
      </c>
      <c r="G108" s="188">
        <v>0</v>
      </c>
      <c r="H108" s="191">
        <v>6.84</v>
      </c>
    </row>
    <row r="109" spans="1:8" x14ac:dyDescent="0.2">
      <c r="A109" s="49" t="s">
        <v>81</v>
      </c>
      <c r="B109" s="190">
        <v>2</v>
      </c>
      <c r="C109" s="188">
        <v>1.51</v>
      </c>
      <c r="D109" s="188">
        <v>1.45</v>
      </c>
      <c r="E109" s="188">
        <v>0.6</v>
      </c>
      <c r="F109" s="188">
        <v>1.54</v>
      </c>
      <c r="G109" s="188">
        <v>0</v>
      </c>
      <c r="H109" s="191">
        <v>6.68</v>
      </c>
    </row>
    <row r="110" spans="1:8" x14ac:dyDescent="0.2">
      <c r="A110" s="49" t="s">
        <v>82</v>
      </c>
      <c r="B110" s="190">
        <v>2.25</v>
      </c>
      <c r="C110" s="188">
        <v>1.82</v>
      </c>
      <c r="D110" s="188">
        <v>2.19</v>
      </c>
      <c r="E110" s="188">
        <v>0.68</v>
      </c>
      <c r="F110" s="188">
        <v>2.35</v>
      </c>
      <c r="G110" s="188">
        <v>0</v>
      </c>
      <c r="H110" s="191">
        <v>6.29</v>
      </c>
    </row>
    <row r="111" spans="1:8" x14ac:dyDescent="0.2">
      <c r="A111" s="49" t="s">
        <v>83</v>
      </c>
      <c r="B111" s="190">
        <v>2.0099999999999998</v>
      </c>
      <c r="C111" s="188">
        <v>1.68</v>
      </c>
      <c r="D111" s="188">
        <v>2.21</v>
      </c>
      <c r="E111" s="188">
        <v>0.98</v>
      </c>
      <c r="F111" s="188">
        <v>2.33</v>
      </c>
      <c r="G111" s="188">
        <v>0</v>
      </c>
      <c r="H111" s="191">
        <v>5.04</v>
      </c>
    </row>
    <row r="112" spans="1:8" x14ac:dyDescent="0.2">
      <c r="A112" s="49" t="s">
        <v>84</v>
      </c>
      <c r="B112" s="190">
        <v>1.77</v>
      </c>
      <c r="C112" s="188">
        <v>1.62</v>
      </c>
      <c r="D112" s="188">
        <v>1.62</v>
      </c>
      <c r="E112" s="188">
        <v>0.75</v>
      </c>
      <c r="F112" s="188">
        <v>1.71</v>
      </c>
      <c r="G112" s="188">
        <v>0</v>
      </c>
      <c r="H112" s="191">
        <v>3.19</v>
      </c>
    </row>
    <row r="113" spans="1:8" x14ac:dyDescent="0.2">
      <c r="A113" s="49" t="s">
        <v>85</v>
      </c>
      <c r="B113" s="190">
        <v>1.85</v>
      </c>
      <c r="C113" s="188">
        <v>1.85</v>
      </c>
      <c r="D113" s="188">
        <v>2.36</v>
      </c>
      <c r="E113" s="188">
        <v>0.68</v>
      </c>
      <c r="F113" s="188">
        <v>2.5299999999999998</v>
      </c>
      <c r="G113" s="188">
        <v>0</v>
      </c>
      <c r="H113" s="191">
        <v>1.75</v>
      </c>
    </row>
    <row r="114" spans="1:8" x14ac:dyDescent="0.2">
      <c r="A114" s="49" t="s">
        <v>86</v>
      </c>
      <c r="B114" s="190">
        <v>2.04</v>
      </c>
      <c r="C114" s="188">
        <v>2.19</v>
      </c>
      <c r="D114" s="188">
        <v>1.77</v>
      </c>
      <c r="E114" s="188">
        <v>0.6</v>
      </c>
      <c r="F114" s="188">
        <v>1.89</v>
      </c>
      <c r="G114" s="188">
        <v>0</v>
      </c>
      <c r="H114" s="191">
        <v>0.73</v>
      </c>
    </row>
    <row r="115" spans="1:8" x14ac:dyDescent="0.2">
      <c r="A115" s="49" t="s">
        <v>87</v>
      </c>
      <c r="B115" s="190">
        <v>1.31</v>
      </c>
      <c r="C115" s="188">
        <v>1.38</v>
      </c>
      <c r="D115" s="188">
        <v>2.33</v>
      </c>
      <c r="E115" s="188">
        <v>0.45</v>
      </c>
      <c r="F115" s="188">
        <v>2.5299999999999998</v>
      </c>
      <c r="G115" s="188">
        <v>0</v>
      </c>
      <c r="H115" s="191">
        <v>0.35</v>
      </c>
    </row>
    <row r="116" spans="1:8" x14ac:dyDescent="0.2">
      <c r="A116" s="49" t="s">
        <v>88</v>
      </c>
      <c r="B116" s="190">
        <v>1.91</v>
      </c>
      <c r="C116" s="188">
        <v>2.09</v>
      </c>
      <c r="D116" s="188">
        <v>2.2599999999999998</v>
      </c>
      <c r="E116" s="188">
        <v>0.45</v>
      </c>
      <c r="F116" s="188">
        <v>2.4500000000000002</v>
      </c>
      <c r="G116" s="188">
        <v>0</v>
      </c>
      <c r="H116" s="191">
        <v>0.16</v>
      </c>
    </row>
    <row r="117" spans="1:8" x14ac:dyDescent="0.2">
      <c r="A117" s="49" t="s">
        <v>89</v>
      </c>
      <c r="B117" s="190">
        <v>2.5299999999999998</v>
      </c>
      <c r="C117" s="188">
        <v>2.79</v>
      </c>
      <c r="D117" s="188">
        <v>2.63</v>
      </c>
      <c r="E117" s="188">
        <v>1.2</v>
      </c>
      <c r="F117" s="188">
        <v>2.77</v>
      </c>
      <c r="G117" s="188">
        <v>0</v>
      </c>
      <c r="H117" s="191">
        <v>0.05</v>
      </c>
    </row>
    <row r="118" spans="1:8" x14ac:dyDescent="0.2">
      <c r="A118" s="49" t="s">
        <v>90</v>
      </c>
      <c r="B118" s="190">
        <v>1.71</v>
      </c>
      <c r="C118" s="188">
        <v>1.87</v>
      </c>
      <c r="D118" s="188">
        <v>2.7</v>
      </c>
      <c r="E118" s="188">
        <v>0.45</v>
      </c>
      <c r="F118" s="188">
        <v>2.94</v>
      </c>
      <c r="G118" s="188">
        <v>0</v>
      </c>
      <c r="H118" s="191">
        <v>0.02</v>
      </c>
    </row>
    <row r="119" spans="1:8" x14ac:dyDescent="0.2">
      <c r="A119" s="49" t="s">
        <v>91</v>
      </c>
      <c r="B119" s="190">
        <v>2.2000000000000002</v>
      </c>
      <c r="C119" s="188">
        <v>2.4500000000000002</v>
      </c>
      <c r="D119" s="188">
        <v>1.5</v>
      </c>
      <c r="E119" s="188">
        <v>0.3</v>
      </c>
      <c r="F119" s="188">
        <v>1.62</v>
      </c>
      <c r="G119" s="188">
        <v>0</v>
      </c>
      <c r="H119" s="191">
        <v>0.02</v>
      </c>
    </row>
    <row r="120" spans="1:8" x14ac:dyDescent="0.2">
      <c r="A120" s="49" t="s">
        <v>92</v>
      </c>
      <c r="B120" s="190">
        <v>2.92</v>
      </c>
      <c r="C120" s="188">
        <v>3.25</v>
      </c>
      <c r="D120" s="188">
        <v>2.11</v>
      </c>
      <c r="E120" s="188">
        <v>0.38</v>
      </c>
      <c r="F120" s="188">
        <v>2.29</v>
      </c>
      <c r="G120" s="188">
        <v>0</v>
      </c>
      <c r="H120" s="191">
        <v>0.01</v>
      </c>
    </row>
    <row r="121" spans="1:8" x14ac:dyDescent="0.2">
      <c r="A121" s="49" t="s">
        <v>93</v>
      </c>
      <c r="B121" s="190">
        <v>9.5399999999999991</v>
      </c>
      <c r="C121" s="188">
        <v>10.57</v>
      </c>
      <c r="D121" s="188">
        <v>9.2100000000000009</v>
      </c>
      <c r="E121" s="188">
        <v>1.2</v>
      </c>
      <c r="F121" s="188">
        <v>10.039999999999999</v>
      </c>
      <c r="G121" s="188">
        <v>0</v>
      </c>
      <c r="H121" s="191">
        <v>0.03</v>
      </c>
    </row>
    <row r="122" spans="1:8" x14ac:dyDescent="0.2">
      <c r="A122" s="49" t="s">
        <v>94</v>
      </c>
      <c r="B122" s="190">
        <v>8.91</v>
      </c>
      <c r="C122" s="188">
        <v>9.9</v>
      </c>
      <c r="D122" s="188">
        <v>7.39</v>
      </c>
      <c r="E122" s="188">
        <v>1.88</v>
      </c>
      <c r="F122" s="188">
        <v>7.97</v>
      </c>
      <c r="G122" s="188">
        <v>0</v>
      </c>
      <c r="H122" s="191">
        <v>0.01</v>
      </c>
    </row>
    <row r="123" spans="1:8" x14ac:dyDescent="0.2">
      <c r="A123" s="49" t="s">
        <v>95</v>
      </c>
      <c r="B123" s="190">
        <v>10.14</v>
      </c>
      <c r="C123" s="188">
        <v>11.38</v>
      </c>
      <c r="D123" s="188">
        <v>3.58</v>
      </c>
      <c r="E123" s="188">
        <v>2.71</v>
      </c>
      <c r="F123" s="188">
        <v>3.67</v>
      </c>
      <c r="G123" s="188">
        <v>0</v>
      </c>
      <c r="H123" s="191">
        <v>0.01</v>
      </c>
    </row>
    <row r="124" spans="1:8" x14ac:dyDescent="0.2">
      <c r="A124" s="49" t="s">
        <v>96</v>
      </c>
      <c r="B124" s="190">
        <v>17.02</v>
      </c>
      <c r="C124" s="188">
        <v>19.149999999999999</v>
      </c>
      <c r="D124" s="188">
        <v>3.19</v>
      </c>
      <c r="E124" s="188">
        <v>3.09</v>
      </c>
      <c r="F124" s="188">
        <v>3.2</v>
      </c>
      <c r="G124" s="188">
        <v>0</v>
      </c>
      <c r="H124" s="191">
        <v>0.02</v>
      </c>
    </row>
    <row r="125" spans="1:8" x14ac:dyDescent="0.2">
      <c r="A125" s="49" t="s">
        <v>97</v>
      </c>
      <c r="B125" s="190">
        <v>10.88</v>
      </c>
      <c r="C125" s="188">
        <v>12.24</v>
      </c>
      <c r="D125" s="188">
        <v>2.31</v>
      </c>
      <c r="E125" s="188">
        <v>1.35</v>
      </c>
      <c r="F125" s="188">
        <v>2.41</v>
      </c>
      <c r="G125" s="188">
        <v>0</v>
      </c>
      <c r="H125" s="191">
        <v>0.01</v>
      </c>
    </row>
    <row r="126" spans="1:8" x14ac:dyDescent="0.2">
      <c r="A126" s="49" t="s">
        <v>98</v>
      </c>
      <c r="B126" s="190">
        <v>3.42</v>
      </c>
      <c r="C126" s="188">
        <v>3.86</v>
      </c>
      <c r="D126" s="188">
        <v>0.33</v>
      </c>
      <c r="E126" s="188">
        <v>0.45</v>
      </c>
      <c r="F126" s="188">
        <v>0.31</v>
      </c>
      <c r="G126" s="188">
        <v>0</v>
      </c>
      <c r="H126" s="191">
        <v>0</v>
      </c>
    </row>
    <row r="127" spans="1:8" x14ac:dyDescent="0.2">
      <c r="A127" s="49" t="s">
        <v>135</v>
      </c>
      <c r="B127" s="190">
        <v>0.9</v>
      </c>
      <c r="C127" s="188">
        <v>1.01</v>
      </c>
      <c r="D127" s="188">
        <v>0.18</v>
      </c>
      <c r="E127" s="188">
        <v>0.6</v>
      </c>
      <c r="F127" s="188">
        <v>0.13</v>
      </c>
      <c r="G127" s="188">
        <v>0</v>
      </c>
      <c r="H127" s="191">
        <v>0</v>
      </c>
    </row>
    <row r="128" spans="1:8" x14ac:dyDescent="0.2">
      <c r="A128" s="49" t="s">
        <v>431</v>
      </c>
      <c r="B128" s="190">
        <v>7.0000000000000007E-2</v>
      </c>
      <c r="C128" s="188">
        <v>0.08</v>
      </c>
      <c r="D128" s="188">
        <v>0.01</v>
      </c>
      <c r="E128" s="188">
        <v>0.08</v>
      </c>
      <c r="F128" s="188">
        <v>0.01</v>
      </c>
      <c r="G128" s="188">
        <v>0</v>
      </c>
      <c r="H128" s="191">
        <v>0</v>
      </c>
    </row>
    <row r="129" spans="1:8" x14ac:dyDescent="0.2">
      <c r="A129" s="49" t="s">
        <v>432</v>
      </c>
      <c r="B129" s="190">
        <v>0</v>
      </c>
      <c r="C129" s="188">
        <v>0</v>
      </c>
      <c r="D129" s="188">
        <v>0.01</v>
      </c>
      <c r="E129" s="188">
        <v>0</v>
      </c>
      <c r="F129" s="188">
        <v>0.01</v>
      </c>
      <c r="G129" s="188">
        <v>0</v>
      </c>
      <c r="H129" s="191">
        <v>0</v>
      </c>
    </row>
    <row r="130" spans="1:8" x14ac:dyDescent="0.2">
      <c r="A130" s="49" t="s">
        <v>136</v>
      </c>
      <c r="B130" s="190">
        <v>0</v>
      </c>
      <c r="C130" s="188">
        <v>0</v>
      </c>
      <c r="D130" s="188">
        <v>0</v>
      </c>
      <c r="E130" s="188">
        <v>0</v>
      </c>
      <c r="F130" s="188">
        <v>0</v>
      </c>
      <c r="G130" s="188">
        <v>0</v>
      </c>
      <c r="H130" s="191">
        <v>0</v>
      </c>
    </row>
    <row r="131" spans="1:8" x14ac:dyDescent="0.2">
      <c r="A131" s="49" t="s">
        <v>137</v>
      </c>
      <c r="B131" s="190">
        <v>0</v>
      </c>
      <c r="C131" s="188">
        <v>0</v>
      </c>
      <c r="D131" s="188">
        <v>0</v>
      </c>
      <c r="E131" s="188">
        <v>0</v>
      </c>
      <c r="F131" s="188">
        <v>0</v>
      </c>
      <c r="G131" s="188">
        <v>0</v>
      </c>
      <c r="H131" s="191">
        <v>0</v>
      </c>
    </row>
    <row r="132" spans="1:8" x14ac:dyDescent="0.2">
      <c r="A132" s="54" t="s">
        <v>126</v>
      </c>
      <c r="B132" s="190">
        <v>0</v>
      </c>
      <c r="C132" s="188">
        <v>0</v>
      </c>
      <c r="D132" s="188">
        <v>0</v>
      </c>
      <c r="E132" s="188">
        <v>0</v>
      </c>
      <c r="F132" s="188">
        <v>0</v>
      </c>
      <c r="G132" s="188">
        <v>0</v>
      </c>
      <c r="H132" s="191">
        <v>0</v>
      </c>
    </row>
    <row r="133" spans="1:8" x14ac:dyDescent="0.2">
      <c r="A133" s="359" t="s">
        <v>405</v>
      </c>
      <c r="B133" s="190">
        <v>0</v>
      </c>
      <c r="C133" s="188">
        <v>0</v>
      </c>
      <c r="D133" s="188">
        <v>0</v>
      </c>
      <c r="E133" s="188">
        <v>0</v>
      </c>
      <c r="F133" s="188">
        <v>0</v>
      </c>
      <c r="G133" s="188">
        <v>0</v>
      </c>
      <c r="H133" s="191">
        <v>0</v>
      </c>
    </row>
    <row r="134" spans="1:8" x14ac:dyDescent="0.2">
      <c r="A134" s="360" t="s">
        <v>406</v>
      </c>
      <c r="B134" s="190">
        <v>0</v>
      </c>
      <c r="C134" s="188">
        <v>0</v>
      </c>
      <c r="D134" s="188">
        <v>0</v>
      </c>
      <c r="E134" s="188">
        <v>0</v>
      </c>
      <c r="F134" s="188">
        <v>0</v>
      </c>
      <c r="G134" s="188">
        <v>0</v>
      </c>
      <c r="H134" s="191">
        <v>0</v>
      </c>
    </row>
    <row r="135" spans="1:8" x14ac:dyDescent="0.2">
      <c r="A135" s="360" t="s">
        <v>407</v>
      </c>
      <c r="B135" s="190">
        <v>0</v>
      </c>
      <c r="C135" s="188">
        <v>0</v>
      </c>
      <c r="D135" s="188">
        <v>0</v>
      </c>
      <c r="E135" s="188">
        <v>0</v>
      </c>
      <c r="F135" s="188">
        <v>0</v>
      </c>
      <c r="G135" s="188">
        <v>0</v>
      </c>
      <c r="H135" s="191">
        <v>0</v>
      </c>
    </row>
    <row r="136" spans="1:8" x14ac:dyDescent="0.2">
      <c r="A136" s="360" t="s">
        <v>127</v>
      </c>
      <c r="B136" s="190">
        <v>0</v>
      </c>
      <c r="C136" s="188">
        <v>0</v>
      </c>
      <c r="D136" s="188">
        <v>0</v>
      </c>
      <c r="E136" s="188">
        <v>0</v>
      </c>
      <c r="F136" s="188">
        <v>0</v>
      </c>
      <c r="G136" s="188">
        <v>0</v>
      </c>
      <c r="H136" s="191">
        <v>0</v>
      </c>
    </row>
    <row r="137" spans="1:8" x14ac:dyDescent="0.2">
      <c r="A137" s="360" t="s">
        <v>128</v>
      </c>
      <c r="B137" s="190">
        <v>0</v>
      </c>
      <c r="C137" s="188">
        <v>0</v>
      </c>
      <c r="D137" s="188">
        <v>0</v>
      </c>
      <c r="E137" s="188">
        <v>0</v>
      </c>
      <c r="F137" s="188">
        <v>0</v>
      </c>
      <c r="G137" s="188">
        <v>0</v>
      </c>
      <c r="H137" s="191">
        <v>0</v>
      </c>
    </row>
    <row r="138" spans="1:8" x14ac:dyDescent="0.2">
      <c r="A138" s="360" t="s">
        <v>129</v>
      </c>
      <c r="B138" s="190">
        <v>0</v>
      </c>
      <c r="C138" s="188">
        <v>0</v>
      </c>
      <c r="D138" s="188">
        <v>0</v>
      </c>
      <c r="E138" s="188">
        <v>0</v>
      </c>
      <c r="F138" s="188">
        <v>0</v>
      </c>
      <c r="G138" s="188">
        <v>0</v>
      </c>
      <c r="H138" s="191">
        <v>0</v>
      </c>
    </row>
    <row r="139" spans="1:8" x14ac:dyDescent="0.2">
      <c r="A139" s="360" t="s">
        <v>130</v>
      </c>
      <c r="B139" s="190">
        <v>0</v>
      </c>
      <c r="C139" s="188">
        <v>0</v>
      </c>
      <c r="D139" s="188">
        <v>0</v>
      </c>
      <c r="E139" s="188">
        <v>0</v>
      </c>
      <c r="F139" s="188">
        <v>0</v>
      </c>
      <c r="G139" s="188">
        <v>0</v>
      </c>
      <c r="H139" s="191">
        <v>0</v>
      </c>
    </row>
    <row r="140" spans="1:8" x14ac:dyDescent="0.2">
      <c r="A140" s="360" t="s">
        <v>131</v>
      </c>
      <c r="B140" s="190">
        <v>0</v>
      </c>
      <c r="C140" s="188">
        <v>0</v>
      </c>
      <c r="D140" s="188">
        <v>0</v>
      </c>
      <c r="E140" s="188">
        <v>0</v>
      </c>
      <c r="F140" s="188">
        <v>0</v>
      </c>
      <c r="G140" s="188">
        <v>0</v>
      </c>
      <c r="H140" s="191">
        <v>0</v>
      </c>
    </row>
    <row r="141" spans="1:8" x14ac:dyDescent="0.2">
      <c r="A141" s="360" t="s">
        <v>132</v>
      </c>
      <c r="B141" s="190">
        <v>0</v>
      </c>
      <c r="C141" s="188">
        <v>0</v>
      </c>
      <c r="D141" s="188">
        <v>0</v>
      </c>
      <c r="E141" s="188">
        <v>0</v>
      </c>
      <c r="F141" s="188">
        <v>0</v>
      </c>
      <c r="G141" s="188">
        <v>0</v>
      </c>
      <c r="H141" s="191">
        <v>0</v>
      </c>
    </row>
    <row r="142" spans="1:8" x14ac:dyDescent="0.2">
      <c r="A142" s="360" t="s">
        <v>133</v>
      </c>
      <c r="B142" s="190">
        <v>0</v>
      </c>
      <c r="C142" s="188">
        <v>0</v>
      </c>
      <c r="D142" s="188">
        <v>0</v>
      </c>
      <c r="E142" s="188">
        <v>0</v>
      </c>
      <c r="F142" s="188">
        <v>0</v>
      </c>
      <c r="G142" s="188">
        <v>0</v>
      </c>
      <c r="H142" s="191">
        <v>0</v>
      </c>
    </row>
    <row r="143" spans="1:8" ht="13.5" thickBot="1" x14ac:dyDescent="0.25">
      <c r="A143" s="352"/>
      <c r="B143" s="192"/>
      <c r="C143" s="193"/>
      <c r="D143" s="193"/>
      <c r="E143" s="193"/>
      <c r="F143" s="193"/>
      <c r="G143" s="193"/>
      <c r="H143" s="194"/>
    </row>
    <row r="144" spans="1:8" ht="13.5" thickBot="1" x14ac:dyDescent="0.25">
      <c r="A144" s="353" t="s">
        <v>99</v>
      </c>
      <c r="B144" s="409">
        <v>100</v>
      </c>
      <c r="C144" s="410">
        <v>100</v>
      </c>
      <c r="D144" s="410">
        <v>100</v>
      </c>
      <c r="E144" s="410">
        <v>100</v>
      </c>
      <c r="F144" s="410">
        <v>100</v>
      </c>
      <c r="G144" s="410">
        <v>0</v>
      </c>
      <c r="H144" s="411">
        <v>100</v>
      </c>
    </row>
    <row r="147" spans="1:11" ht="72.75" customHeight="1" x14ac:dyDescent="0.2"/>
    <row r="150" spans="1:11" x14ac:dyDescent="0.2">
      <c r="F150" s="31"/>
      <c r="G150" s="31"/>
      <c r="H150" s="31"/>
      <c r="I150" s="31"/>
      <c r="J150" s="31"/>
      <c r="K150" s="31"/>
    </row>
    <row r="151" spans="1:11" x14ac:dyDescent="0.2">
      <c r="F151" s="31"/>
      <c r="G151" s="31"/>
      <c r="H151" s="31"/>
      <c r="I151" s="31"/>
      <c r="J151" s="31"/>
      <c r="K151" s="31"/>
    </row>
    <row r="152" spans="1:11" x14ac:dyDescent="0.2">
      <c r="F152" s="30"/>
      <c r="G152" s="30"/>
      <c r="H152" s="30"/>
      <c r="I152" s="31"/>
      <c r="J152" s="31"/>
      <c r="K152" s="31"/>
    </row>
    <row r="153" spans="1:11" s="30" customFormat="1" ht="12.75" customHeight="1" x14ac:dyDescent="0.25">
      <c r="A153" s="32"/>
      <c r="B153" s="33"/>
      <c r="C153" s="33"/>
      <c r="D153" s="33"/>
      <c r="E153" s="33"/>
      <c r="J153" s="34"/>
    </row>
    <row r="154" spans="1:11" s="30" customFormat="1" ht="16.5" x14ac:dyDescent="0.25">
      <c r="A154" s="35" t="s">
        <v>421</v>
      </c>
      <c r="B154" s="36"/>
      <c r="C154" s="36"/>
      <c r="D154" s="36"/>
      <c r="E154" s="36"/>
      <c r="F154" s="38"/>
      <c r="G154" s="39"/>
      <c r="H154" s="39"/>
      <c r="I154" s="37"/>
      <c r="J154" s="34"/>
    </row>
    <row r="155" spans="1:11" s="30" customFormat="1" ht="16.5" x14ac:dyDescent="0.25">
      <c r="A155" s="35" t="s">
        <v>105</v>
      </c>
      <c r="B155" s="36"/>
      <c r="C155" s="36"/>
      <c r="D155" s="36"/>
      <c r="E155" s="36"/>
      <c r="F155" s="38"/>
      <c r="G155" s="39"/>
      <c r="H155" s="39"/>
      <c r="I155" s="37"/>
      <c r="J155" s="34"/>
    </row>
    <row r="156" spans="1:11" s="30" customFormat="1" ht="16.5" x14ac:dyDescent="0.25">
      <c r="A156" s="35"/>
      <c r="B156" s="36"/>
      <c r="C156" s="36"/>
      <c r="D156" s="36"/>
      <c r="E156" s="36"/>
      <c r="F156" s="38"/>
      <c r="G156" s="39"/>
      <c r="H156" s="39"/>
      <c r="I156" s="37"/>
      <c r="J156" s="34"/>
    </row>
    <row r="157" spans="1:11" s="30" customFormat="1" ht="16.5" x14ac:dyDescent="0.25">
      <c r="A157" s="35"/>
      <c r="B157" s="36"/>
      <c r="C157" s="36"/>
      <c r="D157" s="36"/>
      <c r="E157" s="36"/>
      <c r="F157" s="38"/>
      <c r="G157" s="39"/>
      <c r="H157" s="39"/>
      <c r="I157" s="37"/>
      <c r="J157" s="34"/>
    </row>
    <row r="158" spans="1:11" ht="16.5" x14ac:dyDescent="0.25">
      <c r="B158" s="80"/>
      <c r="C158" s="80"/>
      <c r="D158" s="80"/>
      <c r="E158" s="80"/>
      <c r="F158" s="81" t="s">
        <v>391</v>
      </c>
      <c r="G158" s="80"/>
      <c r="H158" s="80"/>
      <c r="I158" s="80"/>
    </row>
    <row r="159" spans="1:11" ht="36" customHeight="1" x14ac:dyDescent="0.25">
      <c r="A159" s="442" t="s">
        <v>397</v>
      </c>
      <c r="B159" s="413"/>
      <c r="C159" s="413"/>
      <c r="D159" s="413"/>
      <c r="E159" s="413"/>
      <c r="F159" s="413"/>
      <c r="G159" s="413"/>
      <c r="H159" s="413"/>
      <c r="I159" s="413"/>
      <c r="J159" s="413"/>
    </row>
    <row r="160" spans="1:11" ht="36" customHeight="1" x14ac:dyDescent="0.25">
      <c r="A160" s="439" t="s">
        <v>427</v>
      </c>
      <c r="B160" s="439"/>
      <c r="C160" s="439"/>
      <c r="D160" s="439"/>
      <c r="E160" s="439"/>
      <c r="F160" s="439"/>
      <c r="G160" s="439"/>
      <c r="H160" s="439"/>
      <c r="I160" s="439"/>
      <c r="J160" s="439"/>
    </row>
    <row r="161" spans="1:8" s="24" customFormat="1" ht="36" customHeight="1" thickBot="1" x14ac:dyDescent="0.25"/>
    <row r="162" spans="1:8" s="83" customFormat="1" ht="26.25" customHeight="1" x14ac:dyDescent="0.2">
      <c r="A162" s="443" t="s">
        <v>53</v>
      </c>
      <c r="B162" s="443" t="s">
        <v>54</v>
      </c>
      <c r="C162" s="443" t="s">
        <v>55</v>
      </c>
      <c r="D162" s="443" t="s">
        <v>58</v>
      </c>
      <c r="E162" s="446" t="s">
        <v>104</v>
      </c>
      <c r="F162" s="447"/>
      <c r="G162" s="448"/>
      <c r="H162" s="443" t="s">
        <v>59</v>
      </c>
    </row>
    <row r="163" spans="1:8" s="24" customFormat="1" x14ac:dyDescent="0.2">
      <c r="A163" s="444"/>
      <c r="B163" s="444"/>
      <c r="C163" s="444"/>
      <c r="D163" s="444"/>
      <c r="E163" s="449"/>
      <c r="F163" s="450"/>
      <c r="G163" s="451"/>
      <c r="H163" s="444"/>
    </row>
    <row r="164" spans="1:8" ht="13.5" thickBot="1" x14ac:dyDescent="0.25">
      <c r="A164" s="444"/>
      <c r="B164" s="444"/>
      <c r="C164" s="444"/>
      <c r="D164" s="444"/>
      <c r="E164" s="449"/>
      <c r="F164" s="450"/>
      <c r="G164" s="451"/>
      <c r="H164" s="444"/>
    </row>
    <row r="165" spans="1:8" x14ac:dyDescent="0.2">
      <c r="A165" s="45" t="s">
        <v>60</v>
      </c>
      <c r="B165" s="195">
        <v>26</v>
      </c>
      <c r="C165" s="196">
        <v>17</v>
      </c>
      <c r="D165" s="196">
        <v>0</v>
      </c>
      <c r="E165" s="196">
        <v>0</v>
      </c>
      <c r="F165" s="196">
        <v>0</v>
      </c>
      <c r="G165" s="196">
        <v>0</v>
      </c>
      <c r="H165" s="197">
        <v>35</v>
      </c>
    </row>
    <row r="166" spans="1:8" x14ac:dyDescent="0.2">
      <c r="A166" s="49" t="s">
        <v>61</v>
      </c>
      <c r="B166" s="178">
        <v>44</v>
      </c>
      <c r="C166" s="179">
        <v>45</v>
      </c>
      <c r="D166" s="179">
        <v>0</v>
      </c>
      <c r="E166" s="179">
        <v>0</v>
      </c>
      <c r="F166" s="179">
        <v>0</v>
      </c>
      <c r="G166" s="179">
        <v>0</v>
      </c>
      <c r="H166" s="180">
        <v>43</v>
      </c>
    </row>
    <row r="167" spans="1:8" x14ac:dyDescent="0.2">
      <c r="A167" s="49" t="s">
        <v>62</v>
      </c>
      <c r="B167" s="178">
        <v>48</v>
      </c>
      <c r="C167" s="179">
        <v>0</v>
      </c>
      <c r="D167" s="179">
        <v>0</v>
      </c>
      <c r="E167" s="179">
        <v>0</v>
      </c>
      <c r="F167" s="179">
        <v>0</v>
      </c>
      <c r="G167" s="179">
        <v>0</v>
      </c>
      <c r="H167" s="180">
        <v>48</v>
      </c>
    </row>
    <row r="168" spans="1:8" x14ac:dyDescent="0.2">
      <c r="A168" s="49" t="s">
        <v>63</v>
      </c>
      <c r="B168" s="178">
        <v>53</v>
      </c>
      <c r="C168" s="179">
        <v>54</v>
      </c>
      <c r="D168" s="179">
        <v>54</v>
      </c>
      <c r="E168" s="179">
        <v>0</v>
      </c>
      <c r="F168" s="179">
        <v>54</v>
      </c>
      <c r="G168" s="179">
        <v>0</v>
      </c>
      <c r="H168" s="180">
        <v>53</v>
      </c>
    </row>
    <row r="169" spans="1:8" x14ac:dyDescent="0.2">
      <c r="A169" s="49" t="s">
        <v>64</v>
      </c>
      <c r="B169" s="178">
        <v>58</v>
      </c>
      <c r="C169" s="179">
        <v>57</v>
      </c>
      <c r="D169" s="179">
        <v>58</v>
      </c>
      <c r="E169" s="179">
        <v>0</v>
      </c>
      <c r="F169" s="179">
        <v>58</v>
      </c>
      <c r="G169" s="179">
        <v>0</v>
      </c>
      <c r="H169" s="180">
        <v>58</v>
      </c>
    </row>
    <row r="170" spans="1:8" x14ac:dyDescent="0.2">
      <c r="A170" s="49" t="s">
        <v>65</v>
      </c>
      <c r="B170" s="178">
        <v>63</v>
      </c>
      <c r="C170" s="179">
        <v>64</v>
      </c>
      <c r="D170" s="179">
        <v>64</v>
      </c>
      <c r="E170" s="179">
        <v>0</v>
      </c>
      <c r="F170" s="179">
        <v>64</v>
      </c>
      <c r="G170" s="179">
        <v>0</v>
      </c>
      <c r="H170" s="180">
        <v>63</v>
      </c>
    </row>
    <row r="171" spans="1:8" x14ac:dyDescent="0.2">
      <c r="A171" s="49" t="s">
        <v>66</v>
      </c>
      <c r="B171" s="178">
        <v>68</v>
      </c>
      <c r="C171" s="179">
        <v>67</v>
      </c>
      <c r="D171" s="179">
        <v>67</v>
      </c>
      <c r="E171" s="179">
        <v>70</v>
      </c>
      <c r="F171" s="179">
        <v>67</v>
      </c>
      <c r="G171" s="179">
        <v>0</v>
      </c>
      <c r="H171" s="180">
        <v>68</v>
      </c>
    </row>
    <row r="172" spans="1:8" x14ac:dyDescent="0.2">
      <c r="A172" s="49" t="s">
        <v>67</v>
      </c>
      <c r="B172" s="178">
        <v>73</v>
      </c>
      <c r="C172" s="179">
        <v>74</v>
      </c>
      <c r="D172" s="179">
        <v>74</v>
      </c>
      <c r="E172" s="179">
        <v>74</v>
      </c>
      <c r="F172" s="179">
        <v>74</v>
      </c>
      <c r="G172" s="179">
        <v>0</v>
      </c>
      <c r="H172" s="180">
        <v>73</v>
      </c>
    </row>
    <row r="173" spans="1:8" x14ac:dyDescent="0.2">
      <c r="A173" s="49" t="s">
        <v>68</v>
      </c>
      <c r="B173" s="178">
        <v>78</v>
      </c>
      <c r="C173" s="179">
        <v>77</v>
      </c>
      <c r="D173" s="179">
        <v>77</v>
      </c>
      <c r="E173" s="179">
        <v>77</v>
      </c>
      <c r="F173" s="179">
        <v>77</v>
      </c>
      <c r="G173" s="179">
        <v>0</v>
      </c>
      <c r="H173" s="180">
        <v>78</v>
      </c>
    </row>
    <row r="174" spans="1:8" x14ac:dyDescent="0.2">
      <c r="A174" s="49" t="s">
        <v>69</v>
      </c>
      <c r="B174" s="178">
        <v>83</v>
      </c>
      <c r="C174" s="179">
        <v>83</v>
      </c>
      <c r="D174" s="179">
        <v>82</v>
      </c>
      <c r="E174" s="179">
        <v>0</v>
      </c>
      <c r="F174" s="179">
        <v>82</v>
      </c>
      <c r="G174" s="179">
        <v>0</v>
      </c>
      <c r="H174" s="180">
        <v>83</v>
      </c>
    </row>
    <row r="175" spans="1:8" x14ac:dyDescent="0.2">
      <c r="A175" s="49" t="s">
        <v>70</v>
      </c>
      <c r="B175" s="178">
        <v>88</v>
      </c>
      <c r="C175" s="179">
        <v>88</v>
      </c>
      <c r="D175" s="179">
        <v>87</v>
      </c>
      <c r="E175" s="179">
        <v>86</v>
      </c>
      <c r="F175" s="179">
        <v>88</v>
      </c>
      <c r="G175" s="179">
        <v>0</v>
      </c>
      <c r="H175" s="180">
        <v>88</v>
      </c>
    </row>
    <row r="176" spans="1:8" x14ac:dyDescent="0.2">
      <c r="A176" s="49" t="s">
        <v>71</v>
      </c>
      <c r="B176" s="178">
        <v>93</v>
      </c>
      <c r="C176" s="179">
        <v>93</v>
      </c>
      <c r="D176" s="179">
        <v>93</v>
      </c>
      <c r="E176" s="179">
        <v>95</v>
      </c>
      <c r="F176" s="179">
        <v>93</v>
      </c>
      <c r="G176" s="179">
        <v>0</v>
      </c>
      <c r="H176" s="180">
        <v>93</v>
      </c>
    </row>
    <row r="177" spans="1:8" x14ac:dyDescent="0.2">
      <c r="A177" s="49" t="s">
        <v>72</v>
      </c>
      <c r="B177" s="178">
        <v>98</v>
      </c>
      <c r="C177" s="179">
        <v>99</v>
      </c>
      <c r="D177" s="179">
        <v>98</v>
      </c>
      <c r="E177" s="179">
        <v>98</v>
      </c>
      <c r="F177" s="179">
        <v>98</v>
      </c>
      <c r="G177" s="179">
        <v>0</v>
      </c>
      <c r="H177" s="180">
        <v>98</v>
      </c>
    </row>
    <row r="178" spans="1:8" x14ac:dyDescent="0.2">
      <c r="A178" s="49" t="s">
        <v>73</v>
      </c>
      <c r="B178" s="178">
        <v>106</v>
      </c>
      <c r="C178" s="179">
        <v>106</v>
      </c>
      <c r="D178" s="179">
        <v>106</v>
      </c>
      <c r="E178" s="179">
        <v>103</v>
      </c>
      <c r="F178" s="179">
        <v>106</v>
      </c>
      <c r="G178" s="179">
        <v>0</v>
      </c>
      <c r="H178" s="180">
        <v>105</v>
      </c>
    </row>
    <row r="179" spans="1:8" x14ac:dyDescent="0.2">
      <c r="A179" s="49" t="s">
        <v>74</v>
      </c>
      <c r="B179" s="178">
        <v>116</v>
      </c>
      <c r="C179" s="179">
        <v>117</v>
      </c>
      <c r="D179" s="179">
        <v>116</v>
      </c>
      <c r="E179" s="179">
        <v>116</v>
      </c>
      <c r="F179" s="179">
        <v>116</v>
      </c>
      <c r="G179" s="179">
        <v>0</v>
      </c>
      <c r="H179" s="180">
        <v>116</v>
      </c>
    </row>
    <row r="180" spans="1:8" x14ac:dyDescent="0.2">
      <c r="A180" s="49" t="s">
        <v>75</v>
      </c>
      <c r="B180" s="178">
        <v>127</v>
      </c>
      <c r="C180" s="179">
        <v>128</v>
      </c>
      <c r="D180" s="179">
        <v>126</v>
      </c>
      <c r="E180" s="179">
        <v>126</v>
      </c>
      <c r="F180" s="179">
        <v>126</v>
      </c>
      <c r="G180" s="179">
        <v>0</v>
      </c>
      <c r="H180" s="180">
        <v>126</v>
      </c>
    </row>
    <row r="181" spans="1:8" x14ac:dyDescent="0.2">
      <c r="A181" s="49" t="s">
        <v>76</v>
      </c>
      <c r="B181" s="178">
        <v>136</v>
      </c>
      <c r="C181" s="179">
        <v>136</v>
      </c>
      <c r="D181" s="179">
        <v>136</v>
      </c>
      <c r="E181" s="179">
        <v>137</v>
      </c>
      <c r="F181" s="179">
        <v>136</v>
      </c>
      <c r="G181" s="179">
        <v>0</v>
      </c>
      <c r="H181" s="180">
        <v>136</v>
      </c>
    </row>
    <row r="182" spans="1:8" x14ac:dyDescent="0.2">
      <c r="A182" s="49" t="s">
        <v>77</v>
      </c>
      <c r="B182" s="178">
        <v>147</v>
      </c>
      <c r="C182" s="179">
        <v>147</v>
      </c>
      <c r="D182" s="179">
        <v>147</v>
      </c>
      <c r="E182" s="179">
        <v>147</v>
      </c>
      <c r="F182" s="179">
        <v>147</v>
      </c>
      <c r="G182" s="179">
        <v>0</v>
      </c>
      <c r="H182" s="180">
        <v>146</v>
      </c>
    </row>
    <row r="183" spans="1:8" x14ac:dyDescent="0.2">
      <c r="A183" s="49" t="s">
        <v>78</v>
      </c>
      <c r="B183" s="178">
        <v>155</v>
      </c>
      <c r="C183" s="179">
        <v>156</v>
      </c>
      <c r="D183" s="179">
        <v>154</v>
      </c>
      <c r="E183" s="179">
        <v>154</v>
      </c>
      <c r="F183" s="179">
        <v>155</v>
      </c>
      <c r="G183" s="179">
        <v>0</v>
      </c>
      <c r="H183" s="180">
        <v>155</v>
      </c>
    </row>
    <row r="184" spans="1:8" x14ac:dyDescent="0.2">
      <c r="A184" s="49" t="s">
        <v>79</v>
      </c>
      <c r="B184" s="178">
        <v>166</v>
      </c>
      <c r="C184" s="179">
        <v>165</v>
      </c>
      <c r="D184" s="179">
        <v>164</v>
      </c>
      <c r="E184" s="179">
        <v>164</v>
      </c>
      <c r="F184" s="179">
        <v>164</v>
      </c>
      <c r="G184" s="179">
        <v>0</v>
      </c>
      <c r="H184" s="180">
        <v>166</v>
      </c>
    </row>
    <row r="185" spans="1:8" x14ac:dyDescent="0.2">
      <c r="A185" s="49" t="s">
        <v>80</v>
      </c>
      <c r="B185" s="178">
        <v>176</v>
      </c>
      <c r="C185" s="179">
        <v>176</v>
      </c>
      <c r="D185" s="179">
        <v>176</v>
      </c>
      <c r="E185" s="179">
        <v>174</v>
      </c>
      <c r="F185" s="179">
        <v>176</v>
      </c>
      <c r="G185" s="179">
        <v>0</v>
      </c>
      <c r="H185" s="180">
        <v>175</v>
      </c>
    </row>
    <row r="186" spans="1:8" x14ac:dyDescent="0.2">
      <c r="A186" s="49" t="s">
        <v>81</v>
      </c>
      <c r="B186" s="178">
        <v>186</v>
      </c>
      <c r="C186" s="179">
        <v>186</v>
      </c>
      <c r="D186" s="179">
        <v>186</v>
      </c>
      <c r="E186" s="179">
        <v>186</v>
      </c>
      <c r="F186" s="179">
        <v>186</v>
      </c>
      <c r="G186" s="179">
        <v>0</v>
      </c>
      <c r="H186" s="180">
        <v>185</v>
      </c>
    </row>
    <row r="187" spans="1:8" x14ac:dyDescent="0.2">
      <c r="A187" s="49" t="s">
        <v>82</v>
      </c>
      <c r="B187" s="178">
        <v>195</v>
      </c>
      <c r="C187" s="179">
        <v>195</v>
      </c>
      <c r="D187" s="179">
        <v>194</v>
      </c>
      <c r="E187" s="179">
        <v>195</v>
      </c>
      <c r="F187" s="179">
        <v>194</v>
      </c>
      <c r="G187" s="179">
        <v>0</v>
      </c>
      <c r="H187" s="180">
        <v>196</v>
      </c>
    </row>
    <row r="188" spans="1:8" x14ac:dyDescent="0.2">
      <c r="A188" s="49" t="s">
        <v>83</v>
      </c>
      <c r="B188" s="178">
        <v>206</v>
      </c>
      <c r="C188" s="179">
        <v>206</v>
      </c>
      <c r="D188" s="179">
        <v>206</v>
      </c>
      <c r="E188" s="179">
        <v>207</v>
      </c>
      <c r="F188" s="179">
        <v>206</v>
      </c>
      <c r="G188" s="179">
        <v>0</v>
      </c>
      <c r="H188" s="180">
        <v>205</v>
      </c>
    </row>
    <row r="189" spans="1:8" x14ac:dyDescent="0.2">
      <c r="A189" s="49" t="s">
        <v>84</v>
      </c>
      <c r="B189" s="178">
        <v>215</v>
      </c>
      <c r="C189" s="179">
        <v>215</v>
      </c>
      <c r="D189" s="179">
        <v>215</v>
      </c>
      <c r="E189" s="179">
        <v>218</v>
      </c>
      <c r="F189" s="179">
        <v>215</v>
      </c>
      <c r="G189" s="179">
        <v>0</v>
      </c>
      <c r="H189" s="180">
        <v>215</v>
      </c>
    </row>
    <row r="190" spans="1:8" x14ac:dyDescent="0.2">
      <c r="A190" s="49" t="s">
        <v>85</v>
      </c>
      <c r="B190" s="178">
        <v>225</v>
      </c>
      <c r="C190" s="179">
        <v>225</v>
      </c>
      <c r="D190" s="179">
        <v>225</v>
      </c>
      <c r="E190" s="179">
        <v>225</v>
      </c>
      <c r="F190" s="179">
        <v>225</v>
      </c>
      <c r="G190" s="179">
        <v>0</v>
      </c>
      <c r="H190" s="180">
        <v>225</v>
      </c>
    </row>
    <row r="191" spans="1:8" x14ac:dyDescent="0.2">
      <c r="A191" s="49" t="s">
        <v>86</v>
      </c>
      <c r="B191" s="178">
        <v>236</v>
      </c>
      <c r="C191" s="179">
        <v>236</v>
      </c>
      <c r="D191" s="179">
        <v>235</v>
      </c>
      <c r="E191" s="179">
        <v>237</v>
      </c>
      <c r="F191" s="179">
        <v>235</v>
      </c>
      <c r="G191" s="179">
        <v>0</v>
      </c>
      <c r="H191" s="180">
        <v>235</v>
      </c>
    </row>
    <row r="192" spans="1:8" x14ac:dyDescent="0.2">
      <c r="A192" s="49" t="s">
        <v>87</v>
      </c>
      <c r="B192" s="178">
        <v>246</v>
      </c>
      <c r="C192" s="179">
        <v>246</v>
      </c>
      <c r="D192" s="179">
        <v>244</v>
      </c>
      <c r="E192" s="179">
        <v>247</v>
      </c>
      <c r="F192" s="179">
        <v>244</v>
      </c>
      <c r="G192" s="179">
        <v>0</v>
      </c>
      <c r="H192" s="180">
        <v>244</v>
      </c>
    </row>
    <row r="193" spans="1:8" x14ac:dyDescent="0.2">
      <c r="A193" s="49" t="s">
        <v>88</v>
      </c>
      <c r="B193" s="178">
        <v>254</v>
      </c>
      <c r="C193" s="179">
        <v>254</v>
      </c>
      <c r="D193" s="179">
        <v>255</v>
      </c>
      <c r="E193" s="179">
        <v>255</v>
      </c>
      <c r="F193" s="179">
        <v>255</v>
      </c>
      <c r="G193" s="179">
        <v>0</v>
      </c>
      <c r="H193" s="180">
        <v>255</v>
      </c>
    </row>
    <row r="194" spans="1:8" x14ac:dyDescent="0.2">
      <c r="A194" s="49" t="s">
        <v>89</v>
      </c>
      <c r="B194" s="178">
        <v>266</v>
      </c>
      <c r="C194" s="179">
        <v>266</v>
      </c>
      <c r="D194" s="179">
        <v>266</v>
      </c>
      <c r="E194" s="179">
        <v>266</v>
      </c>
      <c r="F194" s="179">
        <v>266</v>
      </c>
      <c r="G194" s="179">
        <v>0</v>
      </c>
      <c r="H194" s="180">
        <v>265</v>
      </c>
    </row>
    <row r="195" spans="1:8" x14ac:dyDescent="0.2">
      <c r="A195" s="49" t="s">
        <v>90</v>
      </c>
      <c r="B195" s="178">
        <v>277</v>
      </c>
      <c r="C195" s="179">
        <v>277</v>
      </c>
      <c r="D195" s="179">
        <v>278</v>
      </c>
      <c r="E195" s="179">
        <v>276</v>
      </c>
      <c r="F195" s="179">
        <v>278</v>
      </c>
      <c r="G195" s="179">
        <v>0</v>
      </c>
      <c r="H195" s="180">
        <v>274</v>
      </c>
    </row>
    <row r="196" spans="1:8" x14ac:dyDescent="0.2">
      <c r="A196" s="49" t="s">
        <v>91</v>
      </c>
      <c r="B196" s="178">
        <v>285</v>
      </c>
      <c r="C196" s="179">
        <v>285</v>
      </c>
      <c r="D196" s="179">
        <v>287</v>
      </c>
      <c r="E196" s="179">
        <v>286</v>
      </c>
      <c r="F196" s="179">
        <v>287</v>
      </c>
      <c r="G196" s="179">
        <v>0</v>
      </c>
      <c r="H196" s="180">
        <v>284</v>
      </c>
    </row>
    <row r="197" spans="1:8" x14ac:dyDescent="0.2">
      <c r="A197" s="49" t="s">
        <v>92</v>
      </c>
      <c r="B197" s="178">
        <v>296</v>
      </c>
      <c r="C197" s="179">
        <v>296</v>
      </c>
      <c r="D197" s="179">
        <v>294</v>
      </c>
      <c r="E197" s="179">
        <v>295</v>
      </c>
      <c r="F197" s="179">
        <v>294</v>
      </c>
      <c r="G197" s="179">
        <v>0</v>
      </c>
      <c r="H197" s="180">
        <v>296</v>
      </c>
    </row>
    <row r="198" spans="1:8" x14ac:dyDescent="0.2">
      <c r="A198" s="49" t="s">
        <v>93</v>
      </c>
      <c r="B198" s="178">
        <v>315</v>
      </c>
      <c r="C198" s="179">
        <v>315</v>
      </c>
      <c r="D198" s="179">
        <v>315</v>
      </c>
      <c r="E198" s="179">
        <v>313</v>
      </c>
      <c r="F198" s="179">
        <v>315</v>
      </c>
      <c r="G198" s="179">
        <v>0</v>
      </c>
      <c r="H198" s="180">
        <v>311</v>
      </c>
    </row>
    <row r="199" spans="1:8" x14ac:dyDescent="0.2">
      <c r="A199" s="49" t="s">
        <v>94</v>
      </c>
      <c r="B199" s="178">
        <v>337</v>
      </c>
      <c r="C199" s="179">
        <v>337</v>
      </c>
      <c r="D199" s="179">
        <v>338</v>
      </c>
      <c r="E199" s="179">
        <v>340</v>
      </c>
      <c r="F199" s="179">
        <v>338</v>
      </c>
      <c r="G199" s="179">
        <v>0</v>
      </c>
      <c r="H199" s="180">
        <v>331</v>
      </c>
    </row>
    <row r="200" spans="1:8" x14ac:dyDescent="0.2">
      <c r="A200" s="49" t="s">
        <v>95</v>
      </c>
      <c r="B200" s="178">
        <v>368</v>
      </c>
      <c r="C200" s="179">
        <v>368</v>
      </c>
      <c r="D200" s="179">
        <v>364</v>
      </c>
      <c r="E200" s="179">
        <v>366</v>
      </c>
      <c r="F200" s="179">
        <v>364</v>
      </c>
      <c r="G200" s="179">
        <v>0</v>
      </c>
      <c r="H200" s="180">
        <v>369</v>
      </c>
    </row>
    <row r="201" spans="1:8" x14ac:dyDescent="0.2">
      <c r="A201" s="49" t="s">
        <v>96</v>
      </c>
      <c r="B201" s="178">
        <v>389</v>
      </c>
      <c r="C201" s="179">
        <v>389</v>
      </c>
      <c r="D201" s="179">
        <v>387</v>
      </c>
      <c r="E201" s="179">
        <v>389</v>
      </c>
      <c r="F201" s="179">
        <v>387</v>
      </c>
      <c r="G201" s="179">
        <v>0</v>
      </c>
      <c r="H201" s="180">
        <v>390</v>
      </c>
    </row>
    <row r="202" spans="1:8" x14ac:dyDescent="0.2">
      <c r="A202" s="49" t="s">
        <v>97</v>
      </c>
      <c r="B202" s="178">
        <v>422</v>
      </c>
      <c r="C202" s="179">
        <v>422</v>
      </c>
      <c r="D202" s="179">
        <v>417</v>
      </c>
      <c r="E202" s="179">
        <v>417</v>
      </c>
      <c r="F202" s="179">
        <v>417</v>
      </c>
      <c r="G202" s="179">
        <v>0</v>
      </c>
      <c r="H202" s="180">
        <v>412</v>
      </c>
    </row>
    <row r="203" spans="1:8" x14ac:dyDescent="0.2">
      <c r="A203" s="49" t="s">
        <v>98</v>
      </c>
      <c r="B203" s="178">
        <v>469</v>
      </c>
      <c r="C203" s="179">
        <v>469</v>
      </c>
      <c r="D203" s="179">
        <v>472</v>
      </c>
      <c r="E203" s="179">
        <v>466</v>
      </c>
      <c r="F203" s="179">
        <v>473</v>
      </c>
      <c r="G203" s="179">
        <v>0</v>
      </c>
      <c r="H203" s="180">
        <v>470</v>
      </c>
    </row>
    <row r="204" spans="1:8" x14ac:dyDescent="0.2">
      <c r="A204" s="49" t="s">
        <v>135</v>
      </c>
      <c r="B204" s="178">
        <v>530</v>
      </c>
      <c r="C204" s="179">
        <v>529</v>
      </c>
      <c r="D204" s="179">
        <v>538</v>
      </c>
      <c r="E204" s="179">
        <v>539</v>
      </c>
      <c r="F204" s="179">
        <v>538</v>
      </c>
      <c r="G204" s="179">
        <v>0</v>
      </c>
      <c r="H204" s="180">
        <v>0</v>
      </c>
    </row>
    <row r="205" spans="1:8" x14ac:dyDescent="0.2">
      <c r="A205" s="49" t="s">
        <v>431</v>
      </c>
      <c r="B205" s="178">
        <v>633</v>
      </c>
      <c r="C205" s="179">
        <v>633</v>
      </c>
      <c r="D205" s="179">
        <v>645</v>
      </c>
      <c r="E205" s="179">
        <v>672</v>
      </c>
      <c r="F205" s="179">
        <v>617</v>
      </c>
      <c r="G205" s="179">
        <v>0</v>
      </c>
      <c r="H205" s="180">
        <v>0</v>
      </c>
    </row>
    <row r="206" spans="1:8" x14ac:dyDescent="0.2">
      <c r="A206" s="49" t="s">
        <v>432</v>
      </c>
      <c r="B206" s="178">
        <v>770</v>
      </c>
      <c r="C206" s="179">
        <v>770</v>
      </c>
      <c r="D206" s="179">
        <v>760</v>
      </c>
      <c r="E206" s="179">
        <v>0</v>
      </c>
      <c r="F206" s="179">
        <v>760</v>
      </c>
      <c r="G206" s="179">
        <v>0</v>
      </c>
      <c r="H206" s="180">
        <v>0</v>
      </c>
    </row>
    <row r="207" spans="1:8" x14ac:dyDescent="0.2">
      <c r="A207" s="49" t="s">
        <v>136</v>
      </c>
      <c r="B207" s="178">
        <v>846</v>
      </c>
      <c r="C207" s="179">
        <v>846</v>
      </c>
      <c r="D207" s="179">
        <v>0</v>
      </c>
      <c r="E207" s="179">
        <v>0</v>
      </c>
      <c r="F207" s="179">
        <v>0</v>
      </c>
      <c r="G207" s="179">
        <v>0</v>
      </c>
      <c r="H207" s="180">
        <v>0</v>
      </c>
    </row>
    <row r="208" spans="1:8" x14ac:dyDescent="0.2">
      <c r="A208" s="49" t="s">
        <v>137</v>
      </c>
      <c r="B208" s="178">
        <v>937</v>
      </c>
      <c r="C208" s="179">
        <v>937</v>
      </c>
      <c r="D208" s="179">
        <v>0</v>
      </c>
      <c r="E208" s="179">
        <v>0</v>
      </c>
      <c r="F208" s="179">
        <v>0</v>
      </c>
      <c r="G208" s="179">
        <v>0</v>
      </c>
      <c r="H208" s="180">
        <v>0</v>
      </c>
    </row>
    <row r="209" spans="1:10" x14ac:dyDescent="0.2">
      <c r="A209" s="54" t="s">
        <v>126</v>
      </c>
      <c r="B209" s="178">
        <v>1170</v>
      </c>
      <c r="C209" s="179">
        <v>1170</v>
      </c>
      <c r="D209" s="179">
        <v>0</v>
      </c>
      <c r="E209" s="179">
        <v>0</v>
      </c>
      <c r="F209" s="179">
        <v>0</v>
      </c>
      <c r="G209" s="179">
        <v>0</v>
      </c>
      <c r="H209" s="180">
        <v>0</v>
      </c>
    </row>
    <row r="210" spans="1:10" x14ac:dyDescent="0.2">
      <c r="A210" s="359" t="s">
        <v>405</v>
      </c>
      <c r="B210" s="178">
        <v>1544</v>
      </c>
      <c r="C210" s="179">
        <v>1544</v>
      </c>
      <c r="D210" s="179">
        <v>0</v>
      </c>
      <c r="E210" s="179">
        <v>0</v>
      </c>
      <c r="F210" s="179">
        <v>0</v>
      </c>
      <c r="G210" s="179">
        <v>0</v>
      </c>
      <c r="H210" s="180">
        <v>0</v>
      </c>
    </row>
    <row r="211" spans="1:10" x14ac:dyDescent="0.2">
      <c r="A211" s="360" t="s">
        <v>406</v>
      </c>
      <c r="B211" s="178">
        <v>0</v>
      </c>
      <c r="C211" s="179">
        <v>0</v>
      </c>
      <c r="D211" s="179">
        <v>0</v>
      </c>
      <c r="E211" s="179">
        <v>0</v>
      </c>
      <c r="F211" s="179">
        <v>0</v>
      </c>
      <c r="G211" s="179">
        <v>0</v>
      </c>
      <c r="H211" s="180">
        <v>0</v>
      </c>
    </row>
    <row r="212" spans="1:10" x14ac:dyDescent="0.2">
      <c r="A212" s="360" t="s">
        <v>407</v>
      </c>
      <c r="B212" s="178">
        <v>0</v>
      </c>
      <c r="C212" s="179">
        <v>0</v>
      </c>
      <c r="D212" s="179">
        <v>0</v>
      </c>
      <c r="E212" s="179">
        <v>0</v>
      </c>
      <c r="F212" s="179">
        <v>0</v>
      </c>
      <c r="G212" s="179">
        <v>0</v>
      </c>
      <c r="H212" s="180">
        <v>0</v>
      </c>
    </row>
    <row r="213" spans="1:10" x14ac:dyDescent="0.2">
      <c r="A213" s="360" t="s">
        <v>127</v>
      </c>
      <c r="B213" s="178">
        <v>0</v>
      </c>
      <c r="C213" s="179">
        <v>0</v>
      </c>
      <c r="D213" s="179">
        <v>0</v>
      </c>
      <c r="E213" s="179">
        <v>0</v>
      </c>
      <c r="F213" s="179">
        <v>0</v>
      </c>
      <c r="G213" s="179">
        <v>0</v>
      </c>
      <c r="H213" s="180">
        <v>0</v>
      </c>
    </row>
    <row r="214" spans="1:10" x14ac:dyDescent="0.2">
      <c r="A214" s="360" t="s">
        <v>128</v>
      </c>
      <c r="B214" s="178">
        <v>0</v>
      </c>
      <c r="C214" s="179">
        <v>0</v>
      </c>
      <c r="D214" s="179">
        <v>0</v>
      </c>
      <c r="E214" s="179">
        <v>0</v>
      </c>
      <c r="F214" s="179">
        <v>0</v>
      </c>
      <c r="G214" s="179">
        <v>0</v>
      </c>
      <c r="H214" s="180">
        <v>0</v>
      </c>
    </row>
    <row r="215" spans="1:10" x14ac:dyDescent="0.2">
      <c r="A215" s="360" t="s">
        <v>129</v>
      </c>
      <c r="B215" s="178">
        <v>0</v>
      </c>
      <c r="C215" s="179">
        <v>0</v>
      </c>
      <c r="D215" s="179">
        <v>0</v>
      </c>
      <c r="E215" s="179">
        <v>0</v>
      </c>
      <c r="F215" s="179">
        <v>0</v>
      </c>
      <c r="G215" s="179">
        <v>0</v>
      </c>
      <c r="H215" s="180">
        <v>0</v>
      </c>
    </row>
    <row r="216" spans="1:10" x14ac:dyDescent="0.2">
      <c r="A216" s="360" t="s">
        <v>130</v>
      </c>
      <c r="B216" s="178">
        <v>0</v>
      </c>
      <c r="C216" s="179">
        <v>0</v>
      </c>
      <c r="D216" s="179">
        <v>0</v>
      </c>
      <c r="E216" s="179">
        <v>0</v>
      </c>
      <c r="F216" s="179">
        <v>0</v>
      </c>
      <c r="G216" s="179">
        <v>0</v>
      </c>
      <c r="H216" s="180">
        <v>0</v>
      </c>
    </row>
    <row r="217" spans="1:10" x14ac:dyDescent="0.2">
      <c r="A217" s="360" t="s">
        <v>131</v>
      </c>
      <c r="B217" s="178">
        <v>0</v>
      </c>
      <c r="C217" s="179">
        <v>0</v>
      </c>
      <c r="D217" s="179">
        <v>0</v>
      </c>
      <c r="E217" s="179">
        <v>0</v>
      </c>
      <c r="F217" s="179">
        <v>0</v>
      </c>
      <c r="G217" s="179">
        <v>0</v>
      </c>
      <c r="H217" s="180">
        <v>0</v>
      </c>
    </row>
    <row r="218" spans="1:10" x14ac:dyDescent="0.2">
      <c r="A218" s="360" t="s">
        <v>132</v>
      </c>
      <c r="B218" s="178">
        <v>0</v>
      </c>
      <c r="C218" s="179">
        <v>0</v>
      </c>
      <c r="D218" s="179">
        <v>0</v>
      </c>
      <c r="E218" s="179">
        <v>0</v>
      </c>
      <c r="F218" s="179">
        <v>0</v>
      </c>
      <c r="G218" s="179">
        <v>0</v>
      </c>
      <c r="H218" s="180">
        <v>0</v>
      </c>
    </row>
    <row r="219" spans="1:10" x14ac:dyDescent="0.2">
      <c r="A219" s="360" t="s">
        <v>133</v>
      </c>
      <c r="B219" s="178">
        <v>0</v>
      </c>
      <c r="C219" s="179">
        <v>0</v>
      </c>
      <c r="D219" s="179">
        <v>0</v>
      </c>
      <c r="E219" s="179">
        <v>0</v>
      </c>
      <c r="F219" s="179">
        <v>0</v>
      </c>
      <c r="G219" s="179">
        <v>0</v>
      </c>
      <c r="H219" s="180">
        <v>0</v>
      </c>
    </row>
    <row r="220" spans="1:10" ht="13.5" thickBot="1" x14ac:dyDescent="0.25">
      <c r="A220" s="85"/>
      <c r="B220" s="86"/>
      <c r="C220" s="181"/>
      <c r="D220" s="181"/>
      <c r="E220" s="181"/>
      <c r="F220" s="181"/>
      <c r="G220" s="181"/>
      <c r="H220" s="182"/>
    </row>
    <row r="221" spans="1:10" ht="13.5" thickBot="1" x14ac:dyDescent="0.25">
      <c r="A221" s="87" t="s">
        <v>99</v>
      </c>
      <c r="B221" s="86">
        <v>310.01534956834593</v>
      </c>
      <c r="C221" s="181">
        <v>329.72085803661702</v>
      </c>
      <c r="D221" s="181">
        <v>223.24698453242516</v>
      </c>
      <c r="E221" s="181">
        <v>183.17607223476298</v>
      </c>
      <c r="F221" s="181">
        <v>227.41887974931453</v>
      </c>
      <c r="G221" s="181">
        <v>0</v>
      </c>
      <c r="H221" s="181">
        <v>144</v>
      </c>
    </row>
    <row r="222" spans="1:10" x14ac:dyDescent="0.2">
      <c r="A222" s="24"/>
      <c r="B222" s="198"/>
      <c r="C222" s="198"/>
      <c r="D222" s="198"/>
      <c r="E222" s="198"/>
      <c r="F222" s="198"/>
      <c r="G222" s="198"/>
      <c r="H222" s="198"/>
      <c r="I222" s="198"/>
      <c r="J222" s="198"/>
    </row>
  </sheetData>
  <mergeCells count="25">
    <mergeCell ref="D162:D164"/>
    <mergeCell ref="E162:G164"/>
    <mergeCell ref="H162:H164"/>
    <mergeCell ref="A162:A164"/>
    <mergeCell ref="B162:B164"/>
    <mergeCell ref="C162:C164"/>
    <mergeCell ref="A13:A15"/>
    <mergeCell ref="D13:D15"/>
    <mergeCell ref="E13:G15"/>
    <mergeCell ref="B13:B15"/>
    <mergeCell ref="C13:C15"/>
    <mergeCell ref="A85:A87"/>
    <mergeCell ref="B85:B87"/>
    <mergeCell ref="C85:C87"/>
    <mergeCell ref="A83:J83"/>
    <mergeCell ref="A160:J160"/>
    <mergeCell ref="A9:J9"/>
    <mergeCell ref="A10:J10"/>
    <mergeCell ref="A11:J11"/>
    <mergeCell ref="A159:J159"/>
    <mergeCell ref="H13:H15"/>
    <mergeCell ref="D85:D87"/>
    <mergeCell ref="E85:G87"/>
    <mergeCell ref="H85:H87"/>
    <mergeCell ref="A82:J82"/>
  </mergeCells>
  <phoneticPr fontId="0" type="noConversion"/>
  <pageMargins left="0.75" right="0.75" top="0.26" bottom="0.18" header="0.21" footer="0.18"/>
  <pageSetup scale="65" orientation="portrait" r:id="rId1"/>
  <headerFooter alignWithMargins="0"/>
  <rowBreaks count="2" manualBreakCount="2">
    <brk id="72" max="16383" man="1"/>
    <brk id="14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3" r:id="rId4"/>
      </mc:Fallback>
    </mc:AlternateContent>
    <mc:AlternateContent xmlns:mc="http://schemas.openxmlformats.org/markup-compatibility/2006">
      <mc:Choice Requires="x14">
        <oleObject progId="PBrush" shapeId="3074" r:id="rId6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4" r:id="rId6"/>
      </mc:Fallback>
    </mc:AlternateContent>
    <mc:AlternateContent xmlns:mc="http://schemas.openxmlformats.org/markup-compatibility/2006">
      <mc:Choice Requires="x14">
        <oleObject progId="PBrush" shapeId="3075" r:id="rId7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5" r:id="rId7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PBrush" shapeId="3077" r:id="rId9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7" r:id="rId9"/>
      </mc:Fallback>
    </mc:AlternateContent>
    <mc:AlternateContent xmlns:mc="http://schemas.openxmlformats.org/markup-compatibility/2006">
      <mc:Choice Requires="x14">
        <oleObject progId="PBrush" shapeId="3078" r:id="rId10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8" r:id="rId10"/>
      </mc:Fallback>
    </mc:AlternateContent>
    <mc:AlternateContent xmlns:mc="http://schemas.openxmlformats.org/markup-compatibility/2006">
      <mc:Choice Requires="x14">
        <oleObject progId="PBrush" shapeId="3079" r:id="rId11">
          <objectPr defaultSize="0" autoPict="0" r:id="rId5">
            <anchor moveWithCells="1" sizeWithCells="1">
              <from>
                <xdr:col>1</xdr:col>
                <xdr:colOff>57150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79" r:id="rId11"/>
      </mc:Fallback>
    </mc:AlternateContent>
    <mc:AlternateContent xmlns:mc="http://schemas.openxmlformats.org/markup-compatibility/2006">
      <mc:Choice Requires="x14">
        <oleObject progId="PBrush" shapeId="3080" r:id="rId12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0" r:id="rId12"/>
      </mc:Fallback>
    </mc:AlternateContent>
    <mc:AlternateContent xmlns:mc="http://schemas.openxmlformats.org/markup-compatibility/2006">
      <mc:Choice Requires="x14">
        <oleObject progId="PBrush" shapeId="3081" r:id="rId13">
          <objectPr defaultSize="0" autoPict="0" r:id="rId5">
            <anchor moveWithCells="1" sizeWithCells="1">
              <from>
                <xdr:col>1</xdr:col>
                <xdr:colOff>114300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1" r:id="rId13"/>
      </mc:Fallback>
    </mc:AlternateContent>
    <mc:AlternateContent xmlns:mc="http://schemas.openxmlformats.org/markup-compatibility/2006">
      <mc:Choice Requires="x14">
        <oleObject progId="PBrush" shapeId="3082" r:id="rId14">
          <objectPr defaultSize="0" autoPict="0" r:id="rId5">
            <anchor moveWithCells="1" sizeWithCells="1">
              <from>
                <xdr:col>1</xdr:col>
                <xdr:colOff>76200</xdr:colOff>
                <xdr:row>0</xdr:row>
                <xdr:rowOff>0</xdr:rowOff>
              </from>
              <to>
                <xdr:col>3</xdr:col>
                <xdr:colOff>0</xdr:colOff>
                <xdr:row>0</xdr:row>
                <xdr:rowOff>0</xdr:rowOff>
              </to>
            </anchor>
          </objectPr>
        </oleObject>
      </mc:Choice>
      <mc:Fallback>
        <oleObject progId="PBrush" shapeId="3082" r:id="rId14"/>
      </mc:Fallback>
    </mc:AlternateContent>
    <mc:AlternateContent xmlns:mc="http://schemas.openxmlformats.org/markup-compatibility/2006">
      <mc:Choice Requires="x14">
        <oleObject progId="PBrush" shapeId="3083" r:id="rId15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3" r:id="rId15"/>
      </mc:Fallback>
    </mc:AlternateContent>
    <mc:AlternateContent xmlns:mc="http://schemas.openxmlformats.org/markup-compatibility/2006">
      <mc:Choice Requires="x14">
        <oleObject progId="PBrush" shapeId="3084" r:id="rId16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84" r:id="rId16"/>
      </mc:Fallback>
    </mc:AlternateContent>
    <mc:AlternateContent xmlns:mc="http://schemas.openxmlformats.org/markup-compatibility/2006">
      <mc:Choice Requires="x14">
        <oleObject progId="PBrush" shapeId="3085" r:id="rId17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5" r:id="rId17"/>
      </mc:Fallback>
    </mc:AlternateContent>
    <mc:AlternateContent xmlns:mc="http://schemas.openxmlformats.org/markup-compatibility/2006">
      <mc:Choice Requires="x14">
        <oleObject progId="PBrush" shapeId="3086" r:id="rId18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6" r:id="rId18"/>
      </mc:Fallback>
    </mc:AlternateContent>
    <mc:AlternateContent xmlns:mc="http://schemas.openxmlformats.org/markup-compatibility/2006">
      <mc:Choice Requires="x14">
        <oleObject progId="PBrush" shapeId="3087" r:id="rId19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7" r:id="rId19"/>
      </mc:Fallback>
    </mc:AlternateContent>
    <mc:AlternateContent xmlns:mc="http://schemas.openxmlformats.org/markup-compatibility/2006">
      <mc:Choice Requires="x14">
        <oleObject progId="PBrush" shapeId="3088" r:id="rId20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88" r:id="rId20"/>
      </mc:Fallback>
    </mc:AlternateContent>
    <mc:AlternateContent xmlns:mc="http://schemas.openxmlformats.org/markup-compatibility/2006">
      <mc:Choice Requires="x14">
        <oleObject progId="PBrush" shapeId="3089" r:id="rId21">
          <objectPr defaultSize="0" autoPict="0" r:id="rId5">
            <anchor moveWithCells="1" sizeWithCells="1">
              <from>
                <xdr:col>0</xdr:col>
                <xdr:colOff>57150</xdr:colOff>
                <xdr:row>0</xdr:row>
                <xdr:rowOff>0</xdr:rowOff>
              </from>
              <to>
                <xdr:col>2</xdr:col>
                <xdr:colOff>323850</xdr:colOff>
                <xdr:row>0</xdr:row>
                <xdr:rowOff>0</xdr:rowOff>
              </to>
            </anchor>
          </objectPr>
        </oleObject>
      </mc:Choice>
      <mc:Fallback>
        <oleObject progId="PBrush" shapeId="3089" r:id="rId21"/>
      </mc:Fallback>
    </mc:AlternateContent>
    <mc:AlternateContent xmlns:mc="http://schemas.openxmlformats.org/markup-compatibility/2006">
      <mc:Choice Requires="x14">
        <oleObject progId="PBrush" shapeId="3090" r:id="rId22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0" r:id="rId22"/>
      </mc:Fallback>
    </mc:AlternateContent>
    <mc:AlternateContent xmlns:mc="http://schemas.openxmlformats.org/markup-compatibility/2006">
      <mc:Choice Requires="x14">
        <oleObject progId="PBrush" shapeId="3091" r:id="rId23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0</xdr:rowOff>
              </from>
              <to>
                <xdr:col>2</xdr:col>
                <xdr:colOff>381000</xdr:colOff>
                <xdr:row>0</xdr:row>
                <xdr:rowOff>0</xdr:rowOff>
              </to>
            </anchor>
          </objectPr>
        </oleObject>
      </mc:Choice>
      <mc:Fallback>
        <oleObject progId="PBrush" shapeId="3091" r:id="rId23"/>
      </mc:Fallback>
    </mc:AlternateContent>
    <mc:AlternateContent xmlns:mc="http://schemas.openxmlformats.org/markup-compatibility/2006">
      <mc:Choice Requires="x14">
        <oleObject progId="PBrush" shapeId="3092" r:id="rId24">
          <objectPr defaultSize="0" autoPict="0" r:id="rId5">
            <anchor moveWithCells="1" sizeWithCells="1">
              <from>
                <xdr:col>0</xdr:col>
                <xdr:colOff>76200</xdr:colOff>
                <xdr:row>0</xdr:row>
                <xdr:rowOff>0</xdr:rowOff>
              </from>
              <to>
                <xdr:col>2</xdr:col>
                <xdr:colOff>342900</xdr:colOff>
                <xdr:row>0</xdr:row>
                <xdr:rowOff>0</xdr:rowOff>
              </to>
            </anchor>
          </objectPr>
        </oleObject>
      </mc:Choice>
      <mc:Fallback>
        <oleObject progId="PBrush" shapeId="3092" r:id="rId24"/>
      </mc:Fallback>
    </mc:AlternateContent>
    <mc:AlternateContent xmlns:mc="http://schemas.openxmlformats.org/markup-compatibility/2006">
      <mc:Choice Requires="x14">
        <oleObject progId="PBrush" shapeId="3094" r:id="rId25">
          <objectPr defaultSize="0" autoPict="0" r:id="rId5">
            <anchor moveWithCells="1" sizeWithCells="1">
              <from>
                <xdr:col>0</xdr:col>
                <xdr:colOff>114300</xdr:colOff>
                <xdr:row>74</xdr:row>
                <xdr:rowOff>19050</xdr:rowOff>
              </from>
              <to>
                <xdr:col>2</xdr:col>
                <xdr:colOff>381000</xdr:colOff>
                <xdr:row>79</xdr:row>
                <xdr:rowOff>85725</xdr:rowOff>
              </to>
            </anchor>
          </objectPr>
        </oleObject>
      </mc:Choice>
      <mc:Fallback>
        <oleObject progId="PBrush" shapeId="3094" r:id="rId25"/>
      </mc:Fallback>
    </mc:AlternateContent>
    <mc:AlternateContent xmlns:mc="http://schemas.openxmlformats.org/markup-compatibility/2006">
      <mc:Choice Requires="x14">
        <oleObject progId="PBrush" shapeId="3095" r:id="rId26">
          <objectPr defaultSize="0" autoPict="0" r:id="rId5">
            <anchor moveWithCells="1" sizeWithCells="1">
              <from>
                <xdr:col>0</xdr:col>
                <xdr:colOff>76200</xdr:colOff>
                <xdr:row>148</xdr:row>
                <xdr:rowOff>0</xdr:rowOff>
              </from>
              <to>
                <xdr:col>2</xdr:col>
                <xdr:colOff>342900</xdr:colOff>
                <xdr:row>153</xdr:row>
                <xdr:rowOff>66675</xdr:rowOff>
              </to>
            </anchor>
          </objectPr>
        </oleObject>
      </mc:Choice>
      <mc:Fallback>
        <oleObject progId="PBrush" shapeId="3095" r:id="rId26"/>
      </mc:Fallback>
    </mc:AlternateContent>
    <mc:AlternateContent xmlns:mc="http://schemas.openxmlformats.org/markup-compatibility/2006">
      <mc:Choice Requires="x14">
        <oleObject progId="PBrush" shapeId="3096" r:id="rId27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19050</xdr:rowOff>
              </from>
              <to>
                <xdr:col>2</xdr:col>
                <xdr:colOff>381000</xdr:colOff>
                <xdr:row>4</xdr:row>
                <xdr:rowOff>0</xdr:rowOff>
              </to>
            </anchor>
          </objectPr>
        </oleObject>
      </mc:Choice>
      <mc:Fallback>
        <oleObject progId="PBrush" shapeId="3096" r:id="rId27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4"/>
  </sheetPr>
  <dimension ref="A1:J57"/>
  <sheetViews>
    <sheetView topLeftCell="A19" workbookViewId="0">
      <selection activeCell="E9" sqref="E9:G57"/>
    </sheetView>
  </sheetViews>
  <sheetFormatPr defaultRowHeight="12.75" x14ac:dyDescent="0.2"/>
  <cols>
    <col min="1" max="1" width="8" style="211" customWidth="1"/>
    <col min="2" max="2" width="10.42578125" style="203" customWidth="1"/>
    <col min="3" max="3" width="9.85546875" style="201" customWidth="1"/>
    <col min="4" max="4" width="18.85546875" style="202" customWidth="1"/>
    <col min="5" max="5" width="12.85546875" style="201" customWidth="1"/>
    <col min="6" max="6" width="20.42578125" style="202" customWidth="1"/>
    <col min="7" max="7" width="12.28515625" style="203" customWidth="1"/>
    <col min="8" max="8" width="9.140625" style="203"/>
    <col min="9" max="9" width="10.140625" style="203" bestFit="1" customWidth="1"/>
    <col min="10" max="16384" width="9.140625" style="203"/>
  </cols>
  <sheetData>
    <row r="1" spans="1:10" ht="39" customHeight="1" x14ac:dyDescent="0.2">
      <c r="A1" s="457" t="s">
        <v>267</v>
      </c>
      <c r="B1" s="457"/>
    </row>
    <row r="2" spans="1:10" s="30" customFormat="1" ht="16.5" x14ac:dyDescent="0.25">
      <c r="A2" s="35" t="s">
        <v>420</v>
      </c>
      <c r="B2" s="36"/>
      <c r="C2" s="36"/>
      <c r="D2" s="36"/>
      <c r="E2" s="36"/>
      <c r="F2" s="38"/>
      <c r="G2" s="39"/>
      <c r="H2" s="39"/>
      <c r="I2" s="37"/>
      <c r="J2" s="34"/>
    </row>
    <row r="3" spans="1:10" s="205" customFormat="1" ht="7.5" customHeight="1" x14ac:dyDescent="0.15">
      <c r="A3" s="458"/>
      <c r="B3" s="458"/>
      <c r="C3" s="458"/>
      <c r="D3" s="458"/>
      <c r="E3" s="458"/>
      <c r="F3" s="204"/>
    </row>
    <row r="4" spans="1:10" s="205" customFormat="1" ht="18" customHeight="1" x14ac:dyDescent="0.15">
      <c r="A4" s="460"/>
      <c r="B4" s="460"/>
      <c r="C4" s="460"/>
      <c r="D4" s="460"/>
      <c r="E4" s="460"/>
      <c r="F4" s="460"/>
      <c r="G4" s="460"/>
    </row>
    <row r="5" spans="1:10" s="205" customFormat="1" ht="16.5" customHeight="1" x14ac:dyDescent="0.15">
      <c r="A5" s="459" t="s">
        <v>142</v>
      </c>
      <c r="B5" s="459"/>
      <c r="C5" s="459"/>
      <c r="D5" s="459"/>
      <c r="E5" s="459"/>
      <c r="F5" s="459"/>
      <c r="G5" s="459"/>
    </row>
    <row r="6" spans="1:10" s="205" customFormat="1" ht="16.5" customHeight="1" x14ac:dyDescent="0.15">
      <c r="A6" s="461">
        <v>40483</v>
      </c>
      <c r="B6" s="462"/>
      <c r="C6" s="462"/>
      <c r="D6" s="462"/>
      <c r="E6" s="462"/>
      <c r="F6" s="462"/>
      <c r="G6" s="462"/>
    </row>
    <row r="7" spans="1:10" s="205" customFormat="1" ht="10.5" customHeight="1" thickBot="1" x14ac:dyDescent="0.2">
      <c r="A7" s="456"/>
      <c r="B7" s="456"/>
      <c r="C7" s="456"/>
      <c r="D7" s="456"/>
      <c r="E7" s="456"/>
      <c r="F7" s="204"/>
    </row>
    <row r="8" spans="1:10" ht="41.25" customHeight="1" thickBot="1" x14ac:dyDescent="0.25">
      <c r="A8" s="206"/>
      <c r="B8" s="206"/>
      <c r="C8" s="207" t="s">
        <v>143</v>
      </c>
      <c r="D8" s="208" t="s">
        <v>144</v>
      </c>
      <c r="E8" s="209" t="s">
        <v>145</v>
      </c>
      <c r="F8" s="210" t="s">
        <v>146</v>
      </c>
      <c r="G8" s="209" t="s">
        <v>147</v>
      </c>
    </row>
    <row r="9" spans="1:10" ht="12.75" customHeight="1" x14ac:dyDescent="0.2">
      <c r="C9" s="212" t="s">
        <v>148</v>
      </c>
      <c r="D9" s="213" t="s">
        <v>149</v>
      </c>
      <c r="E9" s="214">
        <v>85116</v>
      </c>
      <c r="F9" s="214">
        <v>62688906</v>
      </c>
      <c r="G9" s="215">
        <v>737</v>
      </c>
    </row>
    <row r="10" spans="1:10" ht="12.75" customHeight="1" x14ac:dyDescent="0.2">
      <c r="C10" s="216" t="s">
        <v>150</v>
      </c>
      <c r="D10" s="217" t="s">
        <v>151</v>
      </c>
      <c r="E10" s="218">
        <v>104350</v>
      </c>
      <c r="F10" s="218">
        <v>72577294</v>
      </c>
      <c r="G10" s="215">
        <v>696</v>
      </c>
    </row>
    <row r="11" spans="1:10" ht="12.75" customHeight="1" x14ac:dyDescent="0.2">
      <c r="C11" s="216" t="s">
        <v>152</v>
      </c>
      <c r="D11" s="217" t="s">
        <v>153</v>
      </c>
      <c r="E11" s="218">
        <v>153061</v>
      </c>
      <c r="F11" s="218">
        <v>112416345</v>
      </c>
      <c r="G11" s="215">
        <v>734</v>
      </c>
    </row>
    <row r="12" spans="1:10" x14ac:dyDescent="0.2">
      <c r="C12" s="216" t="s">
        <v>154</v>
      </c>
      <c r="D12" s="217" t="s">
        <v>155</v>
      </c>
      <c r="E12" s="218">
        <v>145558</v>
      </c>
      <c r="F12" s="218">
        <v>106649328</v>
      </c>
      <c r="G12" s="215">
        <v>733</v>
      </c>
    </row>
    <row r="13" spans="1:10" x14ac:dyDescent="0.2">
      <c r="C13" s="216" t="s">
        <v>156</v>
      </c>
      <c r="D13" s="217" t="s">
        <v>157</v>
      </c>
      <c r="E13" s="218">
        <v>159383</v>
      </c>
      <c r="F13" s="218">
        <v>112519389</v>
      </c>
      <c r="G13" s="215">
        <v>706</v>
      </c>
    </row>
    <row r="14" spans="1:10" x14ac:dyDescent="0.2">
      <c r="C14" s="216" t="s">
        <v>158</v>
      </c>
      <c r="D14" s="217" t="s">
        <v>159</v>
      </c>
      <c r="E14" s="218">
        <v>55877</v>
      </c>
      <c r="F14" s="218">
        <v>35328141</v>
      </c>
      <c r="G14" s="215">
        <v>632</v>
      </c>
    </row>
    <row r="15" spans="1:10" x14ac:dyDescent="0.2">
      <c r="C15" s="216" t="s">
        <v>160</v>
      </c>
      <c r="D15" s="217" t="s">
        <v>161</v>
      </c>
      <c r="E15" s="218">
        <v>77998</v>
      </c>
      <c r="F15" s="218">
        <v>47728763</v>
      </c>
      <c r="G15" s="215">
        <v>612</v>
      </c>
      <c r="I15" s="201"/>
    </row>
    <row r="16" spans="1:10" x14ac:dyDescent="0.2">
      <c r="C16" s="216" t="s">
        <v>162</v>
      </c>
      <c r="D16" s="217" t="s">
        <v>163</v>
      </c>
      <c r="E16" s="218">
        <v>139012</v>
      </c>
      <c r="F16" s="218">
        <v>124226499</v>
      </c>
      <c r="G16" s="215">
        <v>894</v>
      </c>
    </row>
    <row r="17" spans="3:7" x14ac:dyDescent="0.2">
      <c r="C17" s="216" t="s">
        <v>164</v>
      </c>
      <c r="D17" s="217" t="s">
        <v>165</v>
      </c>
      <c r="E17" s="218">
        <v>81238</v>
      </c>
      <c r="F17" s="218">
        <v>57104374</v>
      </c>
      <c r="G17" s="215">
        <v>703</v>
      </c>
    </row>
    <row r="18" spans="3:7" x14ac:dyDescent="0.2">
      <c r="C18" s="216" t="s">
        <v>166</v>
      </c>
      <c r="D18" s="217" t="s">
        <v>167</v>
      </c>
      <c r="E18" s="218">
        <v>109551</v>
      </c>
      <c r="F18" s="218">
        <v>72129398</v>
      </c>
      <c r="G18" s="215">
        <v>658</v>
      </c>
    </row>
    <row r="19" spans="3:7" x14ac:dyDescent="0.2">
      <c r="C19" s="216" t="s">
        <v>168</v>
      </c>
      <c r="D19" s="217" t="s">
        <v>169</v>
      </c>
      <c r="E19" s="218">
        <v>80132</v>
      </c>
      <c r="F19" s="218">
        <v>58890551</v>
      </c>
      <c r="G19" s="215">
        <v>735</v>
      </c>
    </row>
    <row r="20" spans="3:7" x14ac:dyDescent="0.2">
      <c r="C20" s="216" t="s">
        <v>170</v>
      </c>
      <c r="D20" s="217" t="s">
        <v>171</v>
      </c>
      <c r="E20" s="218">
        <v>162363</v>
      </c>
      <c r="F20" s="218">
        <v>129522586</v>
      </c>
      <c r="G20" s="215">
        <v>798</v>
      </c>
    </row>
    <row r="21" spans="3:7" x14ac:dyDescent="0.2">
      <c r="C21" s="216" t="s">
        <v>172</v>
      </c>
      <c r="D21" s="217" t="s">
        <v>173</v>
      </c>
      <c r="E21" s="218">
        <v>136141</v>
      </c>
      <c r="F21" s="218">
        <v>102688584</v>
      </c>
      <c r="G21" s="215">
        <v>754</v>
      </c>
    </row>
    <row r="22" spans="3:7" x14ac:dyDescent="0.2">
      <c r="C22" s="216" t="s">
        <v>174</v>
      </c>
      <c r="D22" s="217" t="s">
        <v>175</v>
      </c>
      <c r="E22" s="218">
        <v>44399</v>
      </c>
      <c r="F22" s="218">
        <v>31871943</v>
      </c>
      <c r="G22" s="215">
        <v>718</v>
      </c>
    </row>
    <row r="23" spans="3:7" x14ac:dyDescent="0.2">
      <c r="C23" s="216" t="s">
        <v>176</v>
      </c>
      <c r="D23" s="217" t="s">
        <v>177</v>
      </c>
      <c r="E23" s="218">
        <v>118876</v>
      </c>
      <c r="F23" s="218">
        <v>82364627</v>
      </c>
      <c r="G23" s="215">
        <v>693</v>
      </c>
    </row>
    <row r="24" spans="3:7" x14ac:dyDescent="0.2">
      <c r="C24" s="216" t="s">
        <v>178</v>
      </c>
      <c r="D24" s="217" t="s">
        <v>179</v>
      </c>
      <c r="E24" s="218">
        <v>163013</v>
      </c>
      <c r="F24" s="218">
        <v>114007105</v>
      </c>
      <c r="G24" s="215">
        <v>699</v>
      </c>
    </row>
    <row r="25" spans="3:7" x14ac:dyDescent="0.2">
      <c r="C25" s="216" t="s">
        <v>180</v>
      </c>
      <c r="D25" s="217" t="s">
        <v>181</v>
      </c>
      <c r="E25" s="218">
        <v>123983</v>
      </c>
      <c r="F25" s="218">
        <v>98121770</v>
      </c>
      <c r="G25" s="215">
        <v>791</v>
      </c>
    </row>
    <row r="26" spans="3:7" x14ac:dyDescent="0.2">
      <c r="C26" s="216" t="s">
        <v>182</v>
      </c>
      <c r="D26" s="217" t="s">
        <v>183</v>
      </c>
      <c r="E26" s="218">
        <v>78919</v>
      </c>
      <c r="F26" s="218">
        <v>59170564</v>
      </c>
      <c r="G26" s="215">
        <v>750</v>
      </c>
    </row>
    <row r="27" spans="3:7" x14ac:dyDescent="0.2">
      <c r="C27" s="216" t="s">
        <v>184</v>
      </c>
      <c r="D27" s="217" t="s">
        <v>185</v>
      </c>
      <c r="E27" s="218">
        <v>73901</v>
      </c>
      <c r="F27" s="218">
        <v>52972794</v>
      </c>
      <c r="G27" s="215">
        <v>717</v>
      </c>
    </row>
    <row r="28" spans="3:7" x14ac:dyDescent="0.2">
      <c r="C28" s="216" t="s">
        <v>186</v>
      </c>
      <c r="D28" s="217" t="s">
        <v>187</v>
      </c>
      <c r="E28" s="218">
        <v>125583</v>
      </c>
      <c r="F28" s="218">
        <v>112884613</v>
      </c>
      <c r="G28" s="215">
        <v>899</v>
      </c>
    </row>
    <row r="29" spans="3:7" x14ac:dyDescent="0.2">
      <c r="C29" s="216" t="s">
        <v>188</v>
      </c>
      <c r="D29" s="217" t="s">
        <v>189</v>
      </c>
      <c r="E29" s="218">
        <v>59443</v>
      </c>
      <c r="F29" s="218">
        <v>38266095</v>
      </c>
      <c r="G29" s="215">
        <v>644</v>
      </c>
    </row>
    <row r="30" spans="3:7" x14ac:dyDescent="0.2">
      <c r="C30" s="216" t="s">
        <v>190</v>
      </c>
      <c r="D30" s="217" t="s">
        <v>191</v>
      </c>
      <c r="E30" s="218">
        <v>146931</v>
      </c>
      <c r="F30" s="218">
        <v>107437817</v>
      </c>
      <c r="G30" s="215">
        <v>731</v>
      </c>
    </row>
    <row r="31" spans="3:7" x14ac:dyDescent="0.2">
      <c r="C31" s="216" t="s">
        <v>192</v>
      </c>
      <c r="D31" s="217" t="s">
        <v>193</v>
      </c>
      <c r="E31" s="218">
        <v>61740</v>
      </c>
      <c r="F31" s="218">
        <v>36801766</v>
      </c>
      <c r="G31" s="215">
        <v>596</v>
      </c>
    </row>
    <row r="32" spans="3:7" x14ac:dyDescent="0.2">
      <c r="C32" s="216" t="s">
        <v>194</v>
      </c>
      <c r="D32" s="217" t="s">
        <v>195</v>
      </c>
      <c r="E32" s="218">
        <v>115258</v>
      </c>
      <c r="F32" s="218">
        <v>84198044</v>
      </c>
      <c r="G32" s="215">
        <v>731</v>
      </c>
    </row>
    <row r="33" spans="3:7" x14ac:dyDescent="0.2">
      <c r="C33" s="216" t="s">
        <v>196</v>
      </c>
      <c r="D33" s="217" t="s">
        <v>197</v>
      </c>
      <c r="E33" s="218">
        <v>59597</v>
      </c>
      <c r="F33" s="218">
        <v>41568817</v>
      </c>
      <c r="G33" s="215">
        <v>697</v>
      </c>
    </row>
    <row r="34" spans="3:7" x14ac:dyDescent="0.2">
      <c r="C34" s="216" t="s">
        <v>198</v>
      </c>
      <c r="D34" s="217" t="s">
        <v>199</v>
      </c>
      <c r="E34" s="218">
        <v>140864</v>
      </c>
      <c r="F34" s="218">
        <v>99800395</v>
      </c>
      <c r="G34" s="215">
        <v>708</v>
      </c>
    </row>
    <row r="35" spans="3:7" x14ac:dyDescent="0.2">
      <c r="C35" s="216" t="s">
        <v>200</v>
      </c>
      <c r="D35" s="217" t="s">
        <v>201</v>
      </c>
      <c r="E35" s="218">
        <v>118068</v>
      </c>
      <c r="F35" s="218">
        <v>83252058</v>
      </c>
      <c r="G35" s="215">
        <v>705</v>
      </c>
    </row>
    <row r="36" spans="3:7" x14ac:dyDescent="0.2">
      <c r="C36" s="216" t="s">
        <v>202</v>
      </c>
      <c r="D36" s="217" t="s">
        <v>203</v>
      </c>
      <c r="E36" s="218">
        <v>97770</v>
      </c>
      <c r="F36" s="218">
        <v>62597354</v>
      </c>
      <c r="G36" s="215">
        <v>640</v>
      </c>
    </row>
    <row r="37" spans="3:7" x14ac:dyDescent="0.2">
      <c r="C37" s="216" t="s">
        <v>204</v>
      </c>
      <c r="D37" s="217" t="s">
        <v>205</v>
      </c>
      <c r="E37" s="218">
        <v>198822</v>
      </c>
      <c r="F37" s="218">
        <v>156307763</v>
      </c>
      <c r="G37" s="215">
        <v>786</v>
      </c>
    </row>
    <row r="38" spans="3:7" x14ac:dyDescent="0.2">
      <c r="C38" s="216" t="s">
        <v>206</v>
      </c>
      <c r="D38" s="217" t="s">
        <v>207</v>
      </c>
      <c r="E38" s="218">
        <v>79405</v>
      </c>
      <c r="F38" s="218">
        <v>51504257</v>
      </c>
      <c r="G38" s="215">
        <v>649</v>
      </c>
    </row>
    <row r="39" spans="3:7" x14ac:dyDescent="0.2">
      <c r="C39" s="216" t="s">
        <v>208</v>
      </c>
      <c r="D39" s="217" t="s">
        <v>209</v>
      </c>
      <c r="E39" s="218">
        <v>58408</v>
      </c>
      <c r="F39" s="218">
        <v>39098530</v>
      </c>
      <c r="G39" s="215">
        <v>669</v>
      </c>
    </row>
    <row r="40" spans="3:7" x14ac:dyDescent="0.2">
      <c r="C40" s="216" t="s">
        <v>210</v>
      </c>
      <c r="D40" s="217" t="s">
        <v>211</v>
      </c>
      <c r="E40" s="218">
        <v>99940</v>
      </c>
      <c r="F40" s="218">
        <v>77406315</v>
      </c>
      <c r="G40" s="215">
        <v>775</v>
      </c>
    </row>
    <row r="41" spans="3:7" x14ac:dyDescent="0.2">
      <c r="C41" s="216" t="s">
        <v>212</v>
      </c>
      <c r="D41" s="217" t="s">
        <v>213</v>
      </c>
      <c r="E41" s="218">
        <v>145724</v>
      </c>
      <c r="F41" s="218">
        <v>96181580</v>
      </c>
      <c r="G41" s="215">
        <v>660</v>
      </c>
    </row>
    <row r="42" spans="3:7" x14ac:dyDescent="0.2">
      <c r="C42" s="216" t="s">
        <v>214</v>
      </c>
      <c r="D42" s="217" t="s">
        <v>215</v>
      </c>
      <c r="E42" s="218">
        <v>97296</v>
      </c>
      <c r="F42" s="218">
        <v>62371911</v>
      </c>
      <c r="G42" s="215">
        <v>641</v>
      </c>
    </row>
    <row r="43" spans="3:7" x14ac:dyDescent="0.2">
      <c r="C43" s="216" t="s">
        <v>216</v>
      </c>
      <c r="D43" s="217" t="s">
        <v>217</v>
      </c>
      <c r="E43" s="218">
        <v>148350</v>
      </c>
      <c r="F43" s="218">
        <v>112480054</v>
      </c>
      <c r="G43" s="215">
        <v>758</v>
      </c>
    </row>
    <row r="44" spans="3:7" x14ac:dyDescent="0.2">
      <c r="C44" s="216" t="s">
        <v>218</v>
      </c>
      <c r="D44" s="217" t="s">
        <v>219</v>
      </c>
      <c r="E44" s="218">
        <v>43998</v>
      </c>
      <c r="F44" s="218">
        <v>29006772</v>
      </c>
      <c r="G44" s="215">
        <v>659</v>
      </c>
    </row>
    <row r="45" spans="3:7" x14ac:dyDescent="0.2">
      <c r="C45" s="216" t="s">
        <v>220</v>
      </c>
      <c r="D45" s="217" t="s">
        <v>221</v>
      </c>
      <c r="E45" s="218">
        <v>81351</v>
      </c>
      <c r="F45" s="218">
        <v>50809812</v>
      </c>
      <c r="G45" s="215">
        <v>625</v>
      </c>
    </row>
    <row r="46" spans="3:7" x14ac:dyDescent="0.2">
      <c r="C46" s="216" t="s">
        <v>222</v>
      </c>
      <c r="D46" s="217" t="s">
        <v>223</v>
      </c>
      <c r="E46" s="218">
        <v>104359</v>
      </c>
      <c r="F46" s="218">
        <v>70725806</v>
      </c>
      <c r="G46" s="215">
        <v>678</v>
      </c>
    </row>
    <row r="47" spans="3:7" x14ac:dyDescent="0.2">
      <c r="C47" s="216" t="s">
        <v>224</v>
      </c>
      <c r="D47" s="217" t="s">
        <v>225</v>
      </c>
      <c r="E47" s="218">
        <v>68380</v>
      </c>
      <c r="F47" s="218">
        <v>42774349</v>
      </c>
      <c r="G47" s="215">
        <v>626</v>
      </c>
    </row>
    <row r="48" spans="3:7" x14ac:dyDescent="0.2">
      <c r="C48" s="216" t="s">
        <v>226</v>
      </c>
      <c r="D48" s="217" t="s">
        <v>227</v>
      </c>
      <c r="E48" s="218">
        <v>67218</v>
      </c>
      <c r="F48" s="218">
        <v>42191347</v>
      </c>
      <c r="G48" s="215">
        <v>628</v>
      </c>
    </row>
    <row r="49" spans="3:7" x14ac:dyDescent="0.2">
      <c r="C49" s="216" t="s">
        <v>228</v>
      </c>
      <c r="D49" s="217" t="s">
        <v>229</v>
      </c>
      <c r="E49" s="218">
        <v>66934</v>
      </c>
      <c r="F49" s="218">
        <v>73618688</v>
      </c>
      <c r="G49" s="215">
        <v>1100</v>
      </c>
    </row>
    <row r="50" spans="3:7" x14ac:dyDescent="0.2">
      <c r="C50" s="216" t="s">
        <v>230</v>
      </c>
      <c r="D50" s="217" t="s">
        <v>231</v>
      </c>
      <c r="E50" s="218">
        <v>100782</v>
      </c>
      <c r="F50" s="218">
        <v>96687229</v>
      </c>
      <c r="G50" s="215">
        <v>959</v>
      </c>
    </row>
    <row r="51" spans="3:7" x14ac:dyDescent="0.2">
      <c r="C51" s="216" t="s">
        <v>232</v>
      </c>
      <c r="D51" s="217" t="s">
        <v>233</v>
      </c>
      <c r="E51" s="218">
        <v>101434</v>
      </c>
      <c r="F51" s="218">
        <v>93845770</v>
      </c>
      <c r="G51" s="215">
        <v>925</v>
      </c>
    </row>
    <row r="52" spans="3:7" x14ac:dyDescent="0.2">
      <c r="C52" s="216" t="s">
        <v>234</v>
      </c>
      <c r="D52" s="217" t="s">
        <v>235</v>
      </c>
      <c r="E52" s="218">
        <v>74684</v>
      </c>
      <c r="F52" s="218">
        <v>67858282</v>
      </c>
      <c r="G52" s="215">
        <v>909</v>
      </c>
    </row>
    <row r="53" spans="3:7" x14ac:dyDescent="0.2">
      <c r="C53" s="216" t="s">
        <v>236</v>
      </c>
      <c r="D53" s="217" t="s">
        <v>237</v>
      </c>
      <c r="E53" s="218">
        <v>59128</v>
      </c>
      <c r="F53" s="218">
        <v>48119125</v>
      </c>
      <c r="G53" s="215">
        <v>814</v>
      </c>
    </row>
    <row r="54" spans="3:7" x14ac:dyDescent="0.2">
      <c r="C54" s="216" t="s">
        <v>238</v>
      </c>
      <c r="D54" s="217" t="s">
        <v>239</v>
      </c>
      <c r="E54" s="218">
        <v>95913</v>
      </c>
      <c r="F54" s="218">
        <v>92126592</v>
      </c>
      <c r="G54" s="215">
        <v>961</v>
      </c>
    </row>
    <row r="55" spans="3:7" ht="13.5" thickBot="1" x14ac:dyDescent="0.25">
      <c r="C55" s="219" t="s">
        <v>240</v>
      </c>
      <c r="D55" s="220" t="s">
        <v>241</v>
      </c>
      <c r="E55" s="221">
        <v>72281</v>
      </c>
      <c r="F55" s="221">
        <v>48908579</v>
      </c>
      <c r="G55" s="222">
        <v>677</v>
      </c>
    </row>
    <row r="56" spans="3:7" ht="13.5" thickBot="1" x14ac:dyDescent="0.25">
      <c r="C56" s="223"/>
      <c r="D56" s="224" t="s">
        <v>242</v>
      </c>
      <c r="E56" s="225">
        <v>498875</v>
      </c>
      <c r="F56" s="225">
        <v>472255686</v>
      </c>
      <c r="G56" s="226">
        <v>947</v>
      </c>
    </row>
    <row r="57" spans="3:7" ht="13.5" thickBot="1" x14ac:dyDescent="0.25">
      <c r="C57" s="223"/>
      <c r="D57" s="224" t="s">
        <v>243</v>
      </c>
      <c r="E57" s="227">
        <v>4782532</v>
      </c>
      <c r="F57" s="227">
        <v>3551808681</v>
      </c>
      <c r="G57" s="226">
        <v>743</v>
      </c>
    </row>
  </sheetData>
  <mergeCells count="6">
    <mergeCell ref="A7:E7"/>
    <mergeCell ref="A1:B1"/>
    <mergeCell ref="A3:E3"/>
    <mergeCell ref="A5:G5"/>
    <mergeCell ref="A4:G4"/>
    <mergeCell ref="A6:G6"/>
  </mergeCells>
  <phoneticPr fontId="15" type="noConversion"/>
  <printOptions verticalCentered="1"/>
  <pageMargins left="0" right="0" top="0" bottom="0.19" header="0" footer="0.47244094488188981"/>
  <pageSetup paperSize="9" orientation="portrait" r:id="rId1"/>
  <headerFooter alignWithMargins="0">
    <oddHeader xml:space="preserve">&amp;C&amp;"Times New Roman,Bold"&amp;12
</oddHeader>
  </headerFooter>
  <drawing r:id="rId2"/>
  <legacyDrawing r:id="rId3"/>
  <oleObjects>
    <mc:AlternateContent xmlns:mc="http://schemas.openxmlformats.org/markup-compatibility/2006">
      <mc:Choice Requires="x14">
        <oleObject progId="PBrush" shapeId="5122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19050</xdr:rowOff>
              </from>
              <to>
                <xdr:col>2</xdr:col>
                <xdr:colOff>276225</xdr:colOff>
                <xdr:row>0</xdr:row>
                <xdr:rowOff>419100</xdr:rowOff>
              </to>
            </anchor>
          </objectPr>
        </oleObject>
      </mc:Choice>
      <mc:Fallback>
        <oleObject progId="PBrush" shapeId="5122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3"/>
  </sheetPr>
  <dimension ref="A1:K61"/>
  <sheetViews>
    <sheetView topLeftCell="A28" workbookViewId="0">
      <selection activeCell="C12" sqref="C12:E60"/>
    </sheetView>
  </sheetViews>
  <sheetFormatPr defaultRowHeight="12.75" x14ac:dyDescent="0.2"/>
  <cols>
    <col min="1" max="1" width="9.140625" style="265"/>
    <col min="2" max="2" width="19.28515625" style="228" customWidth="1"/>
    <col min="3" max="3" width="9.85546875" style="263" customWidth="1"/>
    <col min="4" max="4" width="17.28515625" style="264" customWidth="1"/>
    <col min="5" max="5" width="10" style="263" customWidth="1"/>
    <col min="6" max="6" width="9.140625" style="228"/>
    <col min="7" max="7" width="8.85546875" style="228" customWidth="1"/>
    <col min="8" max="8" width="13.85546875" style="228" hidden="1" customWidth="1"/>
    <col min="9" max="16384" width="9.140625" style="228"/>
  </cols>
  <sheetData>
    <row r="1" spans="1:11" x14ac:dyDescent="0.2">
      <c r="A1" s="228"/>
      <c r="C1" s="228"/>
      <c r="D1" s="228"/>
      <c r="E1" s="228"/>
    </row>
    <row r="2" spans="1:11" x14ac:dyDescent="0.2">
      <c r="A2" s="228"/>
      <c r="C2" s="228"/>
      <c r="D2" s="229"/>
      <c r="E2" s="230"/>
      <c r="F2" s="230"/>
      <c r="G2" s="230"/>
      <c r="H2" s="230"/>
      <c r="I2" s="230"/>
      <c r="J2" s="230"/>
      <c r="K2" s="230"/>
    </row>
    <row r="3" spans="1:11" x14ac:dyDescent="0.2">
      <c r="A3" s="228"/>
      <c r="C3" s="228"/>
      <c r="D3" s="230"/>
      <c r="E3" s="230"/>
      <c r="F3" s="230"/>
      <c r="G3" s="230"/>
      <c r="H3" s="230"/>
      <c r="I3" s="230"/>
      <c r="J3" s="230"/>
      <c r="K3" s="230"/>
    </row>
    <row r="4" spans="1:11" x14ac:dyDescent="0.2">
      <c r="A4" s="228"/>
      <c r="C4" s="228"/>
      <c r="D4" s="230"/>
      <c r="E4" s="229"/>
      <c r="F4" s="229"/>
      <c r="G4" s="229"/>
      <c r="H4" s="229"/>
      <c r="I4" s="230"/>
      <c r="J4" s="230"/>
      <c r="K4" s="230"/>
    </row>
    <row r="5" spans="1:11" s="30" customFormat="1" ht="16.5" x14ac:dyDescent="0.25">
      <c r="A5" s="35" t="s">
        <v>420</v>
      </c>
      <c r="B5" s="36"/>
      <c r="C5" s="36"/>
      <c r="D5" s="36"/>
      <c r="E5" s="36"/>
      <c r="F5" s="38"/>
      <c r="G5" s="39"/>
      <c r="H5" s="39"/>
      <c r="I5" s="37"/>
      <c r="J5" s="34"/>
    </row>
    <row r="6" spans="1:11" s="229" customFormat="1" ht="18" customHeight="1" x14ac:dyDescent="0.25">
      <c r="A6" s="231"/>
      <c r="B6" s="232"/>
      <c r="C6" s="232"/>
      <c r="D6" s="233"/>
      <c r="E6" s="233"/>
      <c r="F6" s="234"/>
      <c r="G6" s="235"/>
      <c r="H6" s="235"/>
      <c r="I6" s="233"/>
      <c r="J6" s="236"/>
    </row>
    <row r="7" spans="1:11" s="237" customFormat="1" ht="18.75" x14ac:dyDescent="0.3">
      <c r="A7" s="467" t="s">
        <v>244</v>
      </c>
      <c r="B7" s="467"/>
      <c r="C7" s="467"/>
      <c r="D7" s="467"/>
      <c r="E7" s="467"/>
      <c r="F7" s="467"/>
    </row>
    <row r="8" spans="1:11" s="237" customFormat="1" ht="18.75" x14ac:dyDescent="0.3">
      <c r="A8" s="467" t="s">
        <v>245</v>
      </c>
      <c r="B8" s="467"/>
      <c r="C8" s="467"/>
      <c r="D8" s="467"/>
      <c r="E8" s="467"/>
      <c r="F8" s="467"/>
    </row>
    <row r="9" spans="1:11" s="237" customFormat="1" ht="18.75" x14ac:dyDescent="0.3">
      <c r="A9" s="467" t="s">
        <v>246</v>
      </c>
      <c r="B9" s="467"/>
      <c r="C9" s="467"/>
      <c r="D9" s="467"/>
      <c r="E9" s="467"/>
      <c r="F9" s="467"/>
    </row>
    <row r="10" spans="1:11" s="237" customFormat="1" ht="19.5" thickBot="1" x14ac:dyDescent="0.35">
      <c r="A10" s="468">
        <v>40483</v>
      </c>
      <c r="B10" s="469"/>
      <c r="C10" s="469"/>
      <c r="D10" s="469"/>
      <c r="E10" s="469"/>
      <c r="F10" s="469"/>
    </row>
    <row r="11" spans="1:11" ht="39" customHeight="1" thickBot="1" x14ac:dyDescent="0.25">
      <c r="A11" s="238" t="s">
        <v>143</v>
      </c>
      <c r="B11" s="239" t="s">
        <v>144</v>
      </c>
      <c r="C11" s="240" t="s">
        <v>145</v>
      </c>
      <c r="D11" s="241" t="s">
        <v>247</v>
      </c>
      <c r="E11" s="242" t="s">
        <v>248</v>
      </c>
    </row>
    <row r="12" spans="1:11" x14ac:dyDescent="0.2">
      <c r="A12" s="243" t="s">
        <v>249</v>
      </c>
      <c r="B12" s="244" t="s">
        <v>149</v>
      </c>
      <c r="C12" s="245">
        <v>8204</v>
      </c>
      <c r="D12" s="246">
        <v>2501029</v>
      </c>
      <c r="E12" s="247">
        <v>305</v>
      </c>
      <c r="H12" s="246">
        <v>405576176</v>
      </c>
    </row>
    <row r="13" spans="1:11" x14ac:dyDescent="0.2">
      <c r="A13" s="243" t="s">
        <v>250</v>
      </c>
      <c r="B13" s="248" t="s">
        <v>151</v>
      </c>
      <c r="C13" s="249">
        <v>13110</v>
      </c>
      <c r="D13" s="250">
        <v>3922037</v>
      </c>
      <c r="E13" s="251">
        <v>299</v>
      </c>
      <c r="H13" s="250">
        <v>1734396511</v>
      </c>
    </row>
    <row r="14" spans="1:11" x14ac:dyDescent="0.2">
      <c r="A14" s="243" t="s">
        <v>251</v>
      </c>
      <c r="B14" s="248" t="s">
        <v>153</v>
      </c>
      <c r="C14" s="249">
        <v>14461</v>
      </c>
      <c r="D14" s="250">
        <v>4256937</v>
      </c>
      <c r="E14" s="251">
        <v>294</v>
      </c>
      <c r="H14" s="250">
        <v>2365447056</v>
      </c>
    </row>
    <row r="15" spans="1:11" x14ac:dyDescent="0.2">
      <c r="A15" s="243" t="s">
        <v>252</v>
      </c>
      <c r="B15" s="248" t="s">
        <v>155</v>
      </c>
      <c r="C15" s="249">
        <v>22920</v>
      </c>
      <c r="D15" s="250">
        <v>7112036</v>
      </c>
      <c r="E15" s="251">
        <v>310</v>
      </c>
      <c r="H15" s="250">
        <v>560863740</v>
      </c>
    </row>
    <row r="16" spans="1:11" x14ac:dyDescent="0.2">
      <c r="A16" s="243" t="s">
        <v>253</v>
      </c>
      <c r="B16" s="248" t="s">
        <v>157</v>
      </c>
      <c r="C16" s="249">
        <v>16662</v>
      </c>
      <c r="D16" s="250">
        <v>5044002</v>
      </c>
      <c r="E16" s="251">
        <v>303</v>
      </c>
      <c r="H16" s="250">
        <v>4167949774</v>
      </c>
    </row>
    <row r="17" spans="1:8" x14ac:dyDescent="0.2">
      <c r="A17" s="243" t="s">
        <v>254</v>
      </c>
      <c r="B17" s="248" t="s">
        <v>159</v>
      </c>
      <c r="C17" s="249">
        <v>8845</v>
      </c>
      <c r="D17" s="250">
        <v>2699259</v>
      </c>
      <c r="E17" s="251">
        <v>305</v>
      </c>
      <c r="H17" s="250">
        <v>710600419</v>
      </c>
    </row>
    <row r="18" spans="1:8" x14ac:dyDescent="0.2">
      <c r="A18" s="243" t="s">
        <v>255</v>
      </c>
      <c r="B18" s="248" t="s">
        <v>161</v>
      </c>
      <c r="C18" s="249">
        <v>36035</v>
      </c>
      <c r="D18" s="250">
        <v>11345186</v>
      </c>
      <c r="E18" s="251">
        <v>315</v>
      </c>
      <c r="H18" s="250">
        <v>1342598580</v>
      </c>
    </row>
    <row r="19" spans="1:8" x14ac:dyDescent="0.2">
      <c r="A19" s="243" t="s">
        <v>256</v>
      </c>
      <c r="B19" s="248" t="s">
        <v>163</v>
      </c>
      <c r="C19" s="249">
        <v>4201</v>
      </c>
      <c r="D19" s="250">
        <v>1283463</v>
      </c>
      <c r="E19" s="251">
        <v>306</v>
      </c>
      <c r="H19" s="250">
        <v>54320235</v>
      </c>
    </row>
    <row r="20" spans="1:8" x14ac:dyDescent="0.2">
      <c r="A20" s="243" t="s">
        <v>257</v>
      </c>
      <c r="B20" s="248" t="s">
        <v>165</v>
      </c>
      <c r="C20" s="249">
        <v>16614</v>
      </c>
      <c r="D20" s="250">
        <v>5416064</v>
      </c>
      <c r="E20" s="251">
        <v>326</v>
      </c>
      <c r="H20" s="250">
        <v>993499263</v>
      </c>
    </row>
    <row r="21" spans="1:8" x14ac:dyDescent="0.2">
      <c r="A21" s="243">
        <v>10</v>
      </c>
      <c r="B21" s="248" t="s">
        <v>167</v>
      </c>
      <c r="C21" s="249">
        <v>30012</v>
      </c>
      <c r="D21" s="250">
        <v>9426684</v>
      </c>
      <c r="E21" s="251">
        <v>314</v>
      </c>
      <c r="H21" s="250">
        <v>2275214691</v>
      </c>
    </row>
    <row r="22" spans="1:8" x14ac:dyDescent="0.2">
      <c r="A22" s="243">
        <v>11</v>
      </c>
      <c r="B22" s="248" t="s">
        <v>169</v>
      </c>
      <c r="C22" s="249">
        <v>3798</v>
      </c>
      <c r="D22" s="250">
        <v>1139691</v>
      </c>
      <c r="E22" s="251">
        <v>300</v>
      </c>
      <c r="H22" s="250">
        <v>252596850</v>
      </c>
    </row>
    <row r="23" spans="1:8" x14ac:dyDescent="0.2">
      <c r="A23" s="243">
        <v>12</v>
      </c>
      <c r="B23" s="248" t="s">
        <v>171</v>
      </c>
      <c r="C23" s="249">
        <v>19851</v>
      </c>
      <c r="D23" s="250">
        <v>6295440</v>
      </c>
      <c r="E23" s="251">
        <v>317</v>
      </c>
      <c r="H23" s="250">
        <v>1057187216</v>
      </c>
    </row>
    <row r="24" spans="1:8" x14ac:dyDescent="0.2">
      <c r="A24" s="243">
        <v>13</v>
      </c>
      <c r="B24" s="248" t="s">
        <v>173</v>
      </c>
      <c r="C24" s="249">
        <v>10786</v>
      </c>
      <c r="D24" s="250">
        <v>3274847</v>
      </c>
      <c r="E24" s="251">
        <v>304</v>
      </c>
      <c r="H24" s="250">
        <v>492998859</v>
      </c>
    </row>
    <row r="25" spans="1:8" x14ac:dyDescent="0.2">
      <c r="A25" s="243">
        <v>14</v>
      </c>
      <c r="B25" s="248" t="s">
        <v>175</v>
      </c>
      <c r="C25" s="249">
        <v>4867</v>
      </c>
      <c r="D25" s="250">
        <v>1426067</v>
      </c>
      <c r="E25" s="251">
        <v>293</v>
      </c>
      <c r="H25" s="250">
        <v>145992424</v>
      </c>
    </row>
    <row r="26" spans="1:8" x14ac:dyDescent="0.2">
      <c r="A26" s="243">
        <v>15</v>
      </c>
      <c r="B26" s="248" t="s">
        <v>177</v>
      </c>
      <c r="C26" s="249">
        <v>17121</v>
      </c>
      <c r="D26" s="250">
        <v>5110101</v>
      </c>
      <c r="E26" s="251">
        <v>298</v>
      </c>
      <c r="H26" s="250">
        <v>4364483461</v>
      </c>
    </row>
    <row r="27" spans="1:8" x14ac:dyDescent="0.2">
      <c r="A27" s="243">
        <v>16</v>
      </c>
      <c r="B27" s="248" t="s">
        <v>179</v>
      </c>
      <c r="C27" s="249">
        <v>42927</v>
      </c>
      <c r="D27" s="250">
        <v>13769293</v>
      </c>
      <c r="E27" s="251">
        <v>321</v>
      </c>
      <c r="H27" s="250">
        <v>3250643688</v>
      </c>
    </row>
    <row r="28" spans="1:8" x14ac:dyDescent="0.2">
      <c r="A28" s="243">
        <v>17</v>
      </c>
      <c r="B28" s="248" t="s">
        <v>181</v>
      </c>
      <c r="C28" s="249">
        <v>23840</v>
      </c>
      <c r="D28" s="250">
        <v>7375419</v>
      </c>
      <c r="E28" s="251">
        <v>309</v>
      </c>
      <c r="H28" s="250">
        <v>402605687</v>
      </c>
    </row>
    <row r="29" spans="1:8" x14ac:dyDescent="0.2">
      <c r="A29" s="243">
        <v>18</v>
      </c>
      <c r="B29" s="248" t="s">
        <v>183</v>
      </c>
      <c r="C29" s="249">
        <v>7572</v>
      </c>
      <c r="D29" s="250">
        <v>2152187</v>
      </c>
      <c r="E29" s="251">
        <v>284</v>
      </c>
      <c r="H29" s="250">
        <v>163062897</v>
      </c>
    </row>
    <row r="30" spans="1:8" x14ac:dyDescent="0.2">
      <c r="A30" s="243">
        <v>19</v>
      </c>
      <c r="B30" s="248" t="s">
        <v>185</v>
      </c>
      <c r="C30" s="249">
        <v>7925</v>
      </c>
      <c r="D30" s="250">
        <v>2231019</v>
      </c>
      <c r="E30" s="251">
        <v>282</v>
      </c>
      <c r="H30" s="250">
        <v>433445763</v>
      </c>
    </row>
    <row r="31" spans="1:8" x14ac:dyDescent="0.2">
      <c r="A31" s="243">
        <v>20</v>
      </c>
      <c r="B31" s="248" t="s">
        <v>187</v>
      </c>
      <c r="C31" s="249">
        <v>6030</v>
      </c>
      <c r="D31" s="250">
        <v>1827612</v>
      </c>
      <c r="E31" s="251">
        <v>303</v>
      </c>
      <c r="H31" s="250">
        <v>334402974</v>
      </c>
    </row>
    <row r="32" spans="1:8" x14ac:dyDescent="0.2">
      <c r="A32" s="243">
        <v>21</v>
      </c>
      <c r="B32" s="248" t="s">
        <v>189</v>
      </c>
      <c r="C32" s="249">
        <v>18899</v>
      </c>
      <c r="D32" s="250">
        <v>6179708</v>
      </c>
      <c r="E32" s="251">
        <v>327</v>
      </c>
      <c r="H32" s="250">
        <v>1730329292</v>
      </c>
    </row>
    <row r="33" spans="1:8" x14ac:dyDescent="0.2">
      <c r="A33" s="243">
        <v>22</v>
      </c>
      <c r="B33" s="248" t="s">
        <v>191</v>
      </c>
      <c r="C33" s="249">
        <v>37487</v>
      </c>
      <c r="D33" s="250">
        <v>11553080</v>
      </c>
      <c r="E33" s="251">
        <v>308</v>
      </c>
      <c r="H33" s="250">
        <v>1517799941</v>
      </c>
    </row>
    <row r="34" spans="1:8" x14ac:dyDescent="0.2">
      <c r="A34" s="243">
        <v>23</v>
      </c>
      <c r="B34" s="248" t="s">
        <v>193</v>
      </c>
      <c r="C34" s="249">
        <v>18518</v>
      </c>
      <c r="D34" s="250">
        <v>5958593</v>
      </c>
      <c r="E34" s="251">
        <v>322</v>
      </c>
      <c r="H34" s="250">
        <v>813710786</v>
      </c>
    </row>
    <row r="35" spans="1:8" x14ac:dyDescent="0.2">
      <c r="A35" s="243">
        <v>24</v>
      </c>
      <c r="B35" s="248" t="s">
        <v>195</v>
      </c>
      <c r="C35" s="249">
        <v>10423</v>
      </c>
      <c r="D35" s="250">
        <v>3144754</v>
      </c>
      <c r="E35" s="251">
        <v>302</v>
      </c>
      <c r="H35" s="250">
        <v>4206148719</v>
      </c>
    </row>
    <row r="36" spans="1:8" x14ac:dyDescent="0.2">
      <c r="A36" s="243">
        <v>25</v>
      </c>
      <c r="B36" s="248" t="s">
        <v>197</v>
      </c>
      <c r="C36" s="249">
        <v>12302</v>
      </c>
      <c r="D36" s="250">
        <v>3797307</v>
      </c>
      <c r="E36" s="251">
        <v>309</v>
      </c>
      <c r="H36" s="250">
        <v>325899286</v>
      </c>
    </row>
    <row r="37" spans="1:8" x14ac:dyDescent="0.2">
      <c r="A37" s="243">
        <v>26</v>
      </c>
      <c r="B37" s="248" t="s">
        <v>199</v>
      </c>
      <c r="C37" s="249">
        <v>22528</v>
      </c>
      <c r="D37" s="250">
        <v>7067109</v>
      </c>
      <c r="E37" s="251">
        <v>314</v>
      </c>
      <c r="H37" s="250">
        <v>3581015821</v>
      </c>
    </row>
    <row r="38" spans="1:8" x14ac:dyDescent="0.2">
      <c r="A38" s="243">
        <v>27</v>
      </c>
      <c r="B38" s="248" t="s">
        <v>201</v>
      </c>
      <c r="C38" s="249">
        <v>22235</v>
      </c>
      <c r="D38" s="250">
        <v>6775754</v>
      </c>
      <c r="E38" s="251">
        <v>305</v>
      </c>
      <c r="H38" s="250">
        <v>540027949</v>
      </c>
    </row>
    <row r="39" spans="1:8" x14ac:dyDescent="0.2">
      <c r="A39" s="243">
        <v>28</v>
      </c>
      <c r="B39" s="248" t="s">
        <v>203</v>
      </c>
      <c r="C39" s="249">
        <v>33706</v>
      </c>
      <c r="D39" s="250">
        <v>10662591</v>
      </c>
      <c r="E39" s="251">
        <v>316</v>
      </c>
      <c r="H39" s="250">
        <v>2115810405</v>
      </c>
    </row>
    <row r="40" spans="1:8" x14ac:dyDescent="0.2">
      <c r="A40" s="243">
        <v>29</v>
      </c>
      <c r="B40" s="248" t="s">
        <v>205</v>
      </c>
      <c r="C40" s="249">
        <v>14761</v>
      </c>
      <c r="D40" s="250">
        <v>4569065</v>
      </c>
      <c r="E40" s="251">
        <v>310</v>
      </c>
      <c r="H40" s="250">
        <v>739753179</v>
      </c>
    </row>
    <row r="41" spans="1:8" x14ac:dyDescent="0.2">
      <c r="A41" s="243">
        <v>30</v>
      </c>
      <c r="B41" s="248" t="s">
        <v>207</v>
      </c>
      <c r="C41" s="249">
        <v>13553</v>
      </c>
      <c r="D41" s="250">
        <v>4075569</v>
      </c>
      <c r="E41" s="251">
        <v>301</v>
      </c>
      <c r="H41" s="250">
        <v>6117805128</v>
      </c>
    </row>
    <row r="42" spans="1:8" x14ac:dyDescent="0.2">
      <c r="A42" s="243">
        <v>31</v>
      </c>
      <c r="B42" s="248" t="s">
        <v>209</v>
      </c>
      <c r="C42" s="249">
        <v>13290</v>
      </c>
      <c r="D42" s="250">
        <v>4130773</v>
      </c>
      <c r="E42" s="251">
        <v>311</v>
      </c>
      <c r="H42" s="250">
        <v>3366730856</v>
      </c>
    </row>
    <row r="43" spans="1:8" x14ac:dyDescent="0.2">
      <c r="A43" s="243">
        <v>32</v>
      </c>
      <c r="B43" s="248" t="s">
        <v>211</v>
      </c>
      <c r="C43" s="249">
        <v>5771</v>
      </c>
      <c r="D43" s="250">
        <v>1729534</v>
      </c>
      <c r="E43" s="251">
        <v>300</v>
      </c>
      <c r="H43" s="250">
        <v>273046242</v>
      </c>
    </row>
    <row r="44" spans="1:8" x14ac:dyDescent="0.2">
      <c r="A44" s="243">
        <v>33</v>
      </c>
      <c r="B44" s="248" t="s">
        <v>213</v>
      </c>
      <c r="C44" s="249">
        <v>28746</v>
      </c>
      <c r="D44" s="250">
        <v>8868719</v>
      </c>
      <c r="E44" s="251">
        <v>309</v>
      </c>
      <c r="H44" s="250">
        <v>1921357030</v>
      </c>
    </row>
    <row r="45" spans="1:8" x14ac:dyDescent="0.2">
      <c r="A45" s="243">
        <v>34</v>
      </c>
      <c r="B45" s="248" t="s">
        <v>215</v>
      </c>
      <c r="C45" s="249">
        <v>37717</v>
      </c>
      <c r="D45" s="250">
        <v>12123076</v>
      </c>
      <c r="E45" s="251">
        <v>321</v>
      </c>
      <c r="H45" s="250">
        <v>1839816941</v>
      </c>
    </row>
    <row r="46" spans="1:8" x14ac:dyDescent="0.2">
      <c r="A46" s="243">
        <v>35</v>
      </c>
      <c r="B46" s="248" t="s">
        <v>217</v>
      </c>
      <c r="C46" s="249">
        <v>12306</v>
      </c>
      <c r="D46" s="250">
        <v>3860391</v>
      </c>
      <c r="E46" s="251">
        <v>314</v>
      </c>
      <c r="H46" s="250">
        <v>953122801</v>
      </c>
    </row>
    <row r="47" spans="1:8" x14ac:dyDescent="0.2">
      <c r="A47" s="243">
        <v>36</v>
      </c>
      <c r="B47" s="248" t="s">
        <v>219</v>
      </c>
      <c r="C47" s="249">
        <v>7616</v>
      </c>
      <c r="D47" s="250">
        <v>2381903</v>
      </c>
      <c r="E47" s="251">
        <v>313</v>
      </c>
      <c r="H47" s="250">
        <v>172723567</v>
      </c>
    </row>
    <row r="48" spans="1:8" x14ac:dyDescent="0.2">
      <c r="A48" s="243">
        <v>37</v>
      </c>
      <c r="B48" s="248" t="s">
        <v>221</v>
      </c>
      <c r="C48" s="249">
        <v>28617</v>
      </c>
      <c r="D48" s="250">
        <v>8851365</v>
      </c>
      <c r="E48" s="251">
        <v>309</v>
      </c>
      <c r="H48" s="250">
        <v>1714550889</v>
      </c>
    </row>
    <row r="49" spans="1:8" x14ac:dyDescent="0.2">
      <c r="A49" s="243">
        <v>38</v>
      </c>
      <c r="B49" s="248" t="s">
        <v>223</v>
      </c>
      <c r="C49" s="249">
        <v>16358</v>
      </c>
      <c r="D49" s="250">
        <v>4822225</v>
      </c>
      <c r="E49" s="251">
        <v>295</v>
      </c>
      <c r="H49" s="250">
        <v>6739159003</v>
      </c>
    </row>
    <row r="50" spans="1:8" x14ac:dyDescent="0.2">
      <c r="A50" s="243">
        <v>39</v>
      </c>
      <c r="B50" s="248" t="s">
        <v>225</v>
      </c>
      <c r="C50" s="249">
        <v>18718</v>
      </c>
      <c r="D50" s="250">
        <v>5783091</v>
      </c>
      <c r="E50" s="251">
        <v>309</v>
      </c>
      <c r="H50" s="250">
        <v>1187466395</v>
      </c>
    </row>
    <row r="51" spans="1:8" x14ac:dyDescent="0.2">
      <c r="A51" s="243">
        <v>40</v>
      </c>
      <c r="B51" s="248" t="s">
        <v>227</v>
      </c>
      <c r="C51" s="249">
        <v>16380</v>
      </c>
      <c r="D51" s="250">
        <v>5262008</v>
      </c>
      <c r="E51" s="251">
        <v>321</v>
      </c>
      <c r="H51" s="250">
        <v>601304494</v>
      </c>
    </row>
    <row r="52" spans="1:8" x14ac:dyDescent="0.2">
      <c r="A52" s="243">
        <v>41</v>
      </c>
      <c r="B52" s="248" t="s">
        <v>258</v>
      </c>
      <c r="C52" s="249">
        <v>197</v>
      </c>
      <c r="D52" s="250">
        <v>42282</v>
      </c>
      <c r="E52" s="251">
        <v>215</v>
      </c>
      <c r="H52" s="250">
        <v>10301160</v>
      </c>
    </row>
    <row r="53" spans="1:8" x14ac:dyDescent="0.2">
      <c r="A53" s="243">
        <v>42</v>
      </c>
      <c r="B53" s="248" t="s">
        <v>259</v>
      </c>
      <c r="C53" s="249">
        <v>551</v>
      </c>
      <c r="D53" s="250">
        <v>114545</v>
      </c>
      <c r="E53" s="251">
        <v>208</v>
      </c>
      <c r="H53" s="250">
        <v>10564779</v>
      </c>
    </row>
    <row r="54" spans="1:8" x14ac:dyDescent="0.2">
      <c r="A54" s="243">
        <v>43</v>
      </c>
      <c r="B54" s="248" t="s">
        <v>260</v>
      </c>
      <c r="C54" s="249">
        <v>347</v>
      </c>
      <c r="D54" s="250">
        <v>83811</v>
      </c>
      <c r="E54" s="251">
        <v>242</v>
      </c>
      <c r="H54" s="250">
        <v>6837801</v>
      </c>
    </row>
    <row r="55" spans="1:8" x14ac:dyDescent="0.2">
      <c r="A55" s="243">
        <v>44</v>
      </c>
      <c r="B55" s="248" t="s">
        <v>261</v>
      </c>
      <c r="C55" s="249">
        <v>414</v>
      </c>
      <c r="D55" s="250">
        <v>85246</v>
      </c>
      <c r="E55" s="251">
        <v>206</v>
      </c>
      <c r="H55" s="250">
        <v>4535625</v>
      </c>
    </row>
    <row r="56" spans="1:8" x14ac:dyDescent="0.2">
      <c r="A56" s="243">
        <v>45</v>
      </c>
      <c r="B56" s="248" t="s">
        <v>262</v>
      </c>
      <c r="C56" s="249">
        <v>488</v>
      </c>
      <c r="D56" s="250">
        <v>105023</v>
      </c>
      <c r="E56" s="251">
        <v>215</v>
      </c>
      <c r="H56" s="250">
        <v>3334710</v>
      </c>
    </row>
    <row r="57" spans="1:8" x14ac:dyDescent="0.2">
      <c r="A57" s="243">
        <v>46</v>
      </c>
      <c r="B57" s="248" t="s">
        <v>263</v>
      </c>
      <c r="C57" s="249">
        <v>248</v>
      </c>
      <c r="D57" s="250">
        <v>52481</v>
      </c>
      <c r="E57" s="251">
        <v>212</v>
      </c>
      <c r="H57" s="250">
        <v>5363256</v>
      </c>
    </row>
    <row r="58" spans="1:8" ht="13.5" thickBot="1" x14ac:dyDescent="0.25">
      <c r="A58" s="252">
        <v>47</v>
      </c>
      <c r="B58" s="253" t="s">
        <v>241</v>
      </c>
      <c r="C58" s="254">
        <v>5809</v>
      </c>
      <c r="D58" s="255">
        <v>1590040</v>
      </c>
      <c r="E58" s="256">
        <v>274</v>
      </c>
      <c r="H58" s="255">
        <v>114450441</v>
      </c>
    </row>
    <row r="59" spans="1:8" ht="13.5" thickBot="1" x14ac:dyDescent="0.25">
      <c r="A59" s="463" t="s">
        <v>264</v>
      </c>
      <c r="B59" s="464"/>
      <c r="C59" s="257">
        <v>2245</v>
      </c>
      <c r="D59" s="258">
        <v>483388</v>
      </c>
      <c r="E59" s="259">
        <v>215.31759465478842</v>
      </c>
      <c r="H59" s="260">
        <f>SUM(H52:H57)</f>
        <v>40937331</v>
      </c>
    </row>
    <row r="60" spans="1:8" ht="13.5" thickBot="1" x14ac:dyDescent="0.25">
      <c r="A60" s="465" t="s">
        <v>243</v>
      </c>
      <c r="B60" s="466"/>
      <c r="C60" s="257">
        <v>713766</v>
      </c>
      <c r="D60" s="258">
        <v>221278416</v>
      </c>
      <c r="E60" s="259">
        <v>310.01534956834593</v>
      </c>
      <c r="H60" s="261">
        <f>SUM(H12:H58)</f>
        <v>66120852760</v>
      </c>
    </row>
    <row r="61" spans="1:8" x14ac:dyDescent="0.2">
      <c r="A61" s="262"/>
    </row>
  </sheetData>
  <mergeCells count="6">
    <mergeCell ref="A59:B59"/>
    <mergeCell ref="A60:B60"/>
    <mergeCell ref="A7:F7"/>
    <mergeCell ref="A8:F8"/>
    <mergeCell ref="A9:F9"/>
    <mergeCell ref="A10:F10"/>
  </mergeCells>
  <phoneticPr fontId="15" type="noConversion"/>
  <printOptions horizontalCentered="1" verticalCentered="1"/>
  <pageMargins left="0.66" right="0.23" top="0.27" bottom="0.21" header="0.25" footer="0.21"/>
  <pageSetup paperSize="9" orientation="portrait" r:id="rId1"/>
  <headerFooter alignWithMargins="0">
    <oddHeader xml:space="preserve">&amp;C&amp;"Times New Roman,Regular"
</oddHeader>
  </headerFooter>
  <drawing r:id="rId2"/>
  <legacyDrawing r:id="rId3"/>
  <oleObjects>
    <mc:AlternateContent xmlns:mc="http://schemas.openxmlformats.org/markup-compatibility/2006">
      <mc:Choice Requires="x14">
        <oleObject progId="PBrush" shapeId="6146" r:id="rId4">
          <objectPr defaultSize="0" autoPict="0" r:id="rId5">
            <anchor moveWithCells="1" sizeWithCells="1">
              <from>
                <xdr:col>0</xdr:col>
                <xdr:colOff>114300</xdr:colOff>
                <xdr:row>0</xdr:row>
                <xdr:rowOff>19050</xdr:rowOff>
              </from>
              <to>
                <xdr:col>1</xdr:col>
                <xdr:colOff>895350</xdr:colOff>
                <xdr:row>3</xdr:row>
                <xdr:rowOff>28575</xdr:rowOff>
              </to>
            </anchor>
          </objectPr>
        </oleObject>
      </mc:Choice>
      <mc:Fallback>
        <oleObject progId="PBrush" shapeId="6146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22"/>
    <pageSetUpPr fitToPage="1"/>
  </sheetPr>
  <dimension ref="A1:E5"/>
  <sheetViews>
    <sheetView tabSelected="1" zoomScaleNormal="100" workbookViewId="0">
      <selection activeCell="C15" sqref="C15"/>
    </sheetView>
  </sheetViews>
  <sheetFormatPr defaultRowHeight="12.75" x14ac:dyDescent="0.2"/>
  <cols>
    <col min="1" max="1" width="65" customWidth="1"/>
    <col min="2" max="3" width="15.28515625" customWidth="1"/>
    <col min="4" max="4" width="14.42578125" customWidth="1"/>
    <col min="5" max="5" width="15" customWidth="1"/>
    <col min="9" max="9" width="10.7109375" bestFit="1" customWidth="1"/>
  </cols>
  <sheetData>
    <row r="1" spans="1:5" ht="39.75" customHeight="1" x14ac:dyDescent="0.3">
      <c r="A1" s="470" t="s">
        <v>401</v>
      </c>
      <c r="B1" s="470"/>
      <c r="C1" s="470"/>
      <c r="D1" s="470"/>
      <c r="E1" s="470"/>
    </row>
    <row r="2" spans="1:5" s="199" customFormat="1" ht="28.5" customHeight="1" thickBot="1" x14ac:dyDescent="0.25">
      <c r="A2" s="471" t="s">
        <v>428</v>
      </c>
      <c r="B2" s="471"/>
      <c r="C2" s="471"/>
      <c r="D2" s="471"/>
      <c r="E2" s="471"/>
    </row>
    <row r="3" spans="1:5" s="199" customFormat="1" ht="44.25" customHeight="1" thickBot="1" x14ac:dyDescent="0.25">
      <c r="A3" s="472" t="s">
        <v>265</v>
      </c>
      <c r="B3" s="474" t="s">
        <v>266</v>
      </c>
      <c r="C3" s="476" t="s">
        <v>398</v>
      </c>
      <c r="D3" s="477"/>
      <c r="E3" s="478"/>
    </row>
    <row r="4" spans="1:5" s="199" customFormat="1" ht="109.5" customHeight="1" thickBot="1" x14ac:dyDescent="0.25">
      <c r="A4" s="473"/>
      <c r="B4" s="475"/>
      <c r="C4" s="348" t="s">
        <v>99</v>
      </c>
      <c r="D4" s="349" t="s">
        <v>399</v>
      </c>
      <c r="E4" s="349" t="s">
        <v>400</v>
      </c>
    </row>
    <row r="5" spans="1:5" s="199" customFormat="1" ht="48.75" customHeight="1" thickBot="1" x14ac:dyDescent="0.35">
      <c r="A5" s="331" t="s">
        <v>422</v>
      </c>
      <c r="B5" s="332">
        <v>2802</v>
      </c>
      <c r="C5" s="408">
        <v>8869.1859386152755</v>
      </c>
      <c r="D5" s="332">
        <v>1729.5596276905178</v>
      </c>
      <c r="E5" s="332">
        <v>7810.90539093181</v>
      </c>
    </row>
  </sheetData>
  <mergeCells count="5">
    <mergeCell ref="A1:E1"/>
    <mergeCell ref="A2:E2"/>
    <mergeCell ref="A3:A4"/>
    <mergeCell ref="B3:B4"/>
    <mergeCell ref="C3:E3"/>
  </mergeCells>
  <phoneticPr fontId="37" type="noConversion"/>
  <pageMargins left="0.24" right="0.24" top="1" bottom="1" header="0.5" footer="0.5"/>
  <pageSetup scale="9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23" baseType="lpstr">
      <vt:lpstr>Stat_categorii</vt:lpstr>
      <vt:lpstr>agricultori_categorii</vt:lpstr>
      <vt:lpstr>statagric_categorii</vt:lpstr>
      <vt:lpstr>veterani</vt:lpstr>
      <vt:lpstr>grupare_stat</vt:lpstr>
      <vt:lpstr>grupare_agricultori</vt:lpstr>
      <vt:lpstr>stat_judete</vt:lpstr>
      <vt:lpstr>agr_judete</vt:lpstr>
      <vt:lpstr>date_legi_speciale_1</vt:lpstr>
      <vt:lpstr>date_indemnizatii_speciale_2</vt:lpstr>
      <vt:lpstr>pensie_sociala_judete</vt:lpstr>
      <vt:lpstr>stat-cu-agr</vt:lpstr>
      <vt:lpstr>stat</vt:lpstr>
      <vt:lpstr>agr</vt:lpstr>
      <vt:lpstr>grafic_total-sistem</vt:lpstr>
      <vt:lpstr>grafic_stat</vt:lpstr>
      <vt:lpstr>grafic_agr</vt:lpstr>
      <vt:lpstr>agricultori_categorii!Print_Area</vt:lpstr>
      <vt:lpstr>grupare_stat!Print_Area</vt:lpstr>
      <vt:lpstr>Stat_categorii!Print_Area</vt:lpstr>
      <vt:lpstr>statagric_categorii!Print_Area</vt:lpstr>
      <vt:lpstr>veterani!Print_Area</vt:lpstr>
      <vt:lpstr>pensie_sociala_judete!Print_Titles</vt:lpstr>
    </vt:vector>
  </TitlesOfParts>
  <Company>CNPAS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teddy</dc:creator>
  <cp:lastModifiedBy>Mircea Dobritescu</cp:lastModifiedBy>
  <cp:lastPrinted>2010-08-26T10:14:00Z</cp:lastPrinted>
  <dcterms:created xsi:type="dcterms:W3CDTF">2005-12-21T12:54:58Z</dcterms:created>
  <dcterms:modified xsi:type="dcterms:W3CDTF">2013-03-20T16:06:46Z</dcterms:modified>
</cp:coreProperties>
</file>