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drawings/drawing4.xml" ContentType="application/vnd.openxmlformats-officedocument.drawing+xml"/>
  <Override PartName="/xl/embeddings/oleObject43.bin" ContentType="application/vnd.openxmlformats-officedocument.oleObject"/>
  <Override PartName="/xl/drawings/drawing5.xml" ContentType="application/vnd.openxmlformats-officedocument.drawing+xml"/>
  <Override PartName="/xl/embeddings/oleObject44.bin" ContentType="application/vnd.openxmlformats-officedocument.oleObject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C51" i="12" l="1"/>
  <c r="D13" i="11"/>
  <c r="D12" i="11"/>
  <c r="D11" i="11"/>
  <c r="D10" i="11"/>
  <c r="D9" i="11"/>
  <c r="D8" i="11"/>
  <c r="D7" i="11"/>
  <c r="D6" i="11"/>
  <c r="D5" i="11"/>
  <c r="C4" i="19"/>
  <c r="E4" i="19"/>
  <c r="C5" i="19"/>
  <c r="E5" i="19"/>
  <c r="C6" i="19"/>
  <c r="E6" i="19"/>
  <c r="C7" i="19"/>
  <c r="E7" i="19"/>
  <c r="C8" i="19"/>
  <c r="E8" i="19"/>
  <c r="C9" i="19"/>
  <c r="E9" i="19"/>
  <c r="C10" i="19"/>
  <c r="E10" i="19"/>
  <c r="C11" i="19"/>
  <c r="E11" i="19"/>
  <c r="C12" i="19"/>
  <c r="E12" i="19"/>
  <c r="C13" i="19"/>
  <c r="E13" i="19"/>
  <c r="C14" i="19"/>
  <c r="E14" i="19"/>
  <c r="C15" i="19"/>
  <c r="E15" i="19"/>
  <c r="C16" i="19"/>
  <c r="E16" i="19"/>
  <c r="C17" i="19"/>
  <c r="E17" i="19"/>
  <c r="C18" i="19"/>
  <c r="E18" i="19"/>
  <c r="C19" i="19"/>
  <c r="E19" i="19"/>
  <c r="C20" i="19"/>
  <c r="E20" i="19"/>
  <c r="C21" i="19"/>
  <c r="E21" i="19"/>
  <c r="C22" i="19"/>
  <c r="E22" i="19"/>
  <c r="C23" i="19"/>
  <c r="E23" i="19"/>
  <c r="C4" i="16"/>
  <c r="E4" i="16"/>
  <c r="C5" i="16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3" i="18"/>
  <c r="E23" i="18"/>
  <c r="C22" i="18"/>
  <c r="E22" i="18"/>
  <c r="C21" i="18"/>
  <c r="E21" i="18"/>
  <c r="C20" i="18"/>
  <c r="E20" i="18"/>
  <c r="C19" i="18"/>
  <c r="E19" i="18"/>
  <c r="C18" i="18"/>
  <c r="E18" i="18"/>
  <c r="C16" i="18"/>
  <c r="E16" i="18"/>
  <c r="C17" i="18"/>
  <c r="E17" i="18"/>
  <c r="C15" i="18"/>
  <c r="E15" i="18"/>
  <c r="F36" i="18"/>
  <c r="F39" i="18"/>
  <c r="H36" i="18" s="1"/>
  <c r="F35" i="18"/>
  <c r="F38" i="18"/>
  <c r="H35" i="18"/>
  <c r="C11" i="18"/>
  <c r="E11" i="18"/>
  <c r="C12" i="18"/>
  <c r="E12" i="18"/>
  <c r="C13" i="18"/>
  <c r="E13" i="18"/>
  <c r="C14" i="18"/>
  <c r="E14" i="18"/>
  <c r="C10" i="18"/>
  <c r="E10" i="18"/>
  <c r="C9" i="18"/>
  <c r="E9" i="18"/>
  <c r="C8" i="18"/>
  <c r="E8" i="18"/>
  <c r="C7" i="18"/>
  <c r="E7" i="18"/>
  <c r="C6" i="18"/>
  <c r="E6" i="18"/>
  <c r="C5" i="18"/>
  <c r="E5" i="18"/>
  <c r="C4" i="18"/>
  <c r="E4" i="18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<sst xmlns="http://schemas.openxmlformats.org/spreadsheetml/2006/main" count="924" uniqueCount="446">
  <si>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</si>
  <si>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</si>
  <si>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</si>
  <si>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</si>
  <si>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</si>
  <si>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</si>
  <si>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</si>
  <si>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</si>
  <si>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</si>
  <si>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</si>
  <si>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</si>
  <si>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</si>
  <si>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</si>
  <si>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</si>
  <si>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</si>
  <si>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</si>
  <si>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</si>
  <si>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</si>
  <si>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</si>
  <si>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</si>
  <si>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</si>
  <si>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</si>
  <si>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</si>
  <si>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</si>
  <si>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</si>
  <si>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</si>
  <si>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</si>
  <si>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</si>
  <si>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</si>
  <si>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</si>
  <si>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</si>
  <si>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</si>
  <si>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</si>
  <si>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</si>
  <si>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</si>
  <si>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</si>
  <si>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</si>
  <si>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</si>
  <si>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</si>
  <si>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</si>
  <si>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</si>
  <si>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</si>
  <si>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</si>
  <si>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</si>
  <si>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</si>
  <si>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</si>
  <si>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</si>
  <si>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</si>
  <si>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</si>
  <si>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</si>
  <si>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</si>
  <si>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</si>
  <si>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</si>
  <si>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</si>
  <si>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</si>
  <si>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</si>
  <si>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</si>
  <si>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</si>
  <si>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</si>
  <si>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</si>
  <si>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</si>
  <si>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</si>
  <si>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</si>
  <si>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</si>
  <si>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</si>
  <si>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</si>
  <si>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</si>
  <si>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</si>
  <si>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</si>
  <si>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</si>
  <si>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</si>
  <si>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</si>
  <si>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</si>
  <si>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</si>
  <si>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</si>
  <si>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</si>
  <si>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</si>
  <si>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</si>
  <si>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</si>
  <si>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</si>
  <si>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</si>
  <si>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</si>
  <si>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</si>
  <si>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</si>
  <si>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</si>
  <si>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</si>
  <si>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</si>
  <si>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</si>
  <si>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</si>
  <si>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</si>
  <si>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</si>
  <si>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</si>
  <si>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</si>
  <si>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</si>
  <si>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</si>
  <si>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</si>
  <si>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</si>
  <si>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</si>
  <si>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</si>
  <si>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</si>
  <si>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</si>
  <si>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</si>
  <si>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</si>
  <si>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</si>
  <si>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</si>
  <si>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</si>
  <si>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</si>
  <si>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</si>
  <si>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</si>
  <si>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</si>
  <si>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</si>
  <si>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</si>
  <si>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</si>
  <si>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</si>
  <si>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</si>
  <si>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</si>
  <si>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</si>
  <si>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</si>
  <si>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</si>
  <si>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</si>
  <si>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</si>
  <si>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</si>
  <si>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</si>
  <si>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</si>
  <si>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</si>
  <si>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</si>
  <si>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</si>
  <si>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</si>
  <si>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</si>
  <si>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</si>
  <si>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</si>
  <si>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</si>
  <si>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</si>
  <si>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</si>
  <si>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</si>
  <si>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</si>
  <si>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</si>
  <si>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</si>
  <si>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</si>
  <si>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</si>
  <si>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</si>
  <si>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</si>
  <si>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601  -  700</t>
  </si>
  <si>
    <t>701  -  800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</si>
  <si>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</si>
  <si>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</si>
  <si>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</si>
  <si>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</si>
  <si>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</si>
  <si>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 xml:space="preserve"> DIRECTIA INFORMATICA SI EVIDENTA STAGII COTIZARE    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</si>
  <si>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</si>
  <si>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</si>
  <si>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</si>
  <si>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</si>
  <si>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</si>
  <si>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</si>
  <si>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</si>
  <si>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</si>
  <si>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</si>
  <si>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</si>
  <si>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</si>
  <si>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</si>
  <si>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</si>
  <si>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</si>
  <si>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</si>
  <si>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</si>
  <si>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</si>
  <si>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</si>
  <si>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</si>
  <si>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</si>
  <si>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</si>
  <si>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</si>
  <si>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</si>
  <si>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</si>
  <si>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</si>
  <si>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</si>
  <si>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</si>
  <si>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</si>
  <si>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</si>
  <si>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</si>
  <si>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</si>
  <si>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</si>
  <si>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</si>
  <si>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</si>
  <si>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</si>
  <si>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</si>
  <si>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</si>
  <si>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</si>
  <si>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</si>
  <si>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</si>
  <si>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</si>
  <si>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</si>
  <si>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</si>
  <si>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</si>
  <si>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</si>
  <si>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</si>
  <si>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</si>
  <si>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</si>
  <si>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</si>
  <si>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</si>
  <si>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</si>
  <si>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</si>
  <si>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</si>
  <si>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</si>
  <si>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</si>
  <si>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</si>
  <si>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</si>
  <si>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</si>
  <si>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</si>
  <si>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</si>
  <si>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</si>
  <si>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</si>
  <si>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</si>
  <si>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</si>
  <si>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</si>
  <si>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</si>
  <si>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</si>
  <si>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</si>
  <si>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</si>
  <si>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</si>
  <si>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</si>
  <si>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</si>
  <si>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</si>
  <si>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</si>
  <si>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</si>
  <si>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</si>
  <si>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</si>
  <si>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</si>
  <si>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</si>
  <si>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</si>
  <si>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</si>
  <si>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</si>
  <si>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</si>
  <si>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</si>
  <si>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</si>
  <si>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</si>
  <si>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</si>
  <si>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</si>
  <si>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</si>
  <si>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</si>
  <si>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</si>
  <si>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</si>
  <si>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</si>
  <si>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</si>
  <si>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</si>
  <si>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</si>
  <si>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</si>
  <si>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</si>
  <si>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</si>
  <si>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</si>
  <si>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</si>
  <si>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</si>
  <si>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</si>
  <si>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</si>
  <si>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</si>
  <si>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</si>
  <si>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</si>
  <si>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</si>
  <si>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</si>
  <si>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</si>
  <si>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</si>
  <si>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</si>
  <si>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</si>
  <si>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</si>
  <si>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</si>
  <si>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</si>
  <si>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</si>
  <si>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</si>
  <si>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</si>
  <si>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</si>
  <si>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</si>
  <si>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</si>
  <si>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</si>
  <si>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</si>
  <si>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</si>
  <si>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CNPAS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</si>
  <si>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</si>
  <si>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</si>
  <si>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</si>
  <si>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</si>
  <si>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</si>
  <si>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</si>
  <si>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</si>
  <si>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</si>
  <si>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</si>
  <si>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</si>
  <si>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</si>
  <si>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</si>
  <si>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</si>
  <si>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</si>
  <si>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</si>
  <si>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</si>
  <si>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</si>
  <si>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</si>
  <si>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</si>
  <si>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</si>
  <si>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</si>
  <si>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</si>
  <si>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</si>
  <si>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</si>
  <si>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</si>
  <si>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</si>
  <si>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</si>
  <si>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</si>
  <si>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</si>
  <si>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</si>
  <si>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</si>
  <si>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</si>
  <si>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</si>
  <si>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</si>
  <si>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</si>
  <si>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</si>
  <si>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</si>
  <si>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</si>
  <si>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</si>
  <si>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</si>
  <si>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</si>
  <si>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</si>
  <si>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</si>
  <si>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</si>
  <si>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</si>
  <si>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</si>
  <si>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</si>
  <si>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</si>
  <si>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</si>
  <si>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</si>
  <si>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</si>
  <si>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</si>
  <si>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</si>
  <si>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</si>
  <si>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</si>
  <si>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</si>
  <si>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</si>
  <si>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</si>
  <si>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</si>
  <si>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</si>
  <si>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</si>
  <si>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</si>
  <si>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</si>
  <si>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</si>
  <si>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</si>
  <si>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</si>
  <si>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</si>
  <si>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</si>
  <si>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</si>
  <si>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</si>
  <si>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</si>
  <si>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</si>
  <si>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</si>
  <si>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</si>
  <si>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</si>
  <si>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</si>
  <si>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</si>
  <si>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</si>
  <si>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</si>
  <si>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</si>
  <si>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</si>
  <si>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</si>
  <si>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</si>
  <si>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</si>
  <si>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</si>
  <si>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</si>
  <si>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</si>
  <si>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</si>
  <si>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</si>
  <si>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</si>
  <si>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</si>
  <si>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</si>
  <si>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</si>
  <si>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</si>
  <si>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</si>
  <si>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</si>
  <si>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</si>
  <si>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</si>
  <si>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</si>
  <si>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</si>
  <si>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</si>
  <si>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</si>
  <si>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</si>
  <si>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</si>
  <si>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</si>
  <si>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</si>
  <si>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</si>
  <si>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</si>
  <si>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</si>
  <si>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</si>
  <si>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</si>
  <si>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</si>
  <si>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</si>
  <si>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</si>
  <si>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</si>
  <si>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</si>
  <si>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</si>
  <si>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</si>
  <si>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</si>
  <si>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 xml:space="preserve">total sistem </t>
  </si>
  <si>
    <t>total lvvc</t>
  </si>
  <si>
    <t>AGRICULTORI</t>
  </si>
  <si>
    <t xml:space="preserve">                                              Gruparea  pensiei medii conform deciziei pentru pensionarii 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</si>
  <si>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</si>
  <si>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</si>
  <si>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</si>
  <si>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</si>
  <si>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</si>
  <si>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</si>
  <si>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</si>
  <si>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1. Diplomati - Legea 36/2003 sistemul de pensionare a membrilor personalului diplomatic si consular</t>
  </si>
  <si>
    <t>2. Beneficiari personal aeronautic civil navigant profesionist din aviatia civila  cf. legii 223/2007</t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</si>
  <si>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</si>
  <si>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</si>
  <si>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</si>
  <si>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</si>
  <si>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</si>
  <si>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9. Beneficiari cf Legii 578/2004 - Sot Supravietuitor</t>
  </si>
  <si>
    <t>OCTOMBRIE 1990 (*)</t>
  </si>
  <si>
    <t>1501 - 1693</t>
  </si>
  <si>
    <t>1694 - 1836</t>
  </si>
  <si>
    <t>1837 - 2000</t>
  </si>
  <si>
    <t>SEPTEMBRIE 2007</t>
  </si>
  <si>
    <t>NOIEMBRIE 2007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</si>
  <si>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</si>
  <si>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</si>
  <si>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Cuantum pensie medie cf. deciziei - IULIE  2010</t>
  </si>
  <si>
    <t>3. Parlamentari cf. legii 96/2006</t>
  </si>
  <si>
    <t>4. Functionari publici parlamentari cf. legii 7/2007</t>
  </si>
  <si>
    <t>5. Lege 303/2004 -privind statutul procurorilor si judecatorilor</t>
  </si>
  <si>
    <t>6. Lege 567/2004 -privind statutul personalului de specialitate din instante</t>
  </si>
  <si>
    <t>7. Lege 217/2008 -Curtea de Conturi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</si>
  <si>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</si>
  <si>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</si>
  <si>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</si>
  <si>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</si>
  <si>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</si>
  <si>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</si>
  <si>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</si>
  <si>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</si>
  <si>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   SERVICIUL PROIECTE, STUDII SI ANALIZE            </t>
  </si>
  <si>
    <t xml:space="preserve">      SERVICIUL PROIECTE, STUDII SI ANALIZE                                                                                                                                                                                        </t>
  </si>
  <si>
    <t xml:space="preserve"> Existent la finele lunii AUGUST 2010                                                                                                                                                  </t>
  </si>
  <si>
    <t xml:space="preserve">       Existent la finele lunii AUGUST 2010    </t>
  </si>
  <si>
    <t xml:space="preserve">       Existent la finele lunii AUGUST 2010                                                                                                                                                    </t>
  </si>
  <si>
    <t xml:space="preserve">    Existent la finele lunii AUGUST 2010                                                                                                                                                                            </t>
  </si>
  <si>
    <t xml:space="preserve">LUNA AUGUST 2010   </t>
  </si>
  <si>
    <t xml:space="preserve">Existent in plata la finele lunii  AUGUST 2010 </t>
  </si>
  <si>
    <t>Numar de beneficiari ai indemnizatiei sociale pentru pensionari  - AUGUST 2010</t>
  </si>
  <si>
    <t>(**) Curs mediu euro luna AUGUST 2010  =4,2389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</si>
</sst>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5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7" fillId="0" borderId="0"/>
    <xf numFmtId="0" fontId="15" fillId="0" borderId="0"/>
    <xf numFmtId="0" fontId="70" fillId="0" borderId="0"/>
    <xf numFmtId="0" fontId="15" fillId="0" borderId="0"/>
    <xf numFmtId="0" fontId="15" fillId="0" borderId="0"/>
    <xf numFmtId="0" fontId="15" fillId="0" borderId="0"/>
  </cellStyleXfs>
  <cellXfs count="5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6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6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6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6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5"/>
    <xf numFmtId="0" fontId="16" fillId="0" borderId="0" xfId="5" applyFont="1"/>
    <xf numFmtId="0" fontId="8" fillId="0" borderId="0" xfId="5" applyFont="1"/>
    <xf numFmtId="0" fontId="20" fillId="0" borderId="0" xfId="5" applyFont="1"/>
    <xf numFmtId="0" fontId="21" fillId="0" borderId="0" xfId="5" applyFont="1"/>
    <xf numFmtId="0" fontId="22" fillId="0" borderId="0" xfId="5" applyFont="1"/>
    <xf numFmtId="0" fontId="23" fillId="0" borderId="0" xfId="5" applyFont="1" applyAlignment="1">
      <alignment horizontal="center"/>
    </xf>
    <xf numFmtId="0" fontId="22" fillId="0" borderId="0" xfId="5" quotePrefix="1" applyFont="1" applyAlignment="1">
      <alignment horizontal="center"/>
    </xf>
    <xf numFmtId="0" fontId="19" fillId="0" borderId="0" xfId="5" applyFont="1"/>
    <xf numFmtId="0" fontId="36" fillId="0" borderId="0" xfId="5" applyFont="1"/>
    <xf numFmtId="49" fontId="8" fillId="0" borderId="46" xfId="5" applyNumberFormat="1" applyFont="1" applyBorder="1" applyAlignment="1">
      <alignment horizontal="center" vertical="center" wrapText="1"/>
    </xf>
    <xf numFmtId="0" fontId="8" fillId="0" borderId="65" xfId="5" applyFont="1" applyBorder="1" applyAlignment="1">
      <alignment horizontal="center" vertical="center" wrapText="1"/>
    </xf>
    <xf numFmtId="3" fontId="8" fillId="0" borderId="66" xfId="5" applyNumberFormat="1" applyFont="1" applyBorder="1" applyAlignment="1">
      <alignment horizontal="center" vertical="center" wrapText="1"/>
    </xf>
    <xf numFmtId="194" fontId="8" fillId="0" borderId="66" xfId="5" applyNumberFormat="1" applyFont="1" applyBorder="1" applyAlignment="1">
      <alignment horizontal="center" vertical="center" wrapText="1"/>
    </xf>
    <xf numFmtId="3" fontId="8" fillId="0" borderId="67" xfId="5" applyNumberFormat="1" applyFont="1" applyBorder="1" applyAlignment="1">
      <alignment horizontal="center" vertical="center" wrapText="1"/>
    </xf>
    <xf numFmtId="49" fontId="8" fillId="0" borderId="49" xfId="5" applyNumberFormat="1" applyFont="1" applyBorder="1" applyAlignment="1">
      <alignment horizontal="center"/>
    </xf>
    <xf numFmtId="0" fontId="8" fillId="0" borderId="68" xfId="5" applyFont="1" applyBorder="1"/>
    <xf numFmtId="3" fontId="8" fillId="0" borderId="14" xfId="5" applyNumberFormat="1" applyFont="1" applyBorder="1"/>
    <xf numFmtId="3" fontId="8" fillId="0" borderId="15" xfId="5" applyNumberFormat="1" applyFont="1" applyBorder="1"/>
    <xf numFmtId="3" fontId="8" fillId="0" borderId="16" xfId="5" applyNumberFormat="1" applyFont="1" applyBorder="1"/>
    <xf numFmtId="0" fontId="8" fillId="0" borderId="69" xfId="5" applyFont="1" applyBorder="1"/>
    <xf numFmtId="3" fontId="8" fillId="0" borderId="18" xfId="5" applyNumberFormat="1" applyFont="1" applyBorder="1"/>
    <xf numFmtId="3" fontId="8" fillId="0" borderId="19" xfId="5" applyNumberFormat="1" applyFont="1" applyBorder="1"/>
    <xf numFmtId="3" fontId="8" fillId="0" borderId="20" xfId="5" applyNumberFormat="1" applyFont="1" applyBorder="1"/>
    <xf numFmtId="49" fontId="8" fillId="0" borderId="54" xfId="5" applyNumberFormat="1" applyFont="1" applyBorder="1" applyAlignment="1">
      <alignment horizontal="center"/>
    </xf>
    <xf numFmtId="0" fontId="8" fillId="0" borderId="43" xfId="5" applyFont="1" applyBorder="1"/>
    <xf numFmtId="3" fontId="8" fillId="0" borderId="22" xfId="5" applyNumberFormat="1" applyFont="1" applyBorder="1"/>
    <xf numFmtId="3" fontId="8" fillId="0" borderId="23" xfId="5" applyNumberFormat="1" applyFont="1" applyBorder="1"/>
    <xf numFmtId="3" fontId="8" fillId="0" borderId="24" xfId="5" applyNumberFormat="1" applyFont="1" applyBorder="1"/>
    <xf numFmtId="3" fontId="8" fillId="0" borderId="26" xfId="5" applyNumberFormat="1" applyFont="1" applyBorder="1"/>
    <xf numFmtId="3" fontId="8" fillId="0" borderId="27" xfId="5" applyNumberFormat="1" applyFont="1" applyBorder="1"/>
    <xf numFmtId="3" fontId="8" fillId="0" borderId="28" xfId="5" applyNumberFormat="1" applyFont="1" applyBorder="1"/>
    <xf numFmtId="3" fontId="8" fillId="0" borderId="70" xfId="5" applyNumberFormat="1" applyFont="1" applyBorder="1"/>
    <xf numFmtId="3" fontId="8" fillId="0" borderId="35" xfId="5" applyNumberFormat="1" applyFont="1" applyBorder="1"/>
    <xf numFmtId="49" fontId="15" fillId="0" borderId="0" xfId="5" applyNumberFormat="1" applyAlignment="1">
      <alignment horizontal="center"/>
    </xf>
    <xf numFmtId="3" fontId="15" fillId="0" borderId="0" xfId="5" applyNumberFormat="1"/>
    <xf numFmtId="194" fontId="15" fillId="0" borderId="0" xfId="5" applyNumberFormat="1"/>
    <xf numFmtId="0" fontId="15" fillId="0" borderId="0" xfId="5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5" borderId="58" xfId="0" applyNumberFormat="1" applyFont="1" applyFill="1" applyBorder="1"/>
    <xf numFmtId="3" fontId="43" fillId="5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5" borderId="18" xfId="0" applyNumberFormat="1" applyFont="1" applyFill="1" applyBorder="1"/>
    <xf numFmtId="3" fontId="43" fillId="5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43" fillId="5" borderId="62" xfId="0" applyNumberFormat="1" applyFont="1" applyFill="1" applyBorder="1"/>
    <xf numFmtId="3" fontId="43" fillId="5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3" fontId="52" fillId="5" borderId="61" xfId="0" applyNumberFormat="1" applyFont="1" applyFill="1" applyBorder="1"/>
    <xf numFmtId="3" fontId="52" fillId="5" borderId="60" xfId="0" applyNumberFormat="1" applyFont="1" applyFill="1" applyBorder="1"/>
    <xf numFmtId="0" fontId="53" fillId="0" borderId="0" xfId="0" applyFont="1"/>
    <xf numFmtId="0" fontId="35" fillId="0" borderId="0" xfId="4" applyFont="1" applyAlignment="1">
      <alignment horizontal="center" vertical="center"/>
    </xf>
    <xf numFmtId="0" fontId="15" fillId="0" borderId="0" xfId="4"/>
    <xf numFmtId="0" fontId="8" fillId="0" borderId="71" xfId="4" applyFont="1" applyBorder="1"/>
    <xf numFmtId="3" fontId="2" fillId="0" borderId="72" xfId="4" applyNumberFormat="1" applyFont="1" applyBorder="1" applyAlignment="1">
      <alignment horizontal="center" vertical="center" wrapText="1"/>
    </xf>
    <xf numFmtId="0" fontId="2" fillId="0" borderId="66" xfId="4" applyFont="1" applyBorder="1" applyAlignment="1">
      <alignment horizontal="center" vertical="center" wrapText="1"/>
    </xf>
    <xf numFmtId="0" fontId="36" fillId="0" borderId="67" xfId="4" applyFont="1" applyBorder="1" applyAlignment="1">
      <alignment horizontal="center" vertical="center" wrapText="1"/>
    </xf>
    <xf numFmtId="0" fontId="35" fillId="6" borderId="13" xfId="4" applyFont="1" applyFill="1" applyBorder="1"/>
    <xf numFmtId="4" fontId="35" fillId="6" borderId="14" xfId="4" applyNumberFormat="1" applyFont="1" applyFill="1" applyBorder="1"/>
    <xf numFmtId="10" fontId="51" fillId="6" borderId="15" xfId="4" applyNumberFormat="1" applyFont="1" applyFill="1" applyBorder="1"/>
    <xf numFmtId="10" fontId="51" fillId="6" borderId="16" xfId="4" applyNumberFormat="1" applyFont="1" applyFill="1" applyBorder="1"/>
    <xf numFmtId="0" fontId="35" fillId="0" borderId="0" xfId="4" applyFont="1"/>
    <xf numFmtId="0" fontId="51" fillId="0" borderId="17" xfId="4" applyFont="1" applyBorder="1"/>
    <xf numFmtId="3" fontId="51" fillId="0" borderId="18" xfId="4" applyNumberFormat="1" applyFont="1" applyBorder="1"/>
    <xf numFmtId="10" fontId="51" fillId="0" borderId="19" xfId="4" applyNumberFormat="1" applyFont="1" applyBorder="1"/>
    <xf numFmtId="10" fontId="51" fillId="0" borderId="20" xfId="4" applyNumberFormat="1" applyFont="1" applyBorder="1"/>
    <xf numFmtId="0" fontId="13" fillId="0" borderId="0" xfId="4" applyFont="1"/>
    <xf numFmtId="0" fontId="35" fillId="0" borderId="17" xfId="4" applyFont="1" applyBorder="1"/>
    <xf numFmtId="3" fontId="35" fillId="0" borderId="18" xfId="4" applyNumberFormat="1" applyFont="1" applyBorder="1"/>
    <xf numFmtId="10" fontId="35" fillId="0" borderId="19" xfId="4" applyNumberFormat="1" applyFont="1" applyBorder="1"/>
    <xf numFmtId="10" fontId="35" fillId="0" borderId="20" xfId="4" applyNumberFormat="1" applyFont="1" applyBorder="1"/>
    <xf numFmtId="10" fontId="35" fillId="0" borderId="0" xfId="4" applyNumberFormat="1" applyFont="1"/>
    <xf numFmtId="10" fontId="35" fillId="7" borderId="19" xfId="4" applyNumberFormat="1" applyFont="1" applyFill="1" applyBorder="1"/>
    <xf numFmtId="3" fontId="35" fillId="2" borderId="18" xfId="4" applyNumberFormat="1" applyFont="1" applyFill="1" applyBorder="1"/>
    <xf numFmtId="10" fontId="35" fillId="2" borderId="19" xfId="4" applyNumberFormat="1" applyFont="1" applyFill="1" applyBorder="1"/>
    <xf numFmtId="10" fontId="35" fillId="2" borderId="20" xfId="4" applyNumberFormat="1" applyFont="1" applyFill="1" applyBorder="1"/>
    <xf numFmtId="0" fontId="35" fillId="0" borderId="21" xfId="4" applyFont="1" applyBorder="1"/>
    <xf numFmtId="0" fontId="35" fillId="0" borderId="73" xfId="4" applyFont="1" applyBorder="1"/>
    <xf numFmtId="3" fontId="35" fillId="2" borderId="22" xfId="4" applyNumberFormat="1" applyFont="1" applyFill="1" applyBorder="1"/>
    <xf numFmtId="10" fontId="35" fillId="2" borderId="23" xfId="4" applyNumberFormat="1" applyFont="1" applyFill="1" applyBorder="1"/>
    <xf numFmtId="10" fontId="35" fillId="2" borderId="24" xfId="4" applyNumberFormat="1" applyFont="1" applyFill="1" applyBorder="1"/>
    <xf numFmtId="0" fontId="35" fillId="0" borderId="53" xfId="4" applyFont="1" applyBorder="1"/>
    <xf numFmtId="0" fontId="2" fillId="0" borderId="0" xfId="4" applyFont="1" applyFill="1" applyBorder="1"/>
    <xf numFmtId="3" fontId="54" fillId="0" borderId="0" xfId="4" applyNumberFormat="1" applyFont="1"/>
    <xf numFmtId="0" fontId="54" fillId="0" borderId="0" xfId="4" applyFont="1"/>
    <xf numFmtId="3" fontId="15" fillId="0" borderId="0" xfId="4" applyNumberFormat="1"/>
    <xf numFmtId="1" fontId="15" fillId="0" borderId="0" xfId="4" applyNumberFormat="1"/>
    <xf numFmtId="0" fontId="35" fillId="6" borderId="48" xfId="4" applyFont="1" applyFill="1" applyBorder="1"/>
    <xf numFmtId="0" fontId="35" fillId="0" borderId="51" xfId="4" applyFont="1" applyBorder="1"/>
    <xf numFmtId="0" fontId="35" fillId="0" borderId="54" xfId="4" applyFont="1" applyBorder="1"/>
    <xf numFmtId="3" fontId="35" fillId="2" borderId="62" xfId="4" applyNumberFormat="1" applyFont="1" applyFill="1" applyBorder="1"/>
    <xf numFmtId="10" fontId="35" fillId="2" borderId="36" xfId="4" applyNumberFormat="1" applyFont="1" applyFill="1" applyBorder="1"/>
    <xf numFmtId="10" fontId="15" fillId="0" borderId="0" xfId="4" applyNumberFormat="1"/>
    <xf numFmtId="0" fontId="40" fillId="4" borderId="25" xfId="0" applyFont="1" applyFill="1" applyBorder="1" applyAlignment="1">
      <alignment wrapText="1"/>
    </xf>
    <xf numFmtId="3" fontId="42" fillId="0" borderId="46" xfId="0" quotePrefix="1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wrapText="1"/>
    </xf>
    <xf numFmtId="2" fontId="39" fillId="5" borderId="74" xfId="0" applyNumberFormat="1" applyFont="1" applyFill="1" applyBorder="1" applyAlignment="1">
      <alignment horizontal="center" vertical="center" wrapText="1"/>
    </xf>
    <xf numFmtId="2" fontId="45" fillId="5" borderId="74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4" applyNumberFormat="1" applyFont="1" applyBorder="1"/>
    <xf numFmtId="17" fontId="35" fillId="0" borderId="51" xfId="4" applyNumberFormat="1" applyFont="1" applyBorder="1"/>
    <xf numFmtId="0" fontId="15" fillId="0" borderId="0" xfId="4" applyAlignment="1"/>
    <xf numFmtId="49" fontId="8" fillId="7" borderId="48" xfId="0" applyNumberFormat="1" applyFont="1" applyFill="1" applyBorder="1" applyAlignment="1">
      <alignment horizontal="center"/>
    </xf>
    <xf numFmtId="49" fontId="43" fillId="7" borderId="68" xfId="0" applyNumberFormat="1" applyFont="1" applyFill="1" applyBorder="1" applyAlignment="1">
      <alignment horizontal="left"/>
    </xf>
    <xf numFmtId="49" fontId="8" fillId="7" borderId="51" xfId="0" applyNumberFormat="1" applyFont="1" applyFill="1" applyBorder="1" applyAlignment="1">
      <alignment horizontal="center"/>
    </xf>
    <xf numFmtId="49" fontId="43" fillId="7" borderId="69" xfId="0" applyNumberFormat="1" applyFont="1" applyFill="1" applyBorder="1" applyAlignment="1">
      <alignment horizontal="left"/>
    </xf>
    <xf numFmtId="49" fontId="8" fillId="7" borderId="53" xfId="0" applyNumberFormat="1" applyFont="1" applyFill="1" applyBorder="1" applyAlignment="1">
      <alignment horizontal="center"/>
    </xf>
    <xf numFmtId="49" fontId="43" fillId="7" borderId="43" xfId="0" applyNumberFormat="1" applyFont="1" applyFill="1" applyBorder="1" applyAlignment="1">
      <alignment horizontal="left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42" fillId="7" borderId="46" xfId="0" quotePrefix="1" applyNumberFormat="1" applyFont="1" applyFill="1" applyBorder="1" applyAlignment="1">
      <alignment horizontal="right" wrapText="1"/>
    </xf>
    <xf numFmtId="3" fontId="42" fillId="7" borderId="46" xfId="0" applyNumberFormat="1" applyFont="1" applyFill="1" applyBorder="1" applyAlignment="1">
      <alignment wrapText="1"/>
    </xf>
    <xf numFmtId="3" fontId="42" fillId="7" borderId="46" xfId="0" applyNumberFormat="1" applyFont="1" applyFill="1" applyBorder="1" applyAlignment="1">
      <alignment horizontal="right" wrapText="1"/>
    </xf>
    <xf numFmtId="3" fontId="0" fillId="0" borderId="0" xfId="0" applyNumberFormat="1" applyAlignment="1">
      <alignment wrapText="1"/>
    </xf>
    <xf numFmtId="0" fontId="70" fillId="0" borderId="0" xfId="3"/>
    <xf numFmtId="0" fontId="0" fillId="0" borderId="17" xfId="0" applyBorder="1"/>
    <xf numFmtId="0" fontId="0" fillId="0" borderId="73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5" xfId="0" applyNumberFormat="1" applyBorder="1"/>
    <xf numFmtId="3" fontId="0" fillId="0" borderId="76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73" fillId="0" borderId="0" xfId="0" applyFont="1" applyAlignment="1">
      <alignment vertical="center" wrapText="1"/>
    </xf>
    <xf numFmtId="0" fontId="6" fillId="6" borderId="77" xfId="0" applyNumberFormat="1" applyFont="1" applyFill="1" applyBorder="1" applyAlignment="1">
      <alignment horizontal="left" wrapText="1"/>
    </xf>
    <xf numFmtId="0" fontId="35" fillId="0" borderId="53" xfId="4" applyFont="1" applyFill="1" applyBorder="1"/>
    <xf numFmtId="3" fontId="35" fillId="0" borderId="22" xfId="4" applyNumberFormat="1" applyFont="1" applyFill="1" applyBorder="1"/>
    <xf numFmtId="10" fontId="35" fillId="0" borderId="23" xfId="4" applyNumberFormat="1" applyFont="1" applyFill="1" applyBorder="1"/>
    <xf numFmtId="10" fontId="35" fillId="0" borderId="24" xfId="4" applyNumberFormat="1" applyFont="1" applyFill="1" applyBorder="1"/>
    <xf numFmtId="0" fontId="35" fillId="0" borderId="0" xfId="4" applyFont="1" applyFill="1"/>
    <xf numFmtId="0" fontId="6" fillId="6" borderId="1" xfId="0" quotePrefix="1" applyNumberFormat="1" applyFont="1" applyFill="1" applyBorder="1" applyAlignment="1">
      <alignment horizontal="center" vertical="center" wrapText="1"/>
    </xf>
    <xf numFmtId="0" fontId="6" fillId="6" borderId="2" xfId="0" quotePrefix="1" applyNumberFormat="1" applyFont="1" applyFill="1" applyBorder="1" applyAlignment="1">
      <alignment horizontal="center" vertical="center" wrapText="1"/>
    </xf>
    <xf numFmtId="0" fontId="6" fillId="6" borderId="40" xfId="0" quotePrefix="1" applyNumberFormat="1" applyFont="1" applyFill="1" applyBorder="1" applyAlignment="1">
      <alignment horizontal="centerContinuous" vertical="center" wrapText="1"/>
    </xf>
    <xf numFmtId="0" fontId="6" fillId="6" borderId="3" xfId="0" quotePrefix="1" applyNumberFormat="1" applyFont="1" applyFill="1" applyBorder="1" applyAlignment="1">
      <alignment horizontal="centerContinuous" vertical="center" wrapText="1"/>
    </xf>
    <xf numFmtId="0" fontId="10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/>
    <xf numFmtId="0" fontId="10" fillId="6" borderId="77" xfId="0" applyNumberFormat="1" applyFont="1" applyFill="1" applyBorder="1"/>
    <xf numFmtId="0" fontId="6" fillId="6" borderId="77" xfId="0" quotePrefix="1" applyNumberFormat="1" applyFont="1" applyFill="1" applyBorder="1" applyAlignment="1">
      <alignment horizontal="left" wrapText="1"/>
    </xf>
    <xf numFmtId="0" fontId="2" fillId="6" borderId="78" xfId="0" applyNumberFormat="1" applyFont="1" applyFill="1" applyBorder="1" applyAlignment="1">
      <alignment horizontal="left" wrapText="1"/>
    </xf>
    <xf numFmtId="0" fontId="7" fillId="6" borderId="79" xfId="0" applyNumberFormat="1" applyFont="1" applyFill="1" applyBorder="1" applyAlignment="1">
      <alignment horizontal="left"/>
    </xf>
    <xf numFmtId="0" fontId="2" fillId="6" borderId="80" xfId="0" applyNumberFormat="1" applyFont="1" applyFill="1" applyBorder="1" applyAlignment="1">
      <alignment horizontal="left" wrapText="1"/>
    </xf>
    <xf numFmtId="0" fontId="6" fillId="6" borderId="1" xfId="0" quotePrefix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quotePrefix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77" xfId="0" quotePrefix="1" applyFont="1" applyFill="1" applyBorder="1" applyAlignment="1">
      <alignment horizontal="left" wrapText="1"/>
    </xf>
    <xf numFmtId="0" fontId="2" fillId="6" borderId="77" xfId="0" applyFont="1" applyFill="1" applyBorder="1" applyAlignment="1">
      <alignment horizontal="left" wrapText="1"/>
    </xf>
    <xf numFmtId="0" fontId="2" fillId="6" borderId="77" xfId="0" quotePrefix="1" applyFont="1" applyFill="1" applyBorder="1" applyAlignment="1">
      <alignment horizontal="left" wrapText="1"/>
    </xf>
    <xf numFmtId="0" fontId="2" fillId="6" borderId="80" xfId="0" applyFont="1" applyFill="1" applyBorder="1" applyAlignment="1">
      <alignment horizontal="left" wrapText="1"/>
    </xf>
    <xf numFmtId="0" fontId="6" fillId="6" borderId="40" xfId="0" quotePrefix="1" applyFont="1" applyFill="1" applyBorder="1" applyAlignment="1">
      <alignment horizontal="center" vertical="center" wrapText="1"/>
    </xf>
    <xf numFmtId="0" fontId="6" fillId="6" borderId="3" xfId="0" quotePrefix="1" applyFont="1" applyFill="1" applyBorder="1" applyAlignment="1">
      <alignment horizontal="centerContinuous" vertical="center" wrapText="1"/>
    </xf>
    <xf numFmtId="0" fontId="2" fillId="6" borderId="81" xfId="0" applyNumberFormat="1" applyFont="1" applyFill="1" applyBorder="1" applyAlignment="1">
      <alignment horizontal="left" wrapText="1"/>
    </xf>
    <xf numFmtId="0" fontId="6" fillId="6" borderId="82" xfId="0" applyFont="1" applyFill="1" applyBorder="1" applyAlignment="1">
      <alignment horizontal="center" vertical="center" wrapText="1"/>
    </xf>
    <xf numFmtId="0" fontId="6" fillId="6" borderId="83" xfId="0" quotePrefix="1" applyFont="1" applyFill="1" applyBorder="1" applyAlignment="1">
      <alignment horizontal="center" vertical="center" wrapText="1"/>
    </xf>
    <xf numFmtId="0" fontId="6" fillId="6" borderId="84" xfId="0" quotePrefix="1" applyFont="1" applyFill="1" applyBorder="1" applyAlignment="1">
      <alignment horizontal="center" vertical="center" wrapText="1"/>
    </xf>
    <xf numFmtId="0" fontId="6" fillId="6" borderId="45" xfId="0" quotePrefix="1" applyFont="1" applyFill="1" applyBorder="1" applyAlignment="1">
      <alignment horizontal="center" vertical="center" wrapText="1"/>
    </xf>
    <xf numFmtId="0" fontId="6" fillId="6" borderId="85" xfId="0" quotePrefix="1" applyFont="1" applyFill="1" applyBorder="1" applyAlignment="1">
      <alignment horizontal="left" vertical="center" wrapText="1"/>
    </xf>
    <xf numFmtId="0" fontId="6" fillId="6" borderId="86" xfId="0" applyFont="1" applyFill="1" applyBorder="1" applyAlignment="1">
      <alignment horizontal="left" vertical="center" wrapText="1"/>
    </xf>
    <xf numFmtId="0" fontId="6" fillId="6" borderId="87" xfId="0" applyFont="1" applyFill="1" applyBorder="1" applyAlignment="1">
      <alignment horizontal="left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85" xfId="0" applyFont="1" applyFill="1" applyBorder="1" applyAlignment="1">
      <alignment horizontal="left" vertical="center" wrapText="1"/>
    </xf>
    <xf numFmtId="0" fontId="6" fillId="6" borderId="86" xfId="0" quotePrefix="1" applyFont="1" applyFill="1" applyBorder="1" applyAlignment="1">
      <alignment horizontal="left" vertical="center" wrapText="1"/>
    </xf>
    <xf numFmtId="0" fontId="6" fillId="6" borderId="88" xfId="0" quotePrefix="1" applyFont="1" applyFill="1" applyBorder="1" applyAlignment="1">
      <alignment horizontal="left" vertical="center" wrapText="1"/>
    </xf>
    <xf numFmtId="0" fontId="74" fillId="0" borderId="0" xfId="1" applyFont="1"/>
    <xf numFmtId="17" fontId="51" fillId="0" borderId="17" xfId="4" applyNumberFormat="1" applyFont="1" applyBorder="1"/>
    <xf numFmtId="17" fontId="35" fillId="0" borderId="53" xfId="4" applyNumberFormat="1" applyFont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89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3" xfId="0" applyFont="1" applyFill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26" fillId="0" borderId="0" xfId="0" quotePrefix="1" applyFont="1" applyAlignment="1">
      <alignment horizontal="center"/>
    </xf>
    <xf numFmtId="0" fontId="71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74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61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15" fillId="0" borderId="98" xfId="5" applyBorder="1" applyAlignment="1">
      <alignment horizontal="center" vertical="center" wrapText="1"/>
    </xf>
    <xf numFmtId="0" fontId="8" fillId="0" borderId="95" xfId="5" applyFont="1" applyBorder="1" applyAlignment="1">
      <alignment horizontal="center" vertical="center" wrapText="1"/>
    </xf>
    <xf numFmtId="0" fontId="15" fillId="0" borderId="96" xfId="5" applyBorder="1" applyAlignment="1">
      <alignment horizontal="center" vertical="center" wrapText="1"/>
    </xf>
    <xf numFmtId="0" fontId="35" fillId="0" borderId="0" xfId="5" applyFont="1" applyBorder="1" applyAlignment="1">
      <alignment horizontal="center"/>
    </xf>
    <xf numFmtId="17" fontId="35" fillId="0" borderId="0" xfId="5" applyNumberFormat="1" applyFont="1" applyBorder="1" applyAlignment="1">
      <alignment horizontal="center"/>
    </xf>
    <xf numFmtId="49" fontId="35" fillId="0" borderId="0" xfId="5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  <xf numFmtId="49" fontId="38" fillId="8" borderId="96" xfId="0" applyNumberFormat="1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40" fillId="4" borderId="94" xfId="0" applyFont="1" applyFill="1" applyBorder="1" applyAlignment="1">
      <alignment horizontal="center" vertical="center" wrapText="1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94" xfId="0" applyNumberFormat="1" applyFont="1" applyFill="1" applyBorder="1" applyAlignment="1">
      <alignment horizontal="center" vertical="center" wrapText="1"/>
    </xf>
    <xf numFmtId="0" fontId="68" fillId="4" borderId="25" xfId="0" applyFont="1" applyFill="1" applyBorder="1" applyAlignment="1">
      <alignment horizontal="center" vertical="center" wrapText="1"/>
    </xf>
    <xf numFmtId="0" fontId="68" fillId="4" borderId="98" xfId="0" applyFont="1" applyFill="1" applyBorder="1" applyAlignment="1">
      <alignment horizontal="center" vertical="center" wrapText="1"/>
    </xf>
    <xf numFmtId="0" fontId="68" fillId="4" borderId="65" xfId="0" applyFont="1" applyFill="1" applyBorder="1" applyAlignment="1">
      <alignment horizontal="center" vertical="center" wrapText="1"/>
    </xf>
    <xf numFmtId="17" fontId="44" fillId="9" borderId="96" xfId="0" applyNumberFormat="1" applyFont="1" applyFill="1" applyBorder="1" applyAlignment="1">
      <alignment horizontal="center" vertical="center" wrapText="1"/>
    </xf>
    <xf numFmtId="49" fontId="44" fillId="9" borderId="96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52" fillId="7" borderId="95" xfId="0" applyNumberFormat="1" applyFont="1" applyFill="1" applyBorder="1" applyAlignment="1">
      <alignment horizontal="center"/>
    </xf>
    <xf numFmtId="49" fontId="52" fillId="7" borderId="98" xfId="0" applyNumberFormat="1" applyFont="1" applyFill="1" applyBorder="1" applyAlignment="1">
      <alignment horizontal="center"/>
    </xf>
    <xf numFmtId="0" fontId="52" fillId="5" borderId="61" xfId="0" applyFont="1" applyFill="1" applyBorder="1" applyAlignment="1">
      <alignment horizontal="center" vertical="center" wrapText="1"/>
    </xf>
    <xf numFmtId="0" fontId="52" fillId="5" borderId="60" xfId="0" applyFont="1" applyFill="1" applyBorder="1" applyAlignment="1">
      <alignment horizontal="center" vertical="center" wrapText="1"/>
    </xf>
    <xf numFmtId="0" fontId="66" fillId="5" borderId="99" xfId="0" applyFont="1" applyFill="1" applyBorder="1" applyAlignment="1">
      <alignment horizontal="center" vertical="center" wrapText="1"/>
    </xf>
    <xf numFmtId="0" fontId="66" fillId="5" borderId="26" xfId="0" applyFont="1" applyFill="1" applyBorder="1" applyAlignment="1">
      <alignment horizontal="center" vertical="center" wrapText="1"/>
    </xf>
    <xf numFmtId="0" fontId="66" fillId="5" borderId="64" xfId="0" applyFont="1" applyFill="1" applyBorder="1" applyAlignment="1">
      <alignment horizontal="center" vertical="center" wrapText="1"/>
    </xf>
    <xf numFmtId="0" fontId="66" fillId="5" borderId="28" xfId="0" applyFont="1" applyFill="1" applyBorder="1" applyAlignment="1">
      <alignment horizontal="center" vertical="center" wrapText="1"/>
    </xf>
    <xf numFmtId="0" fontId="66" fillId="4" borderId="58" xfId="0" applyFont="1" applyFill="1" applyBorder="1" applyAlignment="1">
      <alignment horizontal="center" vertical="center" wrapText="1"/>
    </xf>
    <xf numFmtId="0" fontId="66" fillId="4" borderId="7" xfId="0" applyFont="1" applyFill="1" applyBorder="1" applyAlignment="1">
      <alignment horizontal="center" vertical="center" wrapText="1"/>
    </xf>
    <xf numFmtId="0" fontId="66" fillId="4" borderId="59" xfId="0" applyFont="1" applyFill="1" applyBorder="1" applyAlignment="1">
      <alignment horizontal="center" vertical="center" wrapText="1"/>
    </xf>
    <xf numFmtId="3" fontId="43" fillId="7" borderId="71" xfId="0" applyNumberFormat="1" applyFont="1" applyFill="1" applyBorder="1" applyAlignment="1">
      <alignment horizontal="center" vertical="center" wrapText="1"/>
    </xf>
    <xf numFmtId="3" fontId="43" fillId="7" borderId="92" xfId="0" applyNumberFormat="1" applyFont="1" applyFill="1" applyBorder="1" applyAlignment="1">
      <alignment horizontal="center" vertical="center" wrapText="1"/>
    </xf>
    <xf numFmtId="3" fontId="43" fillId="7" borderId="95" xfId="0" applyNumberFormat="1" applyFont="1" applyFill="1" applyBorder="1" applyAlignment="1">
      <alignment horizontal="center" vertical="center" wrapText="1"/>
    </xf>
    <xf numFmtId="3" fontId="8" fillId="7" borderId="74" xfId="0" applyNumberFormat="1" applyFont="1" applyFill="1" applyBorder="1" applyAlignment="1">
      <alignment horizontal="center" vertical="center" wrapText="1"/>
    </xf>
    <xf numFmtId="3" fontId="8" fillId="7" borderId="89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35" fillId="0" borderId="0" xfId="4" applyFont="1" applyAlignment="1">
      <alignment horizontal="center" vertical="center"/>
    </xf>
  </cellXfs>
  <cellStyles count="7">
    <cellStyle name="Normal" xfId="0" builtinId="0"/>
    <cellStyle name="Normal_info0409" xfId="1"/>
    <cellStyle name="Normal_PAS_MARTIE" xfId="2"/>
    <cellStyle name="Normal_pensie_sociala" xfId="3"/>
    <cellStyle name="Normal_p-reala-oct1990-mar2009" xfId="4"/>
    <cellStyle name="Normal_TOTAGRM" xfId="5"/>
    <cellStyle name="Normal_veterani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august  2010
 </a:t>
            </a:r>
          </a:p>
        </c:rich>
      </c:tx>
      <c:layout>
        <c:manualLayout>
          <c:xMode val="edge"/>
          <c:yMode val="edge"/>
          <c:x val="0.27497527200791294"/>
          <c:y val="2.1080368906455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371541501976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Aug-10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1.3596780137860403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08736"/>
        <c:axId val="112416384"/>
      </c:lineChart>
      <c:catAx>
        <c:axId val="4190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6384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08736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august 2010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2147562582345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Aug-10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1.1832862989815156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07200"/>
        <c:axId val="112411776"/>
      </c:lineChart>
      <c:catAx>
        <c:axId val="419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1776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07200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538081107813"/>
          <c:y val="0.901185770750988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august 2010
 </a:t>
            </a:r>
          </a:p>
        </c:rich>
      </c:tx>
      <c:layout>
        <c:manualLayout>
          <c:xMode val="edge"/>
          <c:yMode val="edge"/>
          <c:x val="0.29277942631058357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192358366271409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Aug-10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1.6666716288678205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08224"/>
        <c:axId val="112414080"/>
      </c:lineChart>
      <c:catAx>
        <c:axId val="419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4080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0822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76</xdr:row>
          <xdr:rowOff>590550</xdr:rowOff>
        </xdr:from>
        <xdr:to>
          <xdr:col>2</xdr:col>
          <xdr:colOff>285750</xdr:colOff>
          <xdr:row>83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157</xdr:row>
          <xdr:rowOff>695325</xdr:rowOff>
        </xdr:from>
        <xdr:to>
          <xdr:col>2</xdr:col>
          <xdr:colOff>409575</xdr:colOff>
          <xdr:row>160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148</xdr:row>
          <xdr:rowOff>0</xdr:rowOff>
        </xdr:from>
        <xdr:to>
          <xdr:col>2</xdr:col>
          <xdr:colOff>342900</xdr:colOff>
          <xdr:row>153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19050</xdr:rowOff>
        </xdr:from>
        <xdr:to>
          <xdr:col>2</xdr:col>
          <xdr:colOff>381000</xdr:colOff>
          <xdr:row>4</xdr:row>
          <xdr:rowOff>0</xdr:rowOff>
        </xdr:to>
        <xdr:sp macro="" textlink="">
          <xdr:nvSpPr>
            <xdr:cNvPr id="3096" name="Object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19050</xdr:rowOff>
        </xdr:from>
        <xdr:to>
          <xdr:col>2</xdr:col>
          <xdr:colOff>276225</xdr:colOff>
          <xdr:row>0</xdr:row>
          <xdr:rowOff>419100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19050</xdr:rowOff>
        </xdr:from>
        <xdr:to>
          <xdr:col>1</xdr:col>
          <xdr:colOff>895350</xdr:colOff>
          <xdr:row>3</xdr:row>
          <xdr:rowOff>28575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Relationship Id="rId27" Type="http://schemas.openxmlformats.org/officeDocument/2006/relationships/oleObject" Target="../embeddings/oleObject4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L19" sqref="L19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C3" s="415" t="s">
        <v>114</v>
      </c>
      <c r="D3" s="415"/>
      <c r="E3" s="415"/>
      <c r="F3" s="415"/>
      <c r="G3" s="415"/>
      <c r="H3" s="415"/>
      <c r="I3" s="415"/>
    </row>
    <row r="4" spans="1:11" ht="15" customHeight="1" x14ac:dyDescent="0.25">
      <c r="C4" s="416" t="s">
        <v>130</v>
      </c>
      <c r="D4" s="416"/>
      <c r="E4" s="416"/>
      <c r="F4" s="416"/>
      <c r="G4" s="416"/>
      <c r="H4" s="416"/>
      <c r="I4" s="416"/>
    </row>
    <row r="5" spans="1:11" ht="15.75" customHeight="1" x14ac:dyDescent="0.2">
      <c r="A5" s="369" t="s">
        <v>428</v>
      </c>
      <c r="B5" s="410" t="s">
        <v>428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438</v>
      </c>
      <c r="D7" s="5"/>
      <c r="E7" s="6"/>
      <c r="F7" s="6"/>
      <c r="G7" s="6"/>
      <c r="H7" s="6"/>
    </row>
    <row r="8" spans="1:11" ht="87" customHeight="1" thickTop="1" thickBot="1" x14ac:dyDescent="0.25">
      <c r="B8" s="376" t="s">
        <v>1</v>
      </c>
      <c r="C8" s="377" t="s">
        <v>2</v>
      </c>
      <c r="D8" s="377" t="s">
        <v>3</v>
      </c>
      <c r="E8" s="377" t="s">
        <v>4</v>
      </c>
      <c r="F8" s="377" t="s">
        <v>5</v>
      </c>
      <c r="G8" s="377" t="s">
        <v>115</v>
      </c>
      <c r="H8" s="378" t="s">
        <v>6</v>
      </c>
      <c r="I8" s="379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80" t="s">
        <v>116</v>
      </c>
      <c r="C10" s="10">
        <v>4770813</v>
      </c>
      <c r="D10" s="10">
        <v>3534422061</v>
      </c>
      <c r="E10" s="10">
        <v>740.8427161156809</v>
      </c>
      <c r="F10" s="10">
        <v>740.32143230413874</v>
      </c>
      <c r="G10" s="11">
        <v>714.59533206687433</v>
      </c>
      <c r="H10" s="91">
        <v>100.07041317308885</v>
      </c>
      <c r="I10" s="12">
        <v>103.67304163223253</v>
      </c>
      <c r="K10" s="92"/>
    </row>
    <row r="11" spans="1:11" ht="18.75" customHeight="1" x14ac:dyDescent="0.2">
      <c r="B11" s="380" t="s">
        <v>117</v>
      </c>
      <c r="C11" s="10">
        <v>756011</v>
      </c>
      <c r="D11" s="10">
        <v>161487225</v>
      </c>
      <c r="E11" s="10">
        <v>213.60433247664386</v>
      </c>
      <c r="F11" s="10">
        <v>213.74305534398417</v>
      </c>
      <c r="G11" s="14">
        <v>211.27375628523797</v>
      </c>
      <c r="H11" s="15">
        <v>99.935098304308852</v>
      </c>
      <c r="I11" s="16">
        <v>101.10310728241107</v>
      </c>
      <c r="K11" s="92"/>
    </row>
    <row r="12" spans="1:11" ht="17.25" customHeight="1" x14ac:dyDescent="0.2">
      <c r="B12" s="380" t="s">
        <v>118</v>
      </c>
      <c r="C12" s="10">
        <v>97983</v>
      </c>
      <c r="D12" s="10">
        <v>33654585</v>
      </c>
      <c r="E12" s="10">
        <v>343.47371482808245</v>
      </c>
      <c r="F12" s="10">
        <v>343.83841388364652</v>
      </c>
      <c r="G12" s="14">
        <v>341.10826453406912</v>
      </c>
      <c r="H12" s="15">
        <v>99.89393301014718</v>
      </c>
      <c r="I12" s="16">
        <v>100.69346027052273</v>
      </c>
      <c r="K12" s="92"/>
    </row>
    <row r="13" spans="1:11" ht="18" customHeight="1" x14ac:dyDescent="0.25">
      <c r="B13" s="381" t="s">
        <v>429</v>
      </c>
      <c r="C13" s="10">
        <v>3205924</v>
      </c>
      <c r="D13" s="13">
        <v>2751687998</v>
      </c>
      <c r="E13" s="10">
        <v>858.31354642218594</v>
      </c>
      <c r="F13" s="13">
        <v>857.82154723525446</v>
      </c>
      <c r="G13" s="14">
        <v>832.76707545560214</v>
      </c>
      <c r="H13" s="15">
        <v>100.05735449156263</v>
      </c>
      <c r="I13" s="16">
        <v>103.06766102065303</v>
      </c>
      <c r="K13" s="93"/>
    </row>
    <row r="14" spans="1:11" ht="13.5" customHeight="1" x14ac:dyDescent="0.25">
      <c r="B14" s="381" t="s">
        <v>8</v>
      </c>
      <c r="C14" s="13">
        <v>1658250</v>
      </c>
      <c r="D14" s="13">
        <v>1270310921</v>
      </c>
      <c r="E14" s="13">
        <v>766.05513101160864</v>
      </c>
      <c r="F14" s="13">
        <v>765.54290571453282</v>
      </c>
      <c r="G14" s="14">
        <v>745.67933792701615</v>
      </c>
      <c r="H14" s="15">
        <v>100.06691007038955</v>
      </c>
      <c r="I14" s="16">
        <v>102.73251410468703</v>
      </c>
      <c r="K14" s="93"/>
    </row>
    <row r="15" spans="1:11" ht="13.5" customHeight="1" x14ac:dyDescent="0.25">
      <c r="B15" s="382" t="s">
        <v>9</v>
      </c>
      <c r="C15" s="10">
        <v>9316</v>
      </c>
      <c r="D15" s="13">
        <v>9099812</v>
      </c>
      <c r="E15" s="10">
        <v>976.79390296264489</v>
      </c>
      <c r="F15" s="13">
        <v>977.78694489031568</v>
      </c>
      <c r="G15" s="14">
        <v>953.5079743951394</v>
      </c>
      <c r="H15" s="15">
        <v>99.898439845933694</v>
      </c>
      <c r="I15" s="16">
        <v>102.4421325455906</v>
      </c>
      <c r="K15" s="93"/>
    </row>
    <row r="16" spans="1:11" ht="13.5" customHeight="1" x14ac:dyDescent="0.25">
      <c r="B16" s="381" t="s">
        <v>10</v>
      </c>
      <c r="C16" s="13">
        <v>5950</v>
      </c>
      <c r="D16" s="13">
        <v>5645599</v>
      </c>
      <c r="E16" s="13">
        <v>948.84016806722684</v>
      </c>
      <c r="F16" s="13">
        <v>950.52199462726662</v>
      </c>
      <c r="G16" s="14">
        <v>923.92312960109575</v>
      </c>
      <c r="H16" s="15">
        <v>99.823062846567865</v>
      </c>
      <c r="I16" s="16">
        <v>102.69687354584241</v>
      </c>
      <c r="K16" s="93"/>
    </row>
    <row r="17" spans="2:11" ht="13.5" customHeight="1" x14ac:dyDescent="0.2">
      <c r="B17" s="383" t="s">
        <v>11</v>
      </c>
      <c r="C17" s="10">
        <v>127065</v>
      </c>
      <c r="D17" s="13">
        <v>88479986</v>
      </c>
      <c r="E17" s="10">
        <v>696.33641049856374</v>
      </c>
      <c r="F17" s="13">
        <v>695.94420391730841</v>
      </c>
      <c r="G17" s="14">
        <v>671.5954281307171</v>
      </c>
      <c r="H17" s="15">
        <v>100.05635603817773</v>
      </c>
      <c r="I17" s="16">
        <v>103.68391167234556</v>
      </c>
      <c r="K17" s="93"/>
    </row>
    <row r="18" spans="2:11" ht="13.5" customHeight="1" x14ac:dyDescent="0.25">
      <c r="B18" s="381" t="s">
        <v>10</v>
      </c>
      <c r="C18" s="13">
        <v>78922</v>
      </c>
      <c r="D18" s="13">
        <v>51697170</v>
      </c>
      <c r="E18" s="13">
        <v>655.04130660652288</v>
      </c>
      <c r="F18" s="13">
        <v>654.4925922588784</v>
      </c>
      <c r="G18" s="14">
        <v>633.39502793933173</v>
      </c>
      <c r="H18" s="15">
        <v>100.08383812958841</v>
      </c>
      <c r="I18" s="16">
        <v>103.4175005663708</v>
      </c>
      <c r="K18" s="93"/>
    </row>
    <row r="19" spans="2:11" ht="13.5" customHeight="1" x14ac:dyDescent="0.25">
      <c r="B19" s="381" t="s">
        <v>12</v>
      </c>
      <c r="C19" s="10">
        <v>860263</v>
      </c>
      <c r="D19" s="13">
        <v>477320419</v>
      </c>
      <c r="E19" s="10">
        <v>554.85406090928007</v>
      </c>
      <c r="F19" s="13">
        <v>554.92152101586862</v>
      </c>
      <c r="G19" s="14">
        <v>540.5459286484097</v>
      </c>
      <c r="H19" s="15">
        <v>99.987843306840034</v>
      </c>
      <c r="I19" s="16">
        <v>102.64697808318466</v>
      </c>
      <c r="K19" s="93"/>
    </row>
    <row r="20" spans="2:11" ht="13.5" customHeight="1" x14ac:dyDescent="0.25">
      <c r="B20" s="381" t="s">
        <v>10</v>
      </c>
      <c r="C20" s="13">
        <v>403520</v>
      </c>
      <c r="D20" s="13">
        <v>207413967</v>
      </c>
      <c r="E20" s="13">
        <v>514.01161528548766</v>
      </c>
      <c r="F20" s="13">
        <v>514.18980254849623</v>
      </c>
      <c r="G20" s="14">
        <v>504.56646528449431</v>
      </c>
      <c r="H20" s="15">
        <v>99.965346013840531</v>
      </c>
      <c r="I20" s="16">
        <v>101.87193375914664</v>
      </c>
      <c r="K20" s="93"/>
    </row>
    <row r="21" spans="2:11" ht="13.5" customHeight="1" x14ac:dyDescent="0.25">
      <c r="B21" s="384" t="s">
        <v>13</v>
      </c>
      <c r="C21" s="10">
        <v>39543</v>
      </c>
      <c r="D21" s="13">
        <v>21896591</v>
      </c>
      <c r="E21" s="10">
        <v>553.7412689983056</v>
      </c>
      <c r="F21" s="13">
        <v>553.44745230987201</v>
      </c>
      <c r="G21" s="14">
        <v>540.1293610810302</v>
      </c>
      <c r="H21" s="15">
        <v>100.05308845260869</v>
      </c>
      <c r="I21" s="16">
        <v>102.52011997459871</v>
      </c>
      <c r="K21" s="93"/>
    </row>
    <row r="22" spans="2:11" ht="13.5" customHeight="1" x14ac:dyDescent="0.25">
      <c r="B22" s="381" t="s">
        <v>14</v>
      </c>
      <c r="C22" s="13">
        <v>12745</v>
      </c>
      <c r="D22" s="13">
        <v>6399586</v>
      </c>
      <c r="E22" s="13">
        <v>502.12522557865827</v>
      </c>
      <c r="F22" s="13">
        <v>501.94279893433634</v>
      </c>
      <c r="G22" s="14">
        <v>493.55096952908588</v>
      </c>
      <c r="H22" s="15">
        <v>100.03634411026701</v>
      </c>
      <c r="I22" s="16">
        <v>101.73725847560453</v>
      </c>
      <c r="K22" s="93"/>
    </row>
    <row r="23" spans="2:11" ht="13.5" customHeight="1" x14ac:dyDescent="0.25">
      <c r="B23" s="384" t="s">
        <v>15</v>
      </c>
      <c r="C23" s="10">
        <v>490829</v>
      </c>
      <c r="D23" s="13">
        <v>275180550</v>
      </c>
      <c r="E23" s="10">
        <v>560.64444032443066</v>
      </c>
      <c r="F23" s="13">
        <v>560.74020204973283</v>
      </c>
      <c r="G23" s="14">
        <v>547.41480033520565</v>
      </c>
      <c r="H23" s="15">
        <v>99.982922265078884</v>
      </c>
      <c r="I23" s="16">
        <v>102.41674868511481</v>
      </c>
      <c r="K23" s="93"/>
    </row>
    <row r="24" spans="2:11" ht="13.5" customHeight="1" x14ac:dyDescent="0.25">
      <c r="B24" s="381" t="s">
        <v>14</v>
      </c>
      <c r="C24" s="13">
        <v>229697</v>
      </c>
      <c r="D24" s="13">
        <v>119016254</v>
      </c>
      <c r="E24" s="13">
        <v>518.14457306799829</v>
      </c>
      <c r="F24" s="13">
        <v>518.32338645280004</v>
      </c>
      <c r="G24" s="14">
        <v>510.23145052069384</v>
      </c>
      <c r="H24" s="15">
        <v>99.965501578845306</v>
      </c>
      <c r="I24" s="16">
        <v>101.55088882491054</v>
      </c>
      <c r="K24" s="93"/>
    </row>
    <row r="25" spans="2:11" ht="13.5" customHeight="1" x14ac:dyDescent="0.25">
      <c r="B25" s="384" t="s">
        <v>16</v>
      </c>
      <c r="C25" s="10">
        <v>329891</v>
      </c>
      <c r="D25" s="13">
        <v>180243278</v>
      </c>
      <c r="E25" s="10">
        <v>546.37221991506283</v>
      </c>
      <c r="F25" s="13">
        <v>546.3888384079354</v>
      </c>
      <c r="G25" s="14">
        <v>529.1917721128325</v>
      </c>
      <c r="H25" s="15">
        <v>99.996958486026003</v>
      </c>
      <c r="I25" s="16">
        <v>103.24654477027038</v>
      </c>
      <c r="J25" s="84"/>
      <c r="K25" s="93"/>
    </row>
    <row r="26" spans="2:11" ht="13.5" customHeight="1" x14ac:dyDescent="0.25">
      <c r="B26" s="381" t="s">
        <v>14</v>
      </c>
      <c r="C26" s="13">
        <v>161078</v>
      </c>
      <c r="D26" s="13">
        <v>81998127</v>
      </c>
      <c r="E26" s="13">
        <v>509.05851202523002</v>
      </c>
      <c r="F26" s="13">
        <v>509.23411552346573</v>
      </c>
      <c r="G26" s="14">
        <v>496.33160951051741</v>
      </c>
      <c r="H26" s="15">
        <v>99.965516155952116</v>
      </c>
      <c r="I26" s="16">
        <v>102.56419342851524</v>
      </c>
      <c r="K26" s="93"/>
    </row>
    <row r="27" spans="2:11" ht="13.5" customHeight="1" x14ac:dyDescent="0.25">
      <c r="B27" s="381" t="s">
        <v>17</v>
      </c>
      <c r="C27" s="10">
        <v>566795</v>
      </c>
      <c r="D27" s="13">
        <v>207554890</v>
      </c>
      <c r="E27" s="10">
        <v>366.19040393793171</v>
      </c>
      <c r="F27" s="13">
        <v>365.80717977666836</v>
      </c>
      <c r="G27" s="14">
        <v>353.48102607332169</v>
      </c>
      <c r="H27" s="15">
        <v>100.10476124648437</v>
      </c>
      <c r="I27" s="16">
        <v>103.59549082613948</v>
      </c>
      <c r="K27" s="93"/>
    </row>
    <row r="28" spans="2:11" ht="13.5" customHeight="1" x14ac:dyDescent="0.25">
      <c r="B28" s="381" t="s">
        <v>119</v>
      </c>
      <c r="C28" s="10">
        <v>1450</v>
      </c>
      <c r="D28" s="10">
        <v>278956</v>
      </c>
      <c r="E28" s="10">
        <v>192.38344827586207</v>
      </c>
      <c r="F28" s="10">
        <v>192.34853641933287</v>
      </c>
      <c r="G28" s="17">
        <v>188.61454753722796</v>
      </c>
      <c r="H28" s="18">
        <v>100.01815031046199</v>
      </c>
      <c r="I28" s="19">
        <v>101.99820257124664</v>
      </c>
      <c r="K28" s="92"/>
    </row>
    <row r="29" spans="2:11" ht="13.5" customHeight="1" thickBot="1" x14ac:dyDescent="0.3">
      <c r="B29" s="385" t="s">
        <v>10</v>
      </c>
      <c r="C29" s="94">
        <v>1081</v>
      </c>
      <c r="D29" s="94">
        <v>207179</v>
      </c>
      <c r="E29" s="94">
        <v>191.6549491211841</v>
      </c>
      <c r="F29" s="94">
        <v>191.63868613138686</v>
      </c>
      <c r="G29" s="95">
        <v>188.17575757575759</v>
      </c>
      <c r="H29" s="96">
        <v>100.00848627702763</v>
      </c>
      <c r="I29" s="97">
        <v>101.84890529484163</v>
      </c>
      <c r="K29" s="93"/>
    </row>
    <row r="30" spans="2:11" ht="13.5" customHeight="1" x14ac:dyDescent="0.2">
      <c r="B30" s="386" t="s">
        <v>120</v>
      </c>
      <c r="C30" s="17">
        <v>9021</v>
      </c>
      <c r="D30" s="17">
        <v>2200177</v>
      </c>
      <c r="E30" s="17">
        <v>243.89502272475335</v>
      </c>
      <c r="F30" s="17">
        <v>244.05783316934514</v>
      </c>
      <c r="G30" s="17">
        <v>244.43189583525719</v>
      </c>
      <c r="H30" s="98">
        <v>99.933290219585444</v>
      </c>
      <c r="I30" s="99">
        <v>99.780358815829146</v>
      </c>
      <c r="K30" s="92"/>
    </row>
    <row r="31" spans="2:11" ht="13.5" customHeight="1" thickBot="1" x14ac:dyDescent="0.3">
      <c r="B31" s="387" t="s">
        <v>10</v>
      </c>
      <c r="C31" s="20">
        <v>6370</v>
      </c>
      <c r="D31" s="20">
        <v>1157755</v>
      </c>
      <c r="E31" s="20">
        <v>181.75117739403453</v>
      </c>
      <c r="F31" s="20">
        <v>181.74310932177144</v>
      </c>
      <c r="G31" s="20">
        <v>182.11354451831573</v>
      </c>
      <c r="H31" s="21">
        <v>100.00443927271476</v>
      </c>
      <c r="I31" s="22">
        <v>99.801021321484001</v>
      </c>
      <c r="K31" s="93"/>
    </row>
    <row r="32" spans="2:11" ht="13.5" customHeight="1" thickTop="1" x14ac:dyDescent="0.2">
      <c r="B32" s="417" t="s">
        <v>121</v>
      </c>
      <c r="C32" s="417"/>
      <c r="D32" s="417"/>
      <c r="E32" s="417"/>
      <c r="F32" s="417"/>
      <c r="G32" s="417"/>
      <c r="H32" s="417"/>
      <c r="I32" s="417"/>
      <c r="J32" s="93"/>
    </row>
    <row r="33" spans="2:11" ht="13.5" customHeight="1" x14ac:dyDescent="0.25">
      <c r="B33" s="413" t="s">
        <v>140</v>
      </c>
      <c r="C33" s="414"/>
      <c r="D33" s="414"/>
      <c r="E33" s="414"/>
      <c r="F33" s="414"/>
      <c r="G33" s="414"/>
      <c r="H33" s="414"/>
      <c r="I33" s="414"/>
      <c r="J33" s="93"/>
    </row>
    <row r="34" spans="2:11" ht="28.5" customHeight="1" x14ac:dyDescent="0.25">
      <c r="B34" s="413" t="s">
        <v>430</v>
      </c>
      <c r="C34" s="413"/>
      <c r="D34" s="413"/>
      <c r="E34" s="413"/>
      <c r="F34" s="413"/>
      <c r="G34" s="413"/>
      <c r="H34" s="413"/>
      <c r="I34" s="413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4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C22" sqref="C22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122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18" t="s">
        <v>131</v>
      </c>
      <c r="B2" s="418"/>
      <c r="C2" s="418"/>
      <c r="D2" s="418"/>
      <c r="E2" s="418"/>
      <c r="F2" s="418"/>
      <c r="G2" s="418"/>
      <c r="H2" s="418"/>
      <c r="I2" s="418"/>
    </row>
    <row r="3" spans="1:9" ht="15.75" x14ac:dyDescent="0.25">
      <c r="A3" s="101" t="s">
        <v>123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439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88" t="s">
        <v>19</v>
      </c>
      <c r="B5" s="389" t="s">
        <v>20</v>
      </c>
      <c r="C5" s="390" t="s">
        <v>21</v>
      </c>
      <c r="D5" s="390" t="s">
        <v>22</v>
      </c>
      <c r="E5" s="390" t="s">
        <v>23</v>
      </c>
      <c r="F5" s="390" t="s">
        <v>124</v>
      </c>
      <c r="G5" s="389" t="s">
        <v>24</v>
      </c>
      <c r="H5" s="391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92" t="s">
        <v>125</v>
      </c>
      <c r="B7" s="115">
        <v>727007</v>
      </c>
      <c r="C7" s="116">
        <v>225010512</v>
      </c>
      <c r="D7" s="115">
        <v>309.5025384900008</v>
      </c>
      <c r="E7" s="116">
        <v>309.28885112753608</v>
      </c>
      <c r="F7" s="116">
        <v>300.76761916090072</v>
      </c>
      <c r="G7" s="117">
        <v>100.06908990145804</v>
      </c>
      <c r="H7" s="118">
        <v>102.90420868891049</v>
      </c>
    </row>
    <row r="8" spans="1:9" ht="15.75" x14ac:dyDescent="0.25">
      <c r="A8" s="393" t="s">
        <v>26</v>
      </c>
      <c r="B8" s="119">
        <v>642985</v>
      </c>
      <c r="C8" s="120">
        <v>211762846</v>
      </c>
      <c r="D8" s="119">
        <v>329.34336881886827</v>
      </c>
      <c r="E8" s="120">
        <v>329.18473865172882</v>
      </c>
      <c r="F8" s="120">
        <v>320.68801150807849</v>
      </c>
      <c r="G8" s="121">
        <v>100.04818879750901</v>
      </c>
      <c r="H8" s="122">
        <v>102.69899622068401</v>
      </c>
    </row>
    <row r="9" spans="1:9" ht="15.75" x14ac:dyDescent="0.25">
      <c r="A9" s="393" t="s">
        <v>27</v>
      </c>
      <c r="B9" s="123">
        <v>563919</v>
      </c>
      <c r="C9" s="120">
        <v>185539448</v>
      </c>
      <c r="D9" s="123">
        <v>329.01790505373998</v>
      </c>
      <c r="E9" s="120">
        <v>328.89007832529859</v>
      </c>
      <c r="F9" s="120">
        <v>320.60229203368868</v>
      </c>
      <c r="G9" s="121">
        <v>100.03886609443869</v>
      </c>
      <c r="H9" s="122">
        <v>102.62493850766575</v>
      </c>
      <c r="I9" s="27"/>
    </row>
    <row r="10" spans="1:9" ht="15.75" x14ac:dyDescent="0.25">
      <c r="A10" s="393" t="s">
        <v>28</v>
      </c>
      <c r="B10" s="115">
        <v>14704</v>
      </c>
      <c r="C10" s="120">
        <v>3279934</v>
      </c>
      <c r="D10" s="115">
        <v>223.06406420021762</v>
      </c>
      <c r="E10" s="120">
        <v>223.17159960093116</v>
      </c>
      <c r="F10" s="120">
        <v>219.59698095123997</v>
      </c>
      <c r="G10" s="121">
        <v>99.951814925866088</v>
      </c>
      <c r="H10" s="122">
        <v>101.57883921443687</v>
      </c>
    </row>
    <row r="11" spans="1:9" ht="15.75" x14ac:dyDescent="0.25">
      <c r="A11" s="393" t="s">
        <v>27</v>
      </c>
      <c r="B11" s="124">
        <v>11421</v>
      </c>
      <c r="C11" s="120">
        <v>2675356</v>
      </c>
      <c r="D11" s="124">
        <v>234.24883985640486</v>
      </c>
      <c r="E11" s="120">
        <v>234.31599212800549</v>
      </c>
      <c r="F11" s="120">
        <v>230.38412796538134</v>
      </c>
      <c r="G11" s="121">
        <v>99.971341148766342</v>
      </c>
      <c r="H11" s="122">
        <v>101.67750787571801</v>
      </c>
    </row>
    <row r="12" spans="1:9" ht="15.75" x14ac:dyDescent="0.25">
      <c r="A12" s="394" t="s">
        <v>29</v>
      </c>
      <c r="B12" s="115">
        <v>1380</v>
      </c>
      <c r="C12" s="120">
        <v>253644</v>
      </c>
      <c r="D12" s="115">
        <v>183.8</v>
      </c>
      <c r="E12" s="120">
        <v>184.22802001429594</v>
      </c>
      <c r="F12" s="120">
        <v>181.70333988212181</v>
      </c>
      <c r="G12" s="121">
        <v>99.76766834151357</v>
      </c>
      <c r="H12" s="122">
        <v>101.15389189832085</v>
      </c>
    </row>
    <row r="13" spans="1:9" ht="15.75" x14ac:dyDescent="0.25">
      <c r="A13" s="393" t="s">
        <v>30</v>
      </c>
      <c r="B13" s="124">
        <v>816</v>
      </c>
      <c r="C13" s="120">
        <v>160165</v>
      </c>
      <c r="D13" s="124">
        <v>196.28063725490196</v>
      </c>
      <c r="E13" s="120">
        <v>196.6558752997602</v>
      </c>
      <c r="F13" s="120">
        <v>193.92653508771929</v>
      </c>
      <c r="G13" s="121">
        <v>99.809190524164975</v>
      </c>
      <c r="H13" s="122">
        <v>101.21391441667218</v>
      </c>
    </row>
    <row r="14" spans="1:9" ht="15.75" x14ac:dyDescent="0.25">
      <c r="A14" s="394" t="s">
        <v>31</v>
      </c>
      <c r="B14" s="115">
        <v>13324</v>
      </c>
      <c r="C14" s="120">
        <v>3026290</v>
      </c>
      <c r="D14" s="115">
        <v>227.13074151906335</v>
      </c>
      <c r="E14" s="120">
        <v>227.16705778820767</v>
      </c>
      <c r="F14" s="120">
        <v>223.41207885540976</v>
      </c>
      <c r="G14" s="121">
        <v>99.98401340867909</v>
      </c>
      <c r="H14" s="122">
        <v>101.66448595022486</v>
      </c>
    </row>
    <row r="15" spans="1:9" ht="15.75" x14ac:dyDescent="0.25">
      <c r="A15" s="393" t="s">
        <v>30</v>
      </c>
      <c r="B15" s="124">
        <v>10605</v>
      </c>
      <c r="C15" s="120">
        <v>2515191</v>
      </c>
      <c r="D15" s="124">
        <v>237.17029702970297</v>
      </c>
      <c r="E15" s="120">
        <v>237.20998802174515</v>
      </c>
      <c r="F15" s="120">
        <v>233.14822512262035</v>
      </c>
      <c r="G15" s="121">
        <v>99.9832675713307</v>
      </c>
      <c r="H15" s="122">
        <v>101.72511367177137</v>
      </c>
    </row>
    <row r="16" spans="1:9" ht="16.5" thickBot="1" x14ac:dyDescent="0.3">
      <c r="A16" s="395" t="s">
        <v>32</v>
      </c>
      <c r="B16" s="125">
        <v>69318</v>
      </c>
      <c r="C16" s="126">
        <v>9967732</v>
      </c>
      <c r="D16" s="125">
        <v>143.79716668109293</v>
      </c>
      <c r="E16" s="126">
        <v>143.67305464582469</v>
      </c>
      <c r="F16" s="126">
        <v>139.85358259459878</v>
      </c>
      <c r="G16" s="127">
        <v>100.08638504664231</v>
      </c>
      <c r="H16" s="128">
        <v>102.81979482636898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25" sqref="B25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126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440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88" t="s">
        <v>1</v>
      </c>
      <c r="B6" s="390" t="s">
        <v>112</v>
      </c>
      <c r="C6" s="390" t="s">
        <v>113</v>
      </c>
      <c r="D6" s="396" t="s">
        <v>4</v>
      </c>
      <c r="E6" s="390" t="s">
        <v>5</v>
      </c>
      <c r="F6" s="397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70" t="s">
        <v>431</v>
      </c>
      <c r="B8" s="130">
        <v>5497820</v>
      </c>
      <c r="C8" s="130">
        <v>3759432573</v>
      </c>
      <c r="D8" s="10">
        <v>683.80423022216075</v>
      </c>
      <c r="E8" s="17">
        <v>682.91614778414555</v>
      </c>
      <c r="F8" s="12">
        <v>100.13004267667367</v>
      </c>
    </row>
    <row r="9" spans="1:6" ht="15.95" customHeight="1" x14ac:dyDescent="0.25">
      <c r="A9" s="370" t="s">
        <v>117</v>
      </c>
      <c r="B9" s="131">
        <v>1483018</v>
      </c>
      <c r="C9" s="131">
        <v>386497737</v>
      </c>
      <c r="D9" s="10">
        <v>260.61567492774867</v>
      </c>
      <c r="E9" s="17">
        <v>260.78185843326503</v>
      </c>
      <c r="F9" s="99">
        <v>99.936274897910934</v>
      </c>
    </row>
    <row r="10" spans="1:6" ht="15.95" customHeight="1" x14ac:dyDescent="0.25">
      <c r="A10" s="370" t="s">
        <v>118</v>
      </c>
      <c r="B10" s="131">
        <v>824990</v>
      </c>
      <c r="C10" s="131">
        <v>258665097</v>
      </c>
      <c r="D10" s="10">
        <v>313.53725136062258</v>
      </c>
      <c r="E10" s="17">
        <v>313.34927716347687</v>
      </c>
      <c r="F10" s="99">
        <v>100.059988712547</v>
      </c>
    </row>
    <row r="11" spans="1:6" ht="15.95" customHeight="1" x14ac:dyDescent="0.25">
      <c r="A11" s="381" t="s">
        <v>432</v>
      </c>
      <c r="B11" s="132">
        <v>3848909</v>
      </c>
      <c r="C11" s="133">
        <v>2963450844</v>
      </c>
      <c r="D11" s="10">
        <v>769.94567655405729</v>
      </c>
      <c r="E11" s="14">
        <v>768.9184616512091</v>
      </c>
      <c r="F11" s="16">
        <v>100.13359217577404</v>
      </c>
    </row>
    <row r="12" spans="1:6" ht="15.95" customHeight="1" x14ac:dyDescent="0.25">
      <c r="A12" s="381" t="s">
        <v>8</v>
      </c>
      <c r="B12" s="134">
        <v>2222169</v>
      </c>
      <c r="C12" s="133">
        <v>1455850369</v>
      </c>
      <c r="D12" s="13">
        <v>655.14835685314665</v>
      </c>
      <c r="E12" s="14">
        <v>654.02771629658616</v>
      </c>
      <c r="F12" s="16">
        <v>100.17134450553658</v>
      </c>
    </row>
    <row r="13" spans="1:6" ht="15.95" customHeight="1" x14ac:dyDescent="0.25">
      <c r="A13" s="382" t="s">
        <v>9</v>
      </c>
      <c r="B13" s="136">
        <v>9316</v>
      </c>
      <c r="C13" s="133">
        <v>9099812</v>
      </c>
      <c r="D13" s="10">
        <v>976.79390296264489</v>
      </c>
      <c r="E13" s="14">
        <v>977.78694489031568</v>
      </c>
      <c r="F13" s="16">
        <v>99.898439845933694</v>
      </c>
    </row>
    <row r="14" spans="1:6" ht="15.95" customHeight="1" x14ac:dyDescent="0.25">
      <c r="A14" s="381" t="s">
        <v>10</v>
      </c>
      <c r="B14" s="137">
        <v>5950</v>
      </c>
      <c r="C14" s="133">
        <v>5645599</v>
      </c>
      <c r="D14" s="13">
        <v>948.84016806722684</v>
      </c>
      <c r="E14" s="14">
        <v>950.52199462726662</v>
      </c>
      <c r="F14" s="16">
        <v>99.823062846567865</v>
      </c>
    </row>
    <row r="15" spans="1:6" ht="15.95" customHeight="1" x14ac:dyDescent="0.2">
      <c r="A15" s="383" t="s">
        <v>11</v>
      </c>
      <c r="B15" s="136">
        <v>127065</v>
      </c>
      <c r="C15" s="133">
        <v>88479986</v>
      </c>
      <c r="D15" s="10">
        <v>696.33641049856374</v>
      </c>
      <c r="E15" s="14">
        <v>695.94420391730841</v>
      </c>
      <c r="F15" s="16">
        <v>100.05635603817773</v>
      </c>
    </row>
    <row r="16" spans="1:6" ht="15.95" customHeight="1" x14ac:dyDescent="0.25">
      <c r="A16" s="381" t="s">
        <v>10</v>
      </c>
      <c r="B16" s="137">
        <v>78922</v>
      </c>
      <c r="C16" s="133">
        <v>51697170</v>
      </c>
      <c r="D16" s="13">
        <v>655.04130660652288</v>
      </c>
      <c r="E16" s="14">
        <v>654.4925922588784</v>
      </c>
      <c r="F16" s="16">
        <v>100.08383812958841</v>
      </c>
    </row>
    <row r="17" spans="1:10" ht="15.95" customHeight="1" x14ac:dyDescent="0.25">
      <c r="A17" s="381" t="s">
        <v>12</v>
      </c>
      <c r="B17" s="135">
        <v>874967</v>
      </c>
      <c r="C17" s="138">
        <v>480600353</v>
      </c>
      <c r="D17" s="10">
        <v>549.27826192302109</v>
      </c>
      <c r="E17" s="14">
        <v>549.22872159512428</v>
      </c>
      <c r="F17" s="16">
        <v>100.00901998128447</v>
      </c>
    </row>
    <row r="18" spans="1:10" ht="15.95" customHeight="1" x14ac:dyDescent="0.25">
      <c r="A18" s="381" t="s">
        <v>10</v>
      </c>
      <c r="B18" s="133">
        <v>414941</v>
      </c>
      <c r="C18" s="138">
        <v>210089323</v>
      </c>
      <c r="D18" s="13">
        <v>506.31131413863659</v>
      </c>
      <c r="E18" s="14">
        <v>506.31826112486857</v>
      </c>
      <c r="F18" s="16">
        <v>99.998627940810081</v>
      </c>
    </row>
    <row r="19" spans="1:10" ht="15.95" customHeight="1" x14ac:dyDescent="0.25">
      <c r="A19" s="384" t="s">
        <v>13</v>
      </c>
      <c r="B19" s="135">
        <v>40923</v>
      </c>
      <c r="C19" s="133">
        <v>22150235</v>
      </c>
      <c r="D19" s="10">
        <v>541.26615839503461</v>
      </c>
      <c r="E19" s="14">
        <v>540.82587660354307</v>
      </c>
      <c r="F19" s="16">
        <v>100.08140915783406</v>
      </c>
    </row>
    <row r="20" spans="1:10" ht="15.95" customHeight="1" x14ac:dyDescent="0.25">
      <c r="A20" s="381" t="s">
        <v>14</v>
      </c>
      <c r="B20" s="133">
        <v>13561</v>
      </c>
      <c r="C20" s="133">
        <v>6559751</v>
      </c>
      <c r="D20" s="13">
        <v>483.72177568025955</v>
      </c>
      <c r="E20" s="14">
        <v>483.21601941747571</v>
      </c>
      <c r="F20" s="16">
        <v>100.10466463081946</v>
      </c>
    </row>
    <row r="21" spans="1:10" ht="15.95" customHeight="1" x14ac:dyDescent="0.25">
      <c r="A21" s="384" t="s">
        <v>15</v>
      </c>
      <c r="B21" s="135">
        <v>504153</v>
      </c>
      <c r="C21" s="133">
        <v>278206840</v>
      </c>
      <c r="D21" s="10">
        <v>551.83017853707111</v>
      </c>
      <c r="E21" s="14">
        <v>551.75420594719753</v>
      </c>
      <c r="F21" s="16">
        <v>100.01376928151244</v>
      </c>
    </row>
    <row r="22" spans="1:10" ht="15.95" customHeight="1" x14ac:dyDescent="0.25">
      <c r="A22" s="381" t="s">
        <v>14</v>
      </c>
      <c r="B22" s="133">
        <v>240302</v>
      </c>
      <c r="C22" s="133">
        <v>121531445</v>
      </c>
      <c r="D22" s="13">
        <v>505.74462551289628</v>
      </c>
      <c r="E22" s="14">
        <v>505.67848572387754</v>
      </c>
      <c r="F22" s="16">
        <v>100.0130794152581</v>
      </c>
    </row>
    <row r="23" spans="1:10" ht="15.95" customHeight="1" x14ac:dyDescent="0.25">
      <c r="A23" s="384" t="s">
        <v>16</v>
      </c>
      <c r="B23" s="135">
        <v>329891</v>
      </c>
      <c r="C23" s="133">
        <v>180243278</v>
      </c>
      <c r="D23" s="10">
        <v>546.37221991506283</v>
      </c>
      <c r="E23" s="14">
        <v>546.3888384079354</v>
      </c>
      <c r="F23" s="16">
        <v>99.996958486026003</v>
      </c>
      <c r="H23" s="84"/>
    </row>
    <row r="24" spans="1:10" ht="15.95" customHeight="1" x14ac:dyDescent="0.25">
      <c r="A24" s="381" t="s">
        <v>14</v>
      </c>
      <c r="B24" s="133">
        <v>161078</v>
      </c>
      <c r="C24" s="133">
        <v>81998127</v>
      </c>
      <c r="D24" s="13">
        <v>509.05851202523002</v>
      </c>
      <c r="E24" s="14">
        <v>509.23411552346573</v>
      </c>
      <c r="F24" s="16">
        <v>99.965516155952116</v>
      </c>
    </row>
    <row r="25" spans="1:10" ht="15.95" customHeight="1" x14ac:dyDescent="0.25">
      <c r="A25" s="381" t="s">
        <v>17</v>
      </c>
      <c r="B25" s="139">
        <v>636113</v>
      </c>
      <c r="C25" s="140">
        <v>217522622</v>
      </c>
      <c r="D25" s="141">
        <v>341.95594493431196</v>
      </c>
      <c r="E25" s="142">
        <v>341.41576147979015</v>
      </c>
      <c r="F25" s="16">
        <v>100.15821866342097</v>
      </c>
    </row>
    <row r="26" spans="1:10" ht="17.25" customHeight="1" x14ac:dyDescent="0.25">
      <c r="A26" s="398" t="s">
        <v>127</v>
      </c>
      <c r="B26" s="143">
        <v>1450</v>
      </c>
      <c r="C26" s="144">
        <v>278956</v>
      </c>
      <c r="D26" s="145">
        <v>192.38344827586207</v>
      </c>
      <c r="E26" s="146">
        <v>192.34853641933287</v>
      </c>
      <c r="F26" s="147">
        <v>100.01815031046199</v>
      </c>
    </row>
    <row r="27" spans="1:10" ht="16.5" thickBot="1" x14ac:dyDescent="0.3">
      <c r="A27" s="387" t="s">
        <v>14</v>
      </c>
      <c r="B27" s="148">
        <v>1081</v>
      </c>
      <c r="C27" s="149">
        <v>207179</v>
      </c>
      <c r="D27" s="150">
        <v>191.6549491211841</v>
      </c>
      <c r="E27" s="151">
        <v>191.63868613138686</v>
      </c>
      <c r="F27" s="152">
        <v>100.00848627702763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413" t="s">
        <v>433</v>
      </c>
      <c r="B29" s="413"/>
      <c r="C29" s="413"/>
      <c r="D29" s="413"/>
      <c r="E29" s="413"/>
      <c r="F29" s="413"/>
      <c r="G29" s="199"/>
      <c r="H29" s="199"/>
      <c r="J29" s="93"/>
    </row>
    <row r="30" spans="1:10" ht="33.75" customHeight="1" x14ac:dyDescent="0.25">
      <c r="A30" s="413" t="s">
        <v>434</v>
      </c>
      <c r="B30" s="413"/>
      <c r="C30" s="413"/>
      <c r="D30" s="413"/>
      <c r="E30" s="413"/>
      <c r="F30" s="413"/>
      <c r="G30" s="368"/>
      <c r="H30" s="368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128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441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9" t="s">
        <v>33</v>
      </c>
      <c r="B5" s="400" t="s">
        <v>34</v>
      </c>
      <c r="C5" s="400" t="s">
        <v>35</v>
      </c>
      <c r="D5" s="400" t="s">
        <v>36</v>
      </c>
      <c r="E5" s="400" t="s">
        <v>37</v>
      </c>
      <c r="F5" s="400" t="s">
        <v>38</v>
      </c>
      <c r="G5" s="401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402" t="s">
        <v>42</v>
      </c>
      <c r="B7" s="156">
        <v>227494</v>
      </c>
      <c r="C7" s="157">
        <v>17170681</v>
      </c>
      <c r="D7" s="157">
        <v>1033166</v>
      </c>
      <c r="E7" s="157">
        <v>15165995</v>
      </c>
      <c r="F7" s="157">
        <v>33369842</v>
      </c>
      <c r="G7" s="158">
        <v>146.68449277783151</v>
      </c>
    </row>
    <row r="8" spans="1:8" ht="15.75" x14ac:dyDescent="0.2">
      <c r="A8" s="403" t="s">
        <v>43</v>
      </c>
      <c r="B8" s="159">
        <v>346</v>
      </c>
      <c r="C8" s="159">
        <v>51099</v>
      </c>
      <c r="D8" s="159">
        <v>6371</v>
      </c>
      <c r="E8" s="159">
        <v>61825</v>
      </c>
      <c r="F8" s="160">
        <v>119295</v>
      </c>
      <c r="G8" s="161">
        <v>344.78323699421964</v>
      </c>
    </row>
    <row r="9" spans="1:8" ht="15.75" x14ac:dyDescent="0.2">
      <c r="A9" s="404" t="s">
        <v>44</v>
      </c>
      <c r="B9" s="162">
        <v>999</v>
      </c>
      <c r="C9" s="162">
        <v>131868</v>
      </c>
      <c r="D9" s="162">
        <v>17480</v>
      </c>
      <c r="E9" s="162">
        <v>195118</v>
      </c>
      <c r="F9" s="163">
        <v>344466</v>
      </c>
      <c r="G9" s="164">
        <v>344.81081081081084</v>
      </c>
    </row>
    <row r="10" spans="1:8" ht="16.5" thickBot="1" x14ac:dyDescent="0.25">
      <c r="A10" s="405" t="s">
        <v>45</v>
      </c>
      <c r="B10" s="165">
        <v>15</v>
      </c>
      <c r="C10" s="165">
        <v>1680</v>
      </c>
      <c r="D10" s="165">
        <v>440</v>
      </c>
      <c r="E10" s="165">
        <v>1702</v>
      </c>
      <c r="F10" s="166">
        <v>3822</v>
      </c>
      <c r="G10" s="167">
        <v>254.8</v>
      </c>
    </row>
    <row r="11" spans="1:8" ht="16.5" thickBot="1" x14ac:dyDescent="0.25">
      <c r="A11" s="406" t="s">
        <v>46</v>
      </c>
      <c r="B11" s="168">
        <v>1360</v>
      </c>
      <c r="C11" s="168">
        <v>184647</v>
      </c>
      <c r="D11" s="168">
        <v>24291</v>
      </c>
      <c r="E11" s="168">
        <v>258645</v>
      </c>
      <c r="F11" s="168">
        <v>467583</v>
      </c>
      <c r="G11" s="169">
        <v>343.81102941176471</v>
      </c>
    </row>
    <row r="12" spans="1:8" ht="15.75" x14ac:dyDescent="0.2">
      <c r="A12" s="407" t="s">
        <v>47</v>
      </c>
      <c r="B12" s="159">
        <v>2480</v>
      </c>
      <c r="C12" s="159">
        <v>228160</v>
      </c>
      <c r="D12" s="159">
        <v>0</v>
      </c>
      <c r="E12" s="159">
        <v>33445</v>
      </c>
      <c r="F12" s="160">
        <v>261605</v>
      </c>
      <c r="G12" s="161">
        <v>105.48588709677419</v>
      </c>
    </row>
    <row r="13" spans="1:8" ht="15.75" x14ac:dyDescent="0.2">
      <c r="A13" s="404" t="s">
        <v>48</v>
      </c>
      <c r="B13" s="162">
        <v>52176</v>
      </c>
      <c r="C13" s="162">
        <v>4799775</v>
      </c>
      <c r="D13" s="162">
        <v>1008865</v>
      </c>
      <c r="E13" s="162">
        <v>7622212</v>
      </c>
      <c r="F13" s="163">
        <v>13430852</v>
      </c>
      <c r="G13" s="164">
        <v>257.41436675866299</v>
      </c>
    </row>
    <row r="14" spans="1:8" ht="15.75" x14ac:dyDescent="0.2">
      <c r="A14" s="408" t="s">
        <v>49</v>
      </c>
      <c r="B14" s="162">
        <v>88</v>
      </c>
      <c r="C14" s="162">
        <v>12396</v>
      </c>
      <c r="D14" s="162">
        <v>0</v>
      </c>
      <c r="E14" s="162">
        <v>1998</v>
      </c>
      <c r="F14" s="163">
        <v>14394</v>
      </c>
      <c r="G14" s="164">
        <v>163.56818181818181</v>
      </c>
    </row>
    <row r="15" spans="1:8" ht="16.5" thickBot="1" x14ac:dyDescent="0.25">
      <c r="A15" s="409" t="s">
        <v>50</v>
      </c>
      <c r="B15" s="170">
        <v>171390</v>
      </c>
      <c r="C15" s="170">
        <v>11945703</v>
      </c>
      <c r="D15" s="170">
        <v>10</v>
      </c>
      <c r="E15" s="170">
        <v>7249695</v>
      </c>
      <c r="F15" s="171">
        <v>19195408</v>
      </c>
      <c r="G15" s="172">
        <v>111.99841297625299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N235"/>
  <sheetViews>
    <sheetView zoomScaleNormal="100" workbookViewId="0">
      <selection activeCell="B178" sqref="B178:K234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435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419" t="s">
        <v>403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</row>
    <row r="9" spans="1:14" ht="16.5" x14ac:dyDescent="0.25">
      <c r="A9" s="424">
        <v>40391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430" t="s">
        <v>53</v>
      </c>
      <c r="B12" s="421" t="s">
        <v>54</v>
      </c>
      <c r="C12" s="421" t="s">
        <v>55</v>
      </c>
      <c r="D12" s="421" t="s">
        <v>56</v>
      </c>
      <c r="E12" s="421" t="s">
        <v>57</v>
      </c>
      <c r="F12" s="421" t="s">
        <v>58</v>
      </c>
      <c r="G12" s="432" t="s">
        <v>421</v>
      </c>
      <c r="H12" s="433"/>
      <c r="I12" s="434"/>
      <c r="J12" s="421" t="s">
        <v>59</v>
      </c>
      <c r="K12" s="426" t="s">
        <v>129</v>
      </c>
    </row>
    <row r="13" spans="1:14" s="44" customFormat="1" x14ac:dyDescent="0.15">
      <c r="A13" s="431"/>
      <c r="B13" s="422"/>
      <c r="C13" s="422"/>
      <c r="D13" s="422"/>
      <c r="E13" s="422"/>
      <c r="F13" s="422"/>
      <c r="G13" s="435"/>
      <c r="H13" s="436"/>
      <c r="I13" s="437"/>
      <c r="J13" s="422"/>
      <c r="K13" s="427"/>
    </row>
    <row r="14" spans="1:14" ht="10.5" thickBot="1" x14ac:dyDescent="0.2">
      <c r="A14" s="431"/>
      <c r="B14" s="422"/>
      <c r="C14" s="422"/>
      <c r="D14" s="422"/>
      <c r="E14" s="422"/>
      <c r="F14" s="422"/>
      <c r="G14" s="435"/>
      <c r="H14" s="436"/>
      <c r="I14" s="437"/>
      <c r="J14" s="422"/>
      <c r="K14" s="427"/>
    </row>
    <row r="15" spans="1:14" ht="12.95" customHeight="1" x14ac:dyDescent="0.15">
      <c r="A15" s="45" t="s">
        <v>60</v>
      </c>
      <c r="B15" s="46">
        <v>1163</v>
      </c>
      <c r="C15" s="47">
        <v>672</v>
      </c>
      <c r="D15" s="47">
        <v>1</v>
      </c>
      <c r="E15" s="47">
        <v>16</v>
      </c>
      <c r="F15" s="47">
        <v>45</v>
      </c>
      <c r="G15" s="47">
        <v>5</v>
      </c>
      <c r="H15" s="47">
        <v>23</v>
      </c>
      <c r="I15" s="47">
        <v>17</v>
      </c>
      <c r="J15" s="47">
        <v>418</v>
      </c>
      <c r="K15" s="48">
        <v>11</v>
      </c>
      <c r="N15" s="53"/>
    </row>
    <row r="16" spans="1:14" ht="12.95" customHeight="1" x14ac:dyDescent="0.15">
      <c r="A16" s="49" t="s">
        <v>61</v>
      </c>
      <c r="B16" s="50">
        <v>267</v>
      </c>
      <c r="C16" s="51">
        <v>156</v>
      </c>
      <c r="D16" s="51">
        <v>0</v>
      </c>
      <c r="E16" s="51">
        <v>2</v>
      </c>
      <c r="F16" s="51">
        <v>9</v>
      </c>
      <c r="G16" s="51">
        <v>0</v>
      </c>
      <c r="H16" s="51">
        <v>6</v>
      </c>
      <c r="I16" s="51">
        <v>3</v>
      </c>
      <c r="J16" s="51">
        <v>100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312</v>
      </c>
      <c r="C17" s="51">
        <v>191</v>
      </c>
      <c r="D17" s="51">
        <v>1</v>
      </c>
      <c r="E17" s="51">
        <v>5</v>
      </c>
      <c r="F17" s="51">
        <v>9</v>
      </c>
      <c r="G17" s="51">
        <v>0</v>
      </c>
      <c r="H17" s="51">
        <v>8</v>
      </c>
      <c r="I17" s="51">
        <v>1</v>
      </c>
      <c r="J17" s="51">
        <v>106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365</v>
      </c>
      <c r="C18" s="51">
        <v>235</v>
      </c>
      <c r="D18" s="51">
        <v>0</v>
      </c>
      <c r="E18" s="51">
        <v>3</v>
      </c>
      <c r="F18" s="51">
        <v>15</v>
      </c>
      <c r="G18" s="51">
        <v>0</v>
      </c>
      <c r="H18" s="51">
        <v>5</v>
      </c>
      <c r="I18" s="51">
        <v>10</v>
      </c>
      <c r="J18" s="51">
        <v>112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344</v>
      </c>
      <c r="C19" s="51">
        <v>209</v>
      </c>
      <c r="D19" s="51">
        <v>2</v>
      </c>
      <c r="E19" s="51">
        <v>2</v>
      </c>
      <c r="F19" s="51">
        <v>11</v>
      </c>
      <c r="G19" s="51">
        <v>1</v>
      </c>
      <c r="H19" s="51">
        <v>7</v>
      </c>
      <c r="I19" s="51">
        <v>3</v>
      </c>
      <c r="J19" s="51">
        <v>120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495</v>
      </c>
      <c r="C20" s="51">
        <v>189</v>
      </c>
      <c r="D20" s="51">
        <v>2</v>
      </c>
      <c r="E20" s="51">
        <v>2</v>
      </c>
      <c r="F20" s="51">
        <v>22</v>
      </c>
      <c r="G20" s="51">
        <v>2</v>
      </c>
      <c r="H20" s="51">
        <v>10</v>
      </c>
      <c r="I20" s="51">
        <v>10</v>
      </c>
      <c r="J20" s="51">
        <v>280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505</v>
      </c>
      <c r="C21" s="51">
        <v>211</v>
      </c>
      <c r="D21" s="51">
        <v>0</v>
      </c>
      <c r="E21" s="51">
        <v>3</v>
      </c>
      <c r="F21" s="51">
        <v>16</v>
      </c>
      <c r="G21" s="51">
        <v>0</v>
      </c>
      <c r="H21" s="51">
        <v>10</v>
      </c>
      <c r="I21" s="51">
        <v>6</v>
      </c>
      <c r="J21" s="51">
        <v>273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591</v>
      </c>
      <c r="C22" s="51">
        <v>226</v>
      </c>
      <c r="D22" s="51">
        <v>0</v>
      </c>
      <c r="E22" s="51">
        <v>3</v>
      </c>
      <c r="F22" s="51">
        <v>15</v>
      </c>
      <c r="G22" s="51">
        <v>0</v>
      </c>
      <c r="H22" s="51">
        <v>7</v>
      </c>
      <c r="I22" s="51">
        <v>8</v>
      </c>
      <c r="J22" s="51">
        <v>347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528</v>
      </c>
      <c r="C23" s="51">
        <v>184</v>
      </c>
      <c r="D23" s="51">
        <v>1</v>
      </c>
      <c r="E23" s="51">
        <v>3</v>
      </c>
      <c r="F23" s="51">
        <v>19</v>
      </c>
      <c r="G23" s="51">
        <v>0</v>
      </c>
      <c r="H23" s="51">
        <v>11</v>
      </c>
      <c r="I23" s="51">
        <v>8</v>
      </c>
      <c r="J23" s="51">
        <v>321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798</v>
      </c>
      <c r="C24" s="51">
        <v>245</v>
      </c>
      <c r="D24" s="51">
        <v>2</v>
      </c>
      <c r="E24" s="51">
        <v>3</v>
      </c>
      <c r="F24" s="51">
        <v>17</v>
      </c>
      <c r="G24" s="51">
        <v>1</v>
      </c>
      <c r="H24" s="51">
        <v>9</v>
      </c>
      <c r="I24" s="51">
        <v>7</v>
      </c>
      <c r="J24" s="51">
        <v>531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1369</v>
      </c>
      <c r="C25" s="51">
        <v>324</v>
      </c>
      <c r="D25" s="51">
        <v>0</v>
      </c>
      <c r="E25" s="51">
        <v>2</v>
      </c>
      <c r="F25" s="51">
        <v>37</v>
      </c>
      <c r="G25" s="51">
        <v>1</v>
      </c>
      <c r="H25" s="51">
        <v>15</v>
      </c>
      <c r="I25" s="51">
        <v>21</v>
      </c>
      <c r="J25" s="51">
        <v>1006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1262</v>
      </c>
      <c r="C26" s="51">
        <v>282</v>
      </c>
      <c r="D26" s="51">
        <v>0</v>
      </c>
      <c r="E26" s="51">
        <v>5</v>
      </c>
      <c r="F26" s="51">
        <v>26</v>
      </c>
      <c r="G26" s="51">
        <v>1</v>
      </c>
      <c r="H26" s="51">
        <v>11</v>
      </c>
      <c r="I26" s="51">
        <v>14</v>
      </c>
      <c r="J26" s="51">
        <v>949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1740</v>
      </c>
      <c r="C27" s="51">
        <v>342</v>
      </c>
      <c r="D27" s="51">
        <v>0</v>
      </c>
      <c r="E27" s="51">
        <v>2</v>
      </c>
      <c r="F27" s="51">
        <v>35</v>
      </c>
      <c r="G27" s="51">
        <v>1</v>
      </c>
      <c r="H27" s="51">
        <v>17</v>
      </c>
      <c r="I27" s="51">
        <v>17</v>
      </c>
      <c r="J27" s="51">
        <v>1361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5062</v>
      </c>
      <c r="C28" s="51">
        <v>1885</v>
      </c>
      <c r="D28" s="51">
        <v>2</v>
      </c>
      <c r="E28" s="51">
        <v>4</v>
      </c>
      <c r="F28" s="51">
        <v>73</v>
      </c>
      <c r="G28" s="51">
        <v>3</v>
      </c>
      <c r="H28" s="51">
        <v>31</v>
      </c>
      <c r="I28" s="51">
        <v>39</v>
      </c>
      <c r="J28" s="51">
        <v>3098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4676</v>
      </c>
      <c r="C29" s="51">
        <v>1194</v>
      </c>
      <c r="D29" s="51">
        <v>4</v>
      </c>
      <c r="E29" s="51">
        <v>2</v>
      </c>
      <c r="F29" s="51">
        <v>72</v>
      </c>
      <c r="G29" s="51">
        <v>5</v>
      </c>
      <c r="H29" s="51">
        <v>35</v>
      </c>
      <c r="I29" s="51">
        <v>32</v>
      </c>
      <c r="J29" s="51">
        <v>3403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8033</v>
      </c>
      <c r="C30" s="51">
        <v>2122</v>
      </c>
      <c r="D30" s="51">
        <v>0</v>
      </c>
      <c r="E30" s="51">
        <v>8</v>
      </c>
      <c r="F30" s="51">
        <v>100</v>
      </c>
      <c r="G30" s="51">
        <v>5</v>
      </c>
      <c r="H30" s="51">
        <v>54</v>
      </c>
      <c r="I30" s="51">
        <v>41</v>
      </c>
      <c r="J30" s="51">
        <v>5801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6588</v>
      </c>
      <c r="C31" s="51">
        <v>1927</v>
      </c>
      <c r="D31" s="51">
        <v>0</v>
      </c>
      <c r="E31" s="51">
        <v>9</v>
      </c>
      <c r="F31" s="51">
        <v>127</v>
      </c>
      <c r="G31" s="51">
        <v>7</v>
      </c>
      <c r="H31" s="51">
        <v>64</v>
      </c>
      <c r="I31" s="51">
        <v>56</v>
      </c>
      <c r="J31" s="51">
        <v>4517</v>
      </c>
      <c r="K31" s="52">
        <v>8</v>
      </c>
      <c r="N31" s="53"/>
    </row>
    <row r="32" spans="1:14" ht="12.95" customHeight="1" x14ac:dyDescent="0.15">
      <c r="A32" s="49" t="s">
        <v>77</v>
      </c>
      <c r="B32" s="50">
        <v>7353</v>
      </c>
      <c r="C32" s="51">
        <v>2363</v>
      </c>
      <c r="D32" s="51">
        <v>1</v>
      </c>
      <c r="E32" s="51">
        <v>7</v>
      </c>
      <c r="F32" s="51">
        <v>146</v>
      </c>
      <c r="G32" s="51">
        <v>12</v>
      </c>
      <c r="H32" s="51">
        <v>72</v>
      </c>
      <c r="I32" s="51">
        <v>62</v>
      </c>
      <c r="J32" s="51">
        <v>4836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8984</v>
      </c>
      <c r="C33" s="51">
        <v>3138</v>
      </c>
      <c r="D33" s="51">
        <v>1</v>
      </c>
      <c r="E33" s="51">
        <v>16</v>
      </c>
      <c r="F33" s="51">
        <v>190</v>
      </c>
      <c r="G33" s="51">
        <v>6</v>
      </c>
      <c r="H33" s="51">
        <v>90</v>
      </c>
      <c r="I33" s="51">
        <v>94</v>
      </c>
      <c r="J33" s="51">
        <v>5634</v>
      </c>
      <c r="K33" s="52">
        <v>5</v>
      </c>
      <c r="N33" s="53"/>
    </row>
    <row r="34" spans="1:14" ht="12.95" customHeight="1" x14ac:dyDescent="0.15">
      <c r="A34" s="49" t="s">
        <v>79</v>
      </c>
      <c r="B34" s="50">
        <v>11407</v>
      </c>
      <c r="C34" s="51">
        <v>4943</v>
      </c>
      <c r="D34" s="51">
        <v>1</v>
      </c>
      <c r="E34" s="51">
        <v>13</v>
      </c>
      <c r="F34" s="51">
        <v>262</v>
      </c>
      <c r="G34" s="51">
        <v>10</v>
      </c>
      <c r="H34" s="51">
        <v>121</v>
      </c>
      <c r="I34" s="51">
        <v>131</v>
      </c>
      <c r="J34" s="51">
        <v>6185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12804</v>
      </c>
      <c r="C35" s="51">
        <v>5240</v>
      </c>
      <c r="D35" s="51">
        <v>0</v>
      </c>
      <c r="E35" s="51">
        <v>18</v>
      </c>
      <c r="F35" s="51">
        <v>355</v>
      </c>
      <c r="G35" s="51">
        <v>11</v>
      </c>
      <c r="H35" s="51">
        <v>169</v>
      </c>
      <c r="I35" s="51">
        <v>175</v>
      </c>
      <c r="J35" s="51">
        <v>6817</v>
      </c>
      <c r="K35" s="52">
        <v>374</v>
      </c>
      <c r="N35" s="53"/>
    </row>
    <row r="36" spans="1:14" ht="12.95" customHeight="1" x14ac:dyDescent="0.15">
      <c r="A36" s="49" t="s">
        <v>81</v>
      </c>
      <c r="B36" s="50">
        <v>16123</v>
      </c>
      <c r="C36" s="51">
        <v>7683</v>
      </c>
      <c r="D36" s="51">
        <v>1</v>
      </c>
      <c r="E36" s="51">
        <v>14</v>
      </c>
      <c r="F36" s="51">
        <v>412</v>
      </c>
      <c r="G36" s="51">
        <v>15</v>
      </c>
      <c r="H36" s="51">
        <v>210</v>
      </c>
      <c r="I36" s="51">
        <v>187</v>
      </c>
      <c r="J36" s="51">
        <v>7878</v>
      </c>
      <c r="K36" s="52">
        <v>135</v>
      </c>
      <c r="N36" s="53"/>
    </row>
    <row r="37" spans="1:14" ht="12.95" customHeight="1" x14ac:dyDescent="0.15">
      <c r="A37" s="49" t="s">
        <v>82</v>
      </c>
      <c r="B37" s="50">
        <v>18298</v>
      </c>
      <c r="C37" s="51">
        <v>8193</v>
      </c>
      <c r="D37" s="51">
        <v>1</v>
      </c>
      <c r="E37" s="51">
        <v>25</v>
      </c>
      <c r="F37" s="51">
        <v>537</v>
      </c>
      <c r="G37" s="51">
        <v>17</v>
      </c>
      <c r="H37" s="51">
        <v>229</v>
      </c>
      <c r="I37" s="51">
        <v>291</v>
      </c>
      <c r="J37" s="51">
        <v>8952</v>
      </c>
      <c r="K37" s="52">
        <v>590</v>
      </c>
      <c r="N37" s="53"/>
    </row>
    <row r="38" spans="1:14" ht="12.95" customHeight="1" x14ac:dyDescent="0.15">
      <c r="A38" s="49" t="s">
        <v>83</v>
      </c>
      <c r="B38" s="50">
        <v>20551</v>
      </c>
      <c r="C38" s="51">
        <v>9798</v>
      </c>
      <c r="D38" s="51">
        <v>4</v>
      </c>
      <c r="E38" s="51">
        <v>24</v>
      </c>
      <c r="F38" s="51">
        <v>675</v>
      </c>
      <c r="G38" s="51">
        <v>22</v>
      </c>
      <c r="H38" s="51">
        <v>271</v>
      </c>
      <c r="I38" s="51">
        <v>382</v>
      </c>
      <c r="J38" s="51">
        <v>9781</v>
      </c>
      <c r="K38" s="52">
        <v>269</v>
      </c>
      <c r="N38" s="53"/>
    </row>
    <row r="39" spans="1:14" ht="12.95" customHeight="1" x14ac:dyDescent="0.15">
      <c r="A39" s="49" t="s">
        <v>84</v>
      </c>
      <c r="B39" s="50">
        <v>22847</v>
      </c>
      <c r="C39" s="51">
        <v>11163</v>
      </c>
      <c r="D39" s="51">
        <v>0</v>
      </c>
      <c r="E39" s="51">
        <v>19</v>
      </c>
      <c r="F39" s="51">
        <v>897</v>
      </c>
      <c r="G39" s="51">
        <v>26</v>
      </c>
      <c r="H39" s="51">
        <v>358</v>
      </c>
      <c r="I39" s="51">
        <v>513</v>
      </c>
      <c r="J39" s="51">
        <v>10755</v>
      </c>
      <c r="K39" s="52">
        <v>13</v>
      </c>
      <c r="N39" s="53"/>
    </row>
    <row r="40" spans="1:14" ht="12.95" customHeight="1" x14ac:dyDescent="0.15">
      <c r="A40" s="49" t="s">
        <v>85</v>
      </c>
      <c r="B40" s="50">
        <v>24272</v>
      </c>
      <c r="C40" s="51">
        <v>10698</v>
      </c>
      <c r="D40" s="51">
        <v>0</v>
      </c>
      <c r="E40" s="51">
        <v>25</v>
      </c>
      <c r="F40" s="51">
        <v>1240</v>
      </c>
      <c r="G40" s="51">
        <v>32</v>
      </c>
      <c r="H40" s="51">
        <v>417</v>
      </c>
      <c r="I40" s="51">
        <v>791</v>
      </c>
      <c r="J40" s="51">
        <v>12308</v>
      </c>
      <c r="K40" s="52">
        <v>1</v>
      </c>
      <c r="N40" s="53"/>
    </row>
    <row r="41" spans="1:14" ht="12.95" customHeight="1" x14ac:dyDescent="0.15">
      <c r="A41" s="49" t="s">
        <v>86</v>
      </c>
      <c r="B41" s="50">
        <v>27919</v>
      </c>
      <c r="C41" s="51">
        <v>12330</v>
      </c>
      <c r="D41" s="51">
        <v>3</v>
      </c>
      <c r="E41" s="51">
        <v>31</v>
      </c>
      <c r="F41" s="51">
        <v>1735</v>
      </c>
      <c r="G41" s="51">
        <v>33</v>
      </c>
      <c r="H41" s="51">
        <v>624</v>
      </c>
      <c r="I41" s="51">
        <v>1078</v>
      </c>
      <c r="J41" s="51">
        <v>13815</v>
      </c>
      <c r="K41" s="52">
        <v>5</v>
      </c>
      <c r="N41" s="53"/>
    </row>
    <row r="42" spans="1:14" ht="12.95" customHeight="1" x14ac:dyDescent="0.15">
      <c r="A42" s="49" t="s">
        <v>87</v>
      </c>
      <c r="B42" s="50">
        <v>30122</v>
      </c>
      <c r="C42" s="51">
        <v>12234</v>
      </c>
      <c r="D42" s="51">
        <v>1</v>
      </c>
      <c r="E42" s="51">
        <v>32</v>
      </c>
      <c r="F42" s="51">
        <v>2337</v>
      </c>
      <c r="G42" s="51">
        <v>41</v>
      </c>
      <c r="H42" s="51">
        <v>778</v>
      </c>
      <c r="I42" s="51">
        <v>1518</v>
      </c>
      <c r="J42" s="51">
        <v>15516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32295</v>
      </c>
      <c r="C43" s="51">
        <v>12379</v>
      </c>
      <c r="D43" s="51">
        <v>1</v>
      </c>
      <c r="E43" s="51">
        <v>58</v>
      </c>
      <c r="F43" s="51">
        <v>2967</v>
      </c>
      <c r="G43" s="51">
        <v>56</v>
      </c>
      <c r="H43" s="51">
        <v>917</v>
      </c>
      <c r="I43" s="51">
        <v>1994</v>
      </c>
      <c r="J43" s="51">
        <v>16886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35861</v>
      </c>
      <c r="C44" s="51">
        <v>13260</v>
      </c>
      <c r="D44" s="51">
        <v>1</v>
      </c>
      <c r="E44" s="51">
        <v>63</v>
      </c>
      <c r="F44" s="51">
        <v>3727</v>
      </c>
      <c r="G44" s="51">
        <v>50</v>
      </c>
      <c r="H44" s="51">
        <v>1215</v>
      </c>
      <c r="I44" s="51">
        <v>2462</v>
      </c>
      <c r="J44" s="51">
        <v>18805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37085</v>
      </c>
      <c r="C45" s="51">
        <v>12668</v>
      </c>
      <c r="D45" s="51">
        <v>2</v>
      </c>
      <c r="E45" s="51">
        <v>75</v>
      </c>
      <c r="F45" s="51">
        <v>4443</v>
      </c>
      <c r="G45" s="51">
        <v>57</v>
      </c>
      <c r="H45" s="51">
        <v>1488</v>
      </c>
      <c r="I45" s="51">
        <v>2898</v>
      </c>
      <c r="J45" s="51">
        <v>19893</v>
      </c>
      <c r="K45" s="52">
        <v>4</v>
      </c>
      <c r="N45" s="53"/>
    </row>
    <row r="46" spans="1:14" ht="12.95" customHeight="1" x14ac:dyDescent="0.15">
      <c r="A46" s="49" t="s">
        <v>91</v>
      </c>
      <c r="B46" s="50">
        <v>38450</v>
      </c>
      <c r="C46" s="51">
        <v>13611</v>
      </c>
      <c r="D46" s="51">
        <v>4</v>
      </c>
      <c r="E46" s="51">
        <v>142</v>
      </c>
      <c r="F46" s="51">
        <v>5062</v>
      </c>
      <c r="G46" s="51">
        <v>91</v>
      </c>
      <c r="H46" s="51">
        <v>1670</v>
      </c>
      <c r="I46" s="51">
        <v>3301</v>
      </c>
      <c r="J46" s="51">
        <v>19626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38717</v>
      </c>
      <c r="C47" s="51">
        <v>13833</v>
      </c>
      <c r="D47" s="51">
        <v>0</v>
      </c>
      <c r="E47" s="51">
        <v>211</v>
      </c>
      <c r="F47" s="51">
        <v>5565</v>
      </c>
      <c r="G47" s="51">
        <v>94</v>
      </c>
      <c r="H47" s="51">
        <v>2033</v>
      </c>
      <c r="I47" s="51">
        <v>3438</v>
      </c>
      <c r="J47" s="51">
        <v>19106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99053</v>
      </c>
      <c r="C48" s="51">
        <v>37159</v>
      </c>
      <c r="D48" s="51">
        <v>10</v>
      </c>
      <c r="E48" s="51">
        <v>736</v>
      </c>
      <c r="F48" s="51">
        <v>16448</v>
      </c>
      <c r="G48" s="51">
        <v>348</v>
      </c>
      <c r="H48" s="51">
        <v>6527</v>
      </c>
      <c r="I48" s="51">
        <v>9573</v>
      </c>
      <c r="J48" s="51">
        <v>44698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105776</v>
      </c>
      <c r="C49" s="51">
        <v>40775</v>
      </c>
      <c r="D49" s="51">
        <v>7</v>
      </c>
      <c r="E49" s="51">
        <v>1274</v>
      </c>
      <c r="F49" s="51">
        <v>23191</v>
      </c>
      <c r="G49" s="51">
        <v>529</v>
      </c>
      <c r="H49" s="51">
        <v>11578</v>
      </c>
      <c r="I49" s="51">
        <v>11084</v>
      </c>
      <c r="J49" s="51">
        <v>40527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118165</v>
      </c>
      <c r="C50" s="51">
        <v>45013</v>
      </c>
      <c r="D50" s="51">
        <v>10</v>
      </c>
      <c r="E50" s="51">
        <v>2050</v>
      </c>
      <c r="F50" s="51">
        <v>33699</v>
      </c>
      <c r="G50" s="51">
        <v>1171</v>
      </c>
      <c r="H50" s="51">
        <v>19773</v>
      </c>
      <c r="I50" s="51">
        <v>12755</v>
      </c>
      <c r="J50" s="51">
        <v>37391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126823</v>
      </c>
      <c r="C51" s="51">
        <v>48741</v>
      </c>
      <c r="D51" s="51">
        <v>8</v>
      </c>
      <c r="E51" s="51">
        <v>2885</v>
      </c>
      <c r="F51" s="51">
        <v>41137</v>
      </c>
      <c r="G51" s="51">
        <v>1924</v>
      </c>
      <c r="H51" s="51">
        <v>24438</v>
      </c>
      <c r="I51" s="51">
        <v>14775</v>
      </c>
      <c r="J51" s="51">
        <v>34050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284836</v>
      </c>
      <c r="C52" s="51">
        <v>120085</v>
      </c>
      <c r="D52" s="51">
        <v>33</v>
      </c>
      <c r="E52" s="51">
        <v>8616</v>
      </c>
      <c r="F52" s="51">
        <v>99363</v>
      </c>
      <c r="G52" s="51">
        <v>6272</v>
      </c>
      <c r="H52" s="51">
        <v>58009</v>
      </c>
      <c r="I52" s="51">
        <v>35082</v>
      </c>
      <c r="J52" s="51">
        <v>56739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288032</v>
      </c>
      <c r="C53" s="51">
        <v>121197</v>
      </c>
      <c r="D53" s="51">
        <v>29</v>
      </c>
      <c r="E53" s="51">
        <v>10356</v>
      </c>
      <c r="F53" s="51">
        <v>114492</v>
      </c>
      <c r="G53" s="51">
        <v>6927</v>
      </c>
      <c r="H53" s="51">
        <v>65969</v>
      </c>
      <c r="I53" s="51">
        <v>41596</v>
      </c>
      <c r="J53" s="51">
        <v>41958</v>
      </c>
      <c r="K53" s="52">
        <v>0</v>
      </c>
      <c r="N53" s="53"/>
    </row>
    <row r="54" spans="1:14" ht="12.95" customHeight="1" x14ac:dyDescent="0.15">
      <c r="A54" s="49" t="s">
        <v>141</v>
      </c>
      <c r="B54" s="50">
        <v>566937</v>
      </c>
      <c r="C54" s="51">
        <v>272434</v>
      </c>
      <c r="D54" s="51">
        <v>138</v>
      </c>
      <c r="E54" s="51">
        <v>24709</v>
      </c>
      <c r="F54" s="51">
        <v>219766</v>
      </c>
      <c r="G54" s="51">
        <v>10238</v>
      </c>
      <c r="H54" s="51">
        <v>129838</v>
      </c>
      <c r="I54" s="51">
        <v>79690</v>
      </c>
      <c r="J54" s="51">
        <v>49889</v>
      </c>
      <c r="K54" s="52">
        <v>1</v>
      </c>
      <c r="N54" s="53"/>
    </row>
    <row r="55" spans="1:14" ht="12.95" customHeight="1" x14ac:dyDescent="0.15">
      <c r="A55" s="49" t="s">
        <v>142</v>
      </c>
      <c r="B55" s="50">
        <v>522684</v>
      </c>
      <c r="C55" s="51">
        <v>335926</v>
      </c>
      <c r="D55" s="51">
        <v>448</v>
      </c>
      <c r="E55" s="51">
        <v>24262</v>
      </c>
      <c r="F55" s="51">
        <v>141329</v>
      </c>
      <c r="G55" s="51">
        <v>5707</v>
      </c>
      <c r="H55" s="51">
        <v>83089</v>
      </c>
      <c r="I55" s="51">
        <v>52533</v>
      </c>
      <c r="J55" s="51">
        <v>20719</v>
      </c>
      <c r="K55" s="52">
        <v>0</v>
      </c>
      <c r="N55" s="53"/>
    </row>
    <row r="56" spans="1:14" ht="12.95" customHeight="1" x14ac:dyDescent="0.15">
      <c r="A56" s="49" t="s">
        <v>143</v>
      </c>
      <c r="B56" s="50">
        <v>477686</v>
      </c>
      <c r="C56" s="51">
        <v>376505</v>
      </c>
      <c r="D56" s="51">
        <v>1363</v>
      </c>
      <c r="E56" s="51">
        <v>19066</v>
      </c>
      <c r="F56" s="51">
        <v>71220</v>
      </c>
      <c r="G56" s="51">
        <v>2810</v>
      </c>
      <c r="H56" s="51">
        <v>41508</v>
      </c>
      <c r="I56" s="51">
        <v>26902</v>
      </c>
      <c r="J56" s="51">
        <v>9532</v>
      </c>
      <c r="K56" s="52">
        <v>0</v>
      </c>
      <c r="N56" s="53"/>
    </row>
    <row r="57" spans="1:14" ht="12.95" customHeight="1" x14ac:dyDescent="0.15">
      <c r="A57" s="49" t="s">
        <v>144</v>
      </c>
      <c r="B57" s="50">
        <v>418701</v>
      </c>
      <c r="C57" s="51">
        <v>365829</v>
      </c>
      <c r="D57" s="51">
        <v>1897</v>
      </c>
      <c r="E57" s="51">
        <v>12498</v>
      </c>
      <c r="F57" s="51">
        <v>33565</v>
      </c>
      <c r="G57" s="51">
        <v>1389</v>
      </c>
      <c r="H57" s="51">
        <v>19363</v>
      </c>
      <c r="I57" s="51">
        <v>12813</v>
      </c>
      <c r="J57" s="51">
        <v>4912</v>
      </c>
      <c r="K57" s="52">
        <v>0</v>
      </c>
      <c r="N57" s="53"/>
    </row>
    <row r="58" spans="1:14" ht="12.75" customHeight="1" x14ac:dyDescent="0.15">
      <c r="A58" s="49" t="s">
        <v>145</v>
      </c>
      <c r="B58" s="50">
        <v>343478</v>
      </c>
      <c r="C58" s="51">
        <v>315522</v>
      </c>
      <c r="D58" s="51">
        <v>1842</v>
      </c>
      <c r="E58" s="51">
        <v>7434</v>
      </c>
      <c r="F58" s="51">
        <v>16001</v>
      </c>
      <c r="G58" s="51">
        <v>717</v>
      </c>
      <c r="H58" s="51">
        <v>9175</v>
      </c>
      <c r="I58" s="51">
        <v>6109</v>
      </c>
      <c r="J58" s="51">
        <v>2679</v>
      </c>
      <c r="K58" s="52">
        <v>0</v>
      </c>
      <c r="N58" s="53"/>
    </row>
    <row r="59" spans="1:14" ht="12.75" customHeight="1" x14ac:dyDescent="0.15">
      <c r="A59" s="49" t="s">
        <v>132</v>
      </c>
      <c r="B59" s="50">
        <v>795573</v>
      </c>
      <c r="C59" s="51">
        <v>761686</v>
      </c>
      <c r="D59" s="51">
        <v>3097</v>
      </c>
      <c r="E59" s="51">
        <v>10225</v>
      </c>
      <c r="F59" s="51">
        <v>16873</v>
      </c>
      <c r="G59" s="51">
        <v>825</v>
      </c>
      <c r="H59" s="51">
        <v>9512</v>
      </c>
      <c r="I59" s="51">
        <v>6536</v>
      </c>
      <c r="J59" s="51">
        <v>3692</v>
      </c>
      <c r="K59" s="52">
        <v>0</v>
      </c>
      <c r="N59" s="53"/>
    </row>
    <row r="60" spans="1:14" ht="12.75" customHeight="1" x14ac:dyDescent="0.15">
      <c r="A60" s="49" t="s">
        <v>415</v>
      </c>
      <c r="B60" s="50">
        <v>87353</v>
      </c>
      <c r="C60" s="51">
        <v>85084</v>
      </c>
      <c r="D60" s="51">
        <v>201</v>
      </c>
      <c r="E60" s="51">
        <v>895</v>
      </c>
      <c r="F60" s="51">
        <v>942</v>
      </c>
      <c r="G60" s="51">
        <v>43</v>
      </c>
      <c r="H60" s="51">
        <v>515</v>
      </c>
      <c r="I60" s="51">
        <v>384</v>
      </c>
      <c r="J60" s="51">
        <v>231</v>
      </c>
      <c r="K60" s="52">
        <v>0</v>
      </c>
      <c r="N60" s="53"/>
    </row>
    <row r="61" spans="1:14" ht="12.95" customHeight="1" x14ac:dyDescent="0.15">
      <c r="A61" s="49" t="s">
        <v>416</v>
      </c>
      <c r="B61" s="50">
        <v>38490</v>
      </c>
      <c r="C61" s="51">
        <v>37571</v>
      </c>
      <c r="D61" s="51">
        <v>93</v>
      </c>
      <c r="E61" s="51">
        <v>382</v>
      </c>
      <c r="F61" s="51">
        <v>363</v>
      </c>
      <c r="G61" s="51">
        <v>18</v>
      </c>
      <c r="H61" s="51">
        <v>188</v>
      </c>
      <c r="I61" s="51">
        <v>157</v>
      </c>
      <c r="J61" s="51">
        <v>81</v>
      </c>
      <c r="K61" s="52">
        <v>0</v>
      </c>
      <c r="N61" s="53"/>
    </row>
    <row r="62" spans="1:14" ht="12.95" customHeight="1" x14ac:dyDescent="0.15">
      <c r="A62" s="49" t="s">
        <v>417</v>
      </c>
      <c r="B62" s="50">
        <v>27859</v>
      </c>
      <c r="C62" s="51">
        <v>27214</v>
      </c>
      <c r="D62" s="51">
        <v>44</v>
      </c>
      <c r="E62" s="51">
        <v>282</v>
      </c>
      <c r="F62" s="51">
        <v>254</v>
      </c>
      <c r="G62" s="51">
        <v>10</v>
      </c>
      <c r="H62" s="51">
        <v>132</v>
      </c>
      <c r="I62" s="51">
        <v>112</v>
      </c>
      <c r="J62" s="51">
        <v>65</v>
      </c>
      <c r="K62" s="52">
        <v>0</v>
      </c>
      <c r="N62" s="53"/>
    </row>
    <row r="63" spans="1:14" ht="12.95" customHeight="1" x14ac:dyDescent="0.15">
      <c r="A63" s="49" t="s">
        <v>133</v>
      </c>
      <c r="B63" s="50">
        <v>36355</v>
      </c>
      <c r="C63" s="51">
        <v>35552</v>
      </c>
      <c r="D63" s="51">
        <v>47</v>
      </c>
      <c r="E63" s="51">
        <v>381</v>
      </c>
      <c r="F63" s="51">
        <v>310</v>
      </c>
      <c r="G63" s="51">
        <v>5</v>
      </c>
      <c r="H63" s="51">
        <v>168</v>
      </c>
      <c r="I63" s="51">
        <v>137</v>
      </c>
      <c r="J63" s="51">
        <v>65</v>
      </c>
      <c r="K63" s="52">
        <v>0</v>
      </c>
      <c r="N63" s="53"/>
    </row>
    <row r="64" spans="1:14" ht="12.95" customHeight="1" x14ac:dyDescent="0.15">
      <c r="A64" s="49" t="s">
        <v>134</v>
      </c>
      <c r="B64" s="50">
        <v>10209</v>
      </c>
      <c r="C64" s="51">
        <v>10031</v>
      </c>
      <c r="D64" s="51">
        <v>6</v>
      </c>
      <c r="E64" s="51">
        <v>98</v>
      </c>
      <c r="F64" s="51">
        <v>60</v>
      </c>
      <c r="G64" s="51">
        <v>3</v>
      </c>
      <c r="H64" s="51">
        <v>32</v>
      </c>
      <c r="I64" s="51">
        <v>25</v>
      </c>
      <c r="J64" s="51">
        <v>14</v>
      </c>
      <c r="K64" s="52">
        <v>0</v>
      </c>
      <c r="N64" s="53"/>
    </row>
    <row r="65" spans="1:14" ht="12.95" customHeight="1" x14ac:dyDescent="0.15">
      <c r="A65" s="49" t="s">
        <v>135</v>
      </c>
      <c r="B65" s="50">
        <v>3281</v>
      </c>
      <c r="C65" s="51">
        <v>3208</v>
      </c>
      <c r="D65" s="51">
        <v>4</v>
      </c>
      <c r="E65" s="51">
        <v>33</v>
      </c>
      <c r="F65" s="51">
        <v>29</v>
      </c>
      <c r="G65" s="51">
        <v>2</v>
      </c>
      <c r="H65" s="51">
        <v>15</v>
      </c>
      <c r="I65" s="51">
        <v>12</v>
      </c>
      <c r="J65" s="51">
        <v>7</v>
      </c>
      <c r="K65" s="52">
        <v>0</v>
      </c>
      <c r="N65" s="53"/>
    </row>
    <row r="66" spans="1:14" ht="12.95" customHeight="1" x14ac:dyDescent="0.15">
      <c r="A66" s="49" t="s">
        <v>136</v>
      </c>
      <c r="B66" s="50">
        <v>1240</v>
      </c>
      <c r="C66" s="51">
        <v>1211</v>
      </c>
      <c r="D66" s="51">
        <v>3</v>
      </c>
      <c r="E66" s="51">
        <v>16</v>
      </c>
      <c r="F66" s="51">
        <v>8</v>
      </c>
      <c r="G66" s="51">
        <v>0</v>
      </c>
      <c r="H66" s="51">
        <v>6</v>
      </c>
      <c r="I66" s="51">
        <v>2</v>
      </c>
      <c r="J66" s="51">
        <v>2</v>
      </c>
      <c r="K66" s="52">
        <v>0</v>
      </c>
      <c r="N66" s="53"/>
    </row>
    <row r="67" spans="1:14" ht="12.95" customHeight="1" x14ac:dyDescent="0.15">
      <c r="A67" s="49" t="s">
        <v>137</v>
      </c>
      <c r="B67" s="50">
        <v>509</v>
      </c>
      <c r="C67" s="51">
        <v>489</v>
      </c>
      <c r="D67" s="51">
        <v>0</v>
      </c>
      <c r="E67" s="51">
        <v>8</v>
      </c>
      <c r="F67" s="51">
        <v>6</v>
      </c>
      <c r="G67" s="51">
        <v>0</v>
      </c>
      <c r="H67" s="51">
        <v>4</v>
      </c>
      <c r="I67" s="51">
        <v>2</v>
      </c>
      <c r="J67" s="51">
        <v>6</v>
      </c>
      <c r="K67" s="52">
        <v>0</v>
      </c>
      <c r="N67" s="53"/>
    </row>
    <row r="68" spans="1:14" ht="12.95" customHeight="1" x14ac:dyDescent="0.15">
      <c r="A68" s="49" t="s">
        <v>138</v>
      </c>
      <c r="B68" s="50">
        <v>234</v>
      </c>
      <c r="C68" s="51">
        <v>220</v>
      </c>
      <c r="D68" s="51">
        <v>0</v>
      </c>
      <c r="E68" s="51">
        <v>8</v>
      </c>
      <c r="F68" s="51">
        <v>6</v>
      </c>
      <c r="G68" s="51">
        <v>0</v>
      </c>
      <c r="H68" s="51">
        <v>3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49" t="s">
        <v>139</v>
      </c>
      <c r="B69" s="50">
        <v>353</v>
      </c>
      <c r="C69" s="51">
        <v>344</v>
      </c>
      <c r="D69" s="51">
        <v>0</v>
      </c>
      <c r="E69" s="51">
        <v>4</v>
      </c>
      <c r="F69" s="51">
        <v>3</v>
      </c>
      <c r="G69" s="51">
        <v>0</v>
      </c>
      <c r="H69" s="51">
        <v>2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4770813</v>
      </c>
      <c r="C71" s="60">
        <v>3205924</v>
      </c>
      <c r="D71" s="60">
        <v>9316</v>
      </c>
      <c r="E71" s="60">
        <v>127065</v>
      </c>
      <c r="F71" s="60">
        <v>860263</v>
      </c>
      <c r="G71" s="60">
        <v>39543</v>
      </c>
      <c r="H71" s="60">
        <v>490829</v>
      </c>
      <c r="I71" s="60">
        <v>329891</v>
      </c>
      <c r="J71" s="60">
        <v>566795</v>
      </c>
      <c r="K71" s="61">
        <v>1450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customFormat="1" ht="12.75" x14ac:dyDescent="0.2">
      <c r="F83" s="31"/>
      <c r="G83" s="31"/>
      <c r="H83" s="31"/>
      <c r="I83" s="31"/>
      <c r="J83" s="31"/>
      <c r="K83" s="31"/>
    </row>
    <row r="84" spans="1:14" customFormat="1" ht="12.75" x14ac:dyDescent="0.2">
      <c r="F84" s="31"/>
      <c r="G84" s="31"/>
      <c r="H84" s="31"/>
      <c r="I84" s="31"/>
      <c r="J84" s="31"/>
      <c r="K84" s="31"/>
    </row>
    <row r="85" spans="1:14" customFormat="1" ht="12.75" x14ac:dyDescent="0.2">
      <c r="A85" s="35" t="s">
        <v>149</v>
      </c>
      <c r="F85" s="30"/>
      <c r="G85" s="30"/>
      <c r="H85" s="30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423" t="s">
        <v>402</v>
      </c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</row>
    <row r="90" spans="1:14" ht="16.5" x14ac:dyDescent="0.25">
      <c r="A90" s="424">
        <v>40391</v>
      </c>
      <c r="B90" s="425"/>
      <c r="C90" s="425"/>
      <c r="D90" s="425"/>
      <c r="E90" s="425"/>
      <c r="F90" s="425"/>
      <c r="G90" s="425"/>
      <c r="H90" s="425"/>
      <c r="I90" s="425"/>
      <c r="J90" s="425"/>
      <c r="K90" s="425"/>
      <c r="L90" s="425"/>
      <c r="M90" s="425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438" t="s">
        <v>53</v>
      </c>
      <c r="B92" s="428" t="s">
        <v>54</v>
      </c>
      <c r="C92" s="428" t="s">
        <v>55</v>
      </c>
      <c r="D92" s="428" t="s">
        <v>56</v>
      </c>
      <c r="E92" s="428" t="s">
        <v>57</v>
      </c>
      <c r="F92" s="428" t="s">
        <v>58</v>
      </c>
      <c r="G92" s="432" t="s">
        <v>421</v>
      </c>
      <c r="H92" s="433"/>
      <c r="I92" s="434"/>
      <c r="J92" s="428" t="s">
        <v>59</v>
      </c>
      <c r="K92" s="428" t="s">
        <v>129</v>
      </c>
    </row>
    <row r="93" spans="1:14" s="44" customFormat="1" x14ac:dyDescent="0.15">
      <c r="A93" s="439"/>
      <c r="B93" s="429"/>
      <c r="C93" s="429"/>
      <c r="D93" s="429"/>
      <c r="E93" s="429"/>
      <c r="F93" s="429"/>
      <c r="G93" s="435"/>
      <c r="H93" s="436"/>
      <c r="I93" s="437"/>
      <c r="J93" s="429"/>
      <c r="K93" s="429"/>
    </row>
    <row r="94" spans="1:14" ht="10.5" thickBot="1" x14ac:dyDescent="0.2">
      <c r="A94" s="439"/>
      <c r="B94" s="429"/>
      <c r="C94" s="429"/>
      <c r="D94" s="429"/>
      <c r="E94" s="429"/>
      <c r="F94" s="429"/>
      <c r="G94" s="435"/>
      <c r="H94" s="436"/>
      <c r="I94" s="437"/>
      <c r="J94" s="429"/>
      <c r="K94" s="429"/>
    </row>
    <row r="95" spans="1:14" ht="12.95" customHeight="1" x14ac:dyDescent="0.15">
      <c r="A95" s="45" t="s">
        <v>60</v>
      </c>
      <c r="B95" s="64">
        <v>0.02</v>
      </c>
      <c r="C95" s="65">
        <v>0.02</v>
      </c>
      <c r="D95" s="65">
        <v>0.01</v>
      </c>
      <c r="E95" s="65">
        <v>0.01</v>
      </c>
      <c r="F95" s="65">
        <v>0.01</v>
      </c>
      <c r="G95" s="65">
        <v>0.01</v>
      </c>
      <c r="H95" s="65">
        <v>0</v>
      </c>
      <c r="I95" s="65">
        <v>0.01</v>
      </c>
      <c r="J95" s="65">
        <v>7.0000000000000007E-2</v>
      </c>
      <c r="K95" s="66">
        <v>0.76</v>
      </c>
    </row>
    <row r="96" spans="1:14" ht="12.95" customHeight="1" x14ac:dyDescent="0.15">
      <c r="A96" s="49" t="s">
        <v>61</v>
      </c>
      <c r="B96" s="67">
        <v>0.01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0.02</v>
      </c>
      <c r="K97" s="69">
        <v>0</v>
      </c>
    </row>
    <row r="98" spans="1:11" ht="12.95" customHeight="1" x14ac:dyDescent="0.15">
      <c r="A98" s="49" t="s">
        <v>101</v>
      </c>
      <c r="B98" s="67">
        <v>0.01</v>
      </c>
      <c r="C98" s="68">
        <v>0.01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0.02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102</v>
      </c>
      <c r="B100" s="67">
        <v>0.01</v>
      </c>
      <c r="C100" s="68">
        <v>0.01</v>
      </c>
      <c r="D100" s="68">
        <v>0.02</v>
      </c>
      <c r="E100" s="68">
        <v>0</v>
      </c>
      <c r="F100" s="68">
        <v>0</v>
      </c>
      <c r="G100" s="68">
        <v>0.01</v>
      </c>
      <c r="H100" s="68">
        <v>0</v>
      </c>
      <c r="I100" s="68">
        <v>0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0.05</v>
      </c>
      <c r="K101" s="69">
        <v>0.14000000000000001</v>
      </c>
    </row>
    <row r="102" spans="1:11" ht="12.95" customHeight="1" x14ac:dyDescent="0.15">
      <c r="A102" s="49" t="s">
        <v>103</v>
      </c>
      <c r="B102" s="67">
        <v>0.01</v>
      </c>
      <c r="C102" s="68">
        <v>0.01</v>
      </c>
      <c r="D102" s="68">
        <v>0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0.06</v>
      </c>
      <c r="K103" s="69">
        <v>0</v>
      </c>
    </row>
    <row r="104" spans="1:11" ht="12.95" customHeight="1" x14ac:dyDescent="0.15">
      <c r="A104" s="49" t="s">
        <v>104</v>
      </c>
      <c r="B104" s="67">
        <v>0.02</v>
      </c>
      <c r="C104" s="68">
        <v>0.01</v>
      </c>
      <c r="D104" s="68">
        <v>0.02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0.09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0.01</v>
      </c>
      <c r="J105" s="68">
        <v>0.18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0.01</v>
      </c>
      <c r="J107" s="68">
        <v>0.24</v>
      </c>
      <c r="K107" s="69">
        <v>0</v>
      </c>
    </row>
    <row r="108" spans="1:11" ht="12.95" customHeight="1" x14ac:dyDescent="0.15">
      <c r="A108" s="49" t="s">
        <v>105</v>
      </c>
      <c r="B108" s="67">
        <v>0.11</v>
      </c>
      <c r="C108" s="68">
        <v>0.06</v>
      </c>
      <c r="D108" s="68">
        <v>0.02</v>
      </c>
      <c r="E108" s="68">
        <v>0</v>
      </c>
      <c r="F108" s="68">
        <v>0.01</v>
      </c>
      <c r="G108" s="68">
        <v>0.01</v>
      </c>
      <c r="H108" s="68">
        <v>0.01</v>
      </c>
      <c r="I108" s="68">
        <v>0.01</v>
      </c>
      <c r="J108" s="68">
        <v>0.55000000000000004</v>
      </c>
      <c r="K108" s="69">
        <v>0</v>
      </c>
    </row>
    <row r="109" spans="1:11" ht="12.95" customHeight="1" x14ac:dyDescent="0.15">
      <c r="A109" s="49" t="s">
        <v>106</v>
      </c>
      <c r="B109" s="67">
        <v>0.1</v>
      </c>
      <c r="C109" s="68">
        <v>0.04</v>
      </c>
      <c r="D109" s="68">
        <v>0.04</v>
      </c>
      <c r="E109" s="68">
        <v>0</v>
      </c>
      <c r="F109" s="68">
        <v>0.01</v>
      </c>
      <c r="G109" s="68">
        <v>0.01</v>
      </c>
      <c r="H109" s="68">
        <v>0.01</v>
      </c>
      <c r="I109" s="68">
        <v>0.01</v>
      </c>
      <c r="J109" s="68">
        <v>0.6</v>
      </c>
      <c r="K109" s="69">
        <v>7.0000000000000007E-2</v>
      </c>
    </row>
    <row r="110" spans="1:11" ht="12.95" customHeight="1" x14ac:dyDescent="0.15">
      <c r="A110" s="49" t="s">
        <v>75</v>
      </c>
      <c r="B110" s="67">
        <v>0.17</v>
      </c>
      <c r="C110" s="68">
        <v>7.0000000000000007E-2</v>
      </c>
      <c r="D110" s="68">
        <v>0</v>
      </c>
      <c r="E110" s="68">
        <v>0.01</v>
      </c>
      <c r="F110" s="68">
        <v>0.01</v>
      </c>
      <c r="G110" s="68">
        <v>0.01</v>
      </c>
      <c r="H110" s="68">
        <v>0.01</v>
      </c>
      <c r="I110" s="68">
        <v>0.01</v>
      </c>
      <c r="J110" s="68">
        <v>1.02</v>
      </c>
      <c r="K110" s="69">
        <v>0.14000000000000001</v>
      </c>
    </row>
    <row r="111" spans="1:11" ht="12.95" customHeight="1" x14ac:dyDescent="0.15">
      <c r="A111" s="49" t="s">
        <v>76</v>
      </c>
      <c r="B111" s="67">
        <v>0.14000000000000001</v>
      </c>
      <c r="C111" s="68">
        <v>0.06</v>
      </c>
      <c r="D111" s="68">
        <v>0</v>
      </c>
      <c r="E111" s="68">
        <v>0.01</v>
      </c>
      <c r="F111" s="68">
        <v>0.01</v>
      </c>
      <c r="G111" s="68">
        <v>0.02</v>
      </c>
      <c r="H111" s="68">
        <v>0.01</v>
      </c>
      <c r="I111" s="68">
        <v>0.02</v>
      </c>
      <c r="J111" s="68">
        <v>0.8</v>
      </c>
      <c r="K111" s="69">
        <v>0.55000000000000004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0.01</v>
      </c>
      <c r="E112" s="68">
        <v>0.01</v>
      </c>
      <c r="F112" s="68">
        <v>0.02</v>
      </c>
      <c r="G112" s="68">
        <v>0.03</v>
      </c>
      <c r="H112" s="68">
        <v>0.01</v>
      </c>
      <c r="I112" s="68">
        <v>0.02</v>
      </c>
      <c r="J112" s="68">
        <v>0.85</v>
      </c>
      <c r="K112" s="69">
        <v>0</v>
      </c>
    </row>
    <row r="113" spans="1:11" ht="12.95" customHeight="1" x14ac:dyDescent="0.15">
      <c r="A113" s="49" t="s">
        <v>78</v>
      </c>
      <c r="B113" s="67">
        <v>0.19</v>
      </c>
      <c r="C113" s="68">
        <v>0.1</v>
      </c>
      <c r="D113" s="68">
        <v>0.01</v>
      </c>
      <c r="E113" s="68">
        <v>0.01</v>
      </c>
      <c r="F113" s="68">
        <v>0.02</v>
      </c>
      <c r="G113" s="68">
        <v>0.02</v>
      </c>
      <c r="H113" s="68">
        <v>0.02</v>
      </c>
      <c r="I113" s="68">
        <v>0.03</v>
      </c>
      <c r="J113" s="68">
        <v>0.99</v>
      </c>
      <c r="K113" s="69">
        <v>0.34</v>
      </c>
    </row>
    <row r="114" spans="1:11" ht="12.95" customHeight="1" x14ac:dyDescent="0.15">
      <c r="A114" s="49" t="s">
        <v>79</v>
      </c>
      <c r="B114" s="67">
        <v>0.24</v>
      </c>
      <c r="C114" s="68">
        <v>0.15</v>
      </c>
      <c r="D114" s="68">
        <v>0.01</v>
      </c>
      <c r="E114" s="68">
        <v>0.01</v>
      </c>
      <c r="F114" s="68">
        <v>0.03</v>
      </c>
      <c r="G114" s="68">
        <v>0.03</v>
      </c>
      <c r="H114" s="68">
        <v>0.02</v>
      </c>
      <c r="I114" s="68">
        <v>0.04</v>
      </c>
      <c r="J114" s="68">
        <v>1.0900000000000001</v>
      </c>
      <c r="K114" s="69">
        <v>0.21</v>
      </c>
    </row>
    <row r="115" spans="1:11" ht="12.95" customHeight="1" x14ac:dyDescent="0.15">
      <c r="A115" s="49" t="s">
        <v>80</v>
      </c>
      <c r="B115" s="67">
        <v>0.27</v>
      </c>
      <c r="C115" s="68">
        <v>0.16</v>
      </c>
      <c r="D115" s="68">
        <v>0</v>
      </c>
      <c r="E115" s="68">
        <v>0.01</v>
      </c>
      <c r="F115" s="68">
        <v>0.04</v>
      </c>
      <c r="G115" s="68">
        <v>0.03</v>
      </c>
      <c r="H115" s="68">
        <v>0.03</v>
      </c>
      <c r="I115" s="68">
        <v>0.05</v>
      </c>
      <c r="J115" s="68">
        <v>1.2</v>
      </c>
      <c r="K115" s="69">
        <v>25.79</v>
      </c>
    </row>
    <row r="116" spans="1:11" ht="12.95" customHeight="1" x14ac:dyDescent="0.15">
      <c r="A116" s="49" t="s">
        <v>81</v>
      </c>
      <c r="B116" s="67">
        <v>0.34</v>
      </c>
      <c r="C116" s="68">
        <v>0.24</v>
      </c>
      <c r="D116" s="68">
        <v>0.01</v>
      </c>
      <c r="E116" s="68">
        <v>0.01</v>
      </c>
      <c r="F116" s="68">
        <v>0.05</v>
      </c>
      <c r="G116" s="68">
        <v>0.04</v>
      </c>
      <c r="H116" s="68">
        <v>0.04</v>
      </c>
      <c r="I116" s="68">
        <v>0.06</v>
      </c>
      <c r="J116" s="68">
        <v>1.39</v>
      </c>
      <c r="K116" s="69">
        <v>9.31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0.01</v>
      </c>
      <c r="E117" s="68">
        <v>0.02</v>
      </c>
      <c r="F117" s="68">
        <v>0.06</v>
      </c>
      <c r="G117" s="68">
        <v>0.04</v>
      </c>
      <c r="H117" s="68">
        <v>0.05</v>
      </c>
      <c r="I117" s="68">
        <v>0.09</v>
      </c>
      <c r="J117" s="68">
        <v>1.58</v>
      </c>
      <c r="K117" s="69">
        <v>40.69</v>
      </c>
    </row>
    <row r="118" spans="1:11" ht="12.95" customHeight="1" x14ac:dyDescent="0.15">
      <c r="A118" s="49" t="s">
        <v>83</v>
      </c>
      <c r="B118" s="67">
        <v>0.43</v>
      </c>
      <c r="C118" s="68">
        <v>0.31</v>
      </c>
      <c r="D118" s="68">
        <v>0.04</v>
      </c>
      <c r="E118" s="68">
        <v>0.02</v>
      </c>
      <c r="F118" s="68">
        <v>0.08</v>
      </c>
      <c r="G118" s="68">
        <v>0.06</v>
      </c>
      <c r="H118" s="68">
        <v>0.06</v>
      </c>
      <c r="I118" s="68">
        <v>0.12</v>
      </c>
      <c r="J118" s="68">
        <v>1.73</v>
      </c>
      <c r="K118" s="69">
        <v>18.55</v>
      </c>
    </row>
    <row r="119" spans="1:11" ht="12.95" customHeight="1" x14ac:dyDescent="0.15">
      <c r="A119" s="49" t="s">
        <v>84</v>
      </c>
      <c r="B119" s="67">
        <v>0.48</v>
      </c>
      <c r="C119" s="68">
        <v>0.35</v>
      </c>
      <c r="D119" s="68">
        <v>0</v>
      </c>
      <c r="E119" s="68">
        <v>0.01</v>
      </c>
      <c r="F119" s="68">
        <v>0.1</v>
      </c>
      <c r="G119" s="68">
        <v>7.0000000000000007E-2</v>
      </c>
      <c r="H119" s="68">
        <v>7.0000000000000007E-2</v>
      </c>
      <c r="I119" s="68">
        <v>0.16</v>
      </c>
      <c r="J119" s="68">
        <v>1.9</v>
      </c>
      <c r="K119" s="69">
        <v>0.9</v>
      </c>
    </row>
    <row r="120" spans="1:11" ht="12.95" customHeight="1" x14ac:dyDescent="0.15">
      <c r="A120" s="49" t="s">
        <v>85</v>
      </c>
      <c r="B120" s="67">
        <v>0.51</v>
      </c>
      <c r="C120" s="68">
        <v>0.33</v>
      </c>
      <c r="D120" s="68">
        <v>0</v>
      </c>
      <c r="E120" s="68">
        <v>0.02</v>
      </c>
      <c r="F120" s="68">
        <v>0.14000000000000001</v>
      </c>
      <c r="G120" s="68">
        <v>0.08</v>
      </c>
      <c r="H120" s="68">
        <v>0.08</v>
      </c>
      <c r="I120" s="68">
        <v>0.24</v>
      </c>
      <c r="J120" s="68">
        <v>2.17</v>
      </c>
      <c r="K120" s="69">
        <v>7.0000000000000007E-2</v>
      </c>
    </row>
    <row r="121" spans="1:11" ht="12.95" customHeight="1" x14ac:dyDescent="0.15">
      <c r="A121" s="49" t="s">
        <v>86</v>
      </c>
      <c r="B121" s="67">
        <v>0.59</v>
      </c>
      <c r="C121" s="68">
        <v>0.38</v>
      </c>
      <c r="D121" s="68">
        <v>0.03</v>
      </c>
      <c r="E121" s="68">
        <v>0.02</v>
      </c>
      <c r="F121" s="68">
        <v>0.2</v>
      </c>
      <c r="G121" s="68">
        <v>0.08</v>
      </c>
      <c r="H121" s="68">
        <v>0.13</v>
      </c>
      <c r="I121" s="68">
        <v>0.33</v>
      </c>
      <c r="J121" s="68">
        <v>2.44</v>
      </c>
      <c r="K121" s="69">
        <v>0.34</v>
      </c>
    </row>
    <row r="122" spans="1:11" ht="12.95" customHeight="1" x14ac:dyDescent="0.15">
      <c r="A122" s="49" t="s">
        <v>87</v>
      </c>
      <c r="B122" s="67">
        <v>0.63</v>
      </c>
      <c r="C122" s="68">
        <v>0.38</v>
      </c>
      <c r="D122" s="68">
        <v>0.01</v>
      </c>
      <c r="E122" s="68">
        <v>0.03</v>
      </c>
      <c r="F122" s="68">
        <v>0.27</v>
      </c>
      <c r="G122" s="68">
        <v>0.1</v>
      </c>
      <c r="H122" s="68">
        <v>0.16</v>
      </c>
      <c r="I122" s="68">
        <v>0.46</v>
      </c>
      <c r="J122" s="68">
        <v>2.74</v>
      </c>
      <c r="K122" s="69">
        <v>0.14000000000000001</v>
      </c>
    </row>
    <row r="123" spans="1:11" ht="12.95" customHeight="1" x14ac:dyDescent="0.15">
      <c r="A123" s="49" t="s">
        <v>88</v>
      </c>
      <c r="B123" s="67">
        <v>0.68</v>
      </c>
      <c r="C123" s="68">
        <v>0.39</v>
      </c>
      <c r="D123" s="68">
        <v>0.01</v>
      </c>
      <c r="E123" s="68">
        <v>0.05</v>
      </c>
      <c r="F123" s="68">
        <v>0.34</v>
      </c>
      <c r="G123" s="68">
        <v>0.14000000000000001</v>
      </c>
      <c r="H123" s="68">
        <v>0.19</v>
      </c>
      <c r="I123" s="68">
        <v>0.6</v>
      </c>
      <c r="J123" s="68">
        <v>2.98</v>
      </c>
      <c r="K123" s="69">
        <v>0.28000000000000003</v>
      </c>
    </row>
    <row r="124" spans="1:11" ht="12.95" customHeight="1" x14ac:dyDescent="0.15">
      <c r="A124" s="49" t="s">
        <v>89</v>
      </c>
      <c r="B124" s="67">
        <v>0.75</v>
      </c>
      <c r="C124" s="68">
        <v>0.41</v>
      </c>
      <c r="D124" s="68">
        <v>0.01</v>
      </c>
      <c r="E124" s="68">
        <v>0.05</v>
      </c>
      <c r="F124" s="68">
        <v>0.43</v>
      </c>
      <c r="G124" s="68">
        <v>0.13</v>
      </c>
      <c r="H124" s="68">
        <v>0.25</v>
      </c>
      <c r="I124" s="68">
        <v>0.75</v>
      </c>
      <c r="J124" s="68">
        <v>3.32</v>
      </c>
      <c r="K124" s="69">
        <v>0.34</v>
      </c>
    </row>
    <row r="125" spans="1:11" ht="12.95" customHeight="1" x14ac:dyDescent="0.15">
      <c r="A125" s="49" t="s">
        <v>90</v>
      </c>
      <c r="B125" s="67">
        <v>0.78</v>
      </c>
      <c r="C125" s="68">
        <v>0.4</v>
      </c>
      <c r="D125" s="68">
        <v>0.02</v>
      </c>
      <c r="E125" s="68">
        <v>0.06</v>
      </c>
      <c r="F125" s="68">
        <v>0.52</v>
      </c>
      <c r="G125" s="68">
        <v>0.14000000000000001</v>
      </c>
      <c r="H125" s="68">
        <v>0.3</v>
      </c>
      <c r="I125" s="68">
        <v>0.88</v>
      </c>
      <c r="J125" s="68">
        <v>3.51</v>
      </c>
      <c r="K125" s="69">
        <v>0.28000000000000003</v>
      </c>
    </row>
    <row r="126" spans="1:11" ht="12.95" customHeight="1" x14ac:dyDescent="0.15">
      <c r="A126" s="49" t="s">
        <v>91</v>
      </c>
      <c r="B126" s="67">
        <v>0.81</v>
      </c>
      <c r="C126" s="68">
        <v>0.42</v>
      </c>
      <c r="D126" s="68">
        <v>0.04</v>
      </c>
      <c r="E126" s="68">
        <v>0.11</v>
      </c>
      <c r="F126" s="68">
        <v>0.59</v>
      </c>
      <c r="G126" s="68">
        <v>0.23</v>
      </c>
      <c r="H126" s="68">
        <v>0.34</v>
      </c>
      <c r="I126" s="68">
        <v>1</v>
      </c>
      <c r="J126" s="68">
        <v>3.46</v>
      </c>
      <c r="K126" s="69">
        <v>0.34</v>
      </c>
    </row>
    <row r="127" spans="1:11" ht="12.95" customHeight="1" x14ac:dyDescent="0.15">
      <c r="A127" s="49" t="s">
        <v>92</v>
      </c>
      <c r="B127" s="67">
        <v>0.81</v>
      </c>
      <c r="C127" s="68">
        <v>0.43</v>
      </c>
      <c r="D127" s="68">
        <v>0</v>
      </c>
      <c r="E127" s="68">
        <v>0.17</v>
      </c>
      <c r="F127" s="68">
        <v>0.65</v>
      </c>
      <c r="G127" s="68">
        <v>0.24</v>
      </c>
      <c r="H127" s="68">
        <v>0.41</v>
      </c>
      <c r="I127" s="68">
        <v>1.04</v>
      </c>
      <c r="J127" s="68">
        <v>3.37</v>
      </c>
      <c r="K127" s="69">
        <v>0.14000000000000001</v>
      </c>
    </row>
    <row r="128" spans="1:11" ht="12.95" customHeight="1" x14ac:dyDescent="0.15">
      <c r="A128" s="49" t="s">
        <v>93</v>
      </c>
      <c r="B128" s="67">
        <v>2.08</v>
      </c>
      <c r="C128" s="68">
        <v>1.1599999999999999</v>
      </c>
      <c r="D128" s="68">
        <v>0.11</v>
      </c>
      <c r="E128" s="68">
        <v>0.57999999999999996</v>
      </c>
      <c r="F128" s="68">
        <v>1.91</v>
      </c>
      <c r="G128" s="68">
        <v>0.88</v>
      </c>
      <c r="H128" s="68">
        <v>1.33</v>
      </c>
      <c r="I128" s="68">
        <v>2.9</v>
      </c>
      <c r="J128" s="68">
        <v>7.89</v>
      </c>
      <c r="K128" s="69">
        <v>0.14000000000000001</v>
      </c>
    </row>
    <row r="129" spans="1:11" ht="12.95" customHeight="1" x14ac:dyDescent="0.15">
      <c r="A129" s="49" t="s">
        <v>94</v>
      </c>
      <c r="B129" s="67">
        <v>2.2200000000000002</v>
      </c>
      <c r="C129" s="68">
        <v>1.27</v>
      </c>
      <c r="D129" s="68">
        <v>0.08</v>
      </c>
      <c r="E129" s="68">
        <v>1</v>
      </c>
      <c r="F129" s="68">
        <v>2.7</v>
      </c>
      <c r="G129" s="68">
        <v>1.34</v>
      </c>
      <c r="H129" s="68">
        <v>2.36</v>
      </c>
      <c r="I129" s="68">
        <v>3.36</v>
      </c>
      <c r="J129" s="68">
        <v>7.15</v>
      </c>
      <c r="K129" s="69">
        <v>0.14000000000000001</v>
      </c>
    </row>
    <row r="130" spans="1:11" ht="12.95" customHeight="1" x14ac:dyDescent="0.15">
      <c r="A130" s="49" t="s">
        <v>95</v>
      </c>
      <c r="B130" s="67">
        <v>2.48</v>
      </c>
      <c r="C130" s="68">
        <v>1.4</v>
      </c>
      <c r="D130" s="68">
        <v>0.11</v>
      </c>
      <c r="E130" s="68">
        <v>1.61</v>
      </c>
      <c r="F130" s="68">
        <v>3.92</v>
      </c>
      <c r="G130" s="68">
        <v>2.96</v>
      </c>
      <c r="H130" s="68">
        <v>4.03</v>
      </c>
      <c r="I130" s="68">
        <v>3.87</v>
      </c>
      <c r="J130" s="68">
        <v>6.6</v>
      </c>
      <c r="K130" s="69">
        <v>0.14000000000000001</v>
      </c>
    </row>
    <row r="131" spans="1:11" ht="12.95" customHeight="1" x14ac:dyDescent="0.15">
      <c r="A131" s="49" t="s">
        <v>96</v>
      </c>
      <c r="B131" s="67">
        <v>2.66</v>
      </c>
      <c r="C131" s="68">
        <v>1.52</v>
      </c>
      <c r="D131" s="68">
        <v>0.09</v>
      </c>
      <c r="E131" s="68">
        <v>2.27</v>
      </c>
      <c r="F131" s="68">
        <v>4.78</v>
      </c>
      <c r="G131" s="68">
        <v>4.87</v>
      </c>
      <c r="H131" s="68">
        <v>4.9800000000000004</v>
      </c>
      <c r="I131" s="68">
        <v>4.4800000000000004</v>
      </c>
      <c r="J131" s="68">
        <v>6.01</v>
      </c>
      <c r="K131" s="69">
        <v>0.14000000000000001</v>
      </c>
    </row>
    <row r="132" spans="1:11" ht="12.95" customHeight="1" x14ac:dyDescent="0.15">
      <c r="A132" s="49" t="s">
        <v>97</v>
      </c>
      <c r="B132" s="67">
        <v>5.97</v>
      </c>
      <c r="C132" s="68">
        <v>3.75</v>
      </c>
      <c r="D132" s="68">
        <v>0.35</v>
      </c>
      <c r="E132" s="68">
        <v>6.78</v>
      </c>
      <c r="F132" s="68">
        <v>11.55</v>
      </c>
      <c r="G132" s="68">
        <v>15.86</v>
      </c>
      <c r="H132" s="68">
        <v>11.82</v>
      </c>
      <c r="I132" s="68">
        <v>10.63</v>
      </c>
      <c r="J132" s="68">
        <v>10.01</v>
      </c>
      <c r="K132" s="69">
        <v>0</v>
      </c>
    </row>
    <row r="133" spans="1:11" ht="12.95" customHeight="1" x14ac:dyDescent="0.15">
      <c r="A133" s="49" t="s">
        <v>98</v>
      </c>
      <c r="B133" s="67">
        <v>6.04</v>
      </c>
      <c r="C133" s="68">
        <v>3.78</v>
      </c>
      <c r="D133" s="68">
        <v>0.31</v>
      </c>
      <c r="E133" s="68">
        <v>8.15</v>
      </c>
      <c r="F133" s="68">
        <v>13.31</v>
      </c>
      <c r="G133" s="68">
        <v>17.52</v>
      </c>
      <c r="H133" s="68">
        <v>13.44</v>
      </c>
      <c r="I133" s="68">
        <v>12.61</v>
      </c>
      <c r="J133" s="68">
        <v>7.4</v>
      </c>
      <c r="K133" s="69">
        <v>0</v>
      </c>
    </row>
    <row r="134" spans="1:11" ht="12.95" customHeight="1" x14ac:dyDescent="0.15">
      <c r="A134" s="49" t="s">
        <v>141</v>
      </c>
      <c r="B134" s="67">
        <v>11.88</v>
      </c>
      <c r="C134" s="68">
        <v>8.5</v>
      </c>
      <c r="D134" s="68">
        <v>1.48</v>
      </c>
      <c r="E134" s="68">
        <v>19.45</v>
      </c>
      <c r="F134" s="68">
        <v>25.55</v>
      </c>
      <c r="G134" s="68">
        <v>25.89</v>
      </c>
      <c r="H134" s="68">
        <v>26.45</v>
      </c>
      <c r="I134" s="68">
        <v>24.16</v>
      </c>
      <c r="J134" s="68">
        <v>8.8000000000000007</v>
      </c>
      <c r="K134" s="69">
        <v>7.0000000000000007E-2</v>
      </c>
    </row>
    <row r="135" spans="1:11" ht="12.95" customHeight="1" x14ac:dyDescent="0.15">
      <c r="A135" s="49" t="s">
        <v>142</v>
      </c>
      <c r="B135" s="67">
        <v>10.96</v>
      </c>
      <c r="C135" s="68">
        <v>10.48</v>
      </c>
      <c r="D135" s="68">
        <v>4.8099999999999996</v>
      </c>
      <c r="E135" s="68">
        <v>19.09</v>
      </c>
      <c r="F135" s="68">
        <v>16.43</v>
      </c>
      <c r="G135" s="68">
        <v>14.43</v>
      </c>
      <c r="H135" s="68">
        <v>16.93</v>
      </c>
      <c r="I135" s="68">
        <v>15.92</v>
      </c>
      <c r="J135" s="68">
        <v>3.66</v>
      </c>
      <c r="K135" s="69">
        <v>0</v>
      </c>
    </row>
    <row r="136" spans="1:11" ht="12.95" customHeight="1" x14ac:dyDescent="0.15">
      <c r="A136" s="49" t="s">
        <v>143</v>
      </c>
      <c r="B136" s="67">
        <v>10.01</v>
      </c>
      <c r="C136" s="68">
        <v>11.74</v>
      </c>
      <c r="D136" s="68">
        <v>14.63</v>
      </c>
      <c r="E136" s="68">
        <v>15</v>
      </c>
      <c r="F136" s="68">
        <v>8.2799999999999994</v>
      </c>
      <c r="G136" s="68">
        <v>7.11</v>
      </c>
      <c r="H136" s="68">
        <v>8.4600000000000009</v>
      </c>
      <c r="I136" s="68">
        <v>8.15</v>
      </c>
      <c r="J136" s="68">
        <v>1.68</v>
      </c>
      <c r="K136" s="69">
        <v>0</v>
      </c>
    </row>
    <row r="137" spans="1:11" ht="12.95" customHeight="1" x14ac:dyDescent="0.15">
      <c r="A137" s="49" t="s">
        <v>144</v>
      </c>
      <c r="B137" s="67">
        <v>8.7799999999999994</v>
      </c>
      <c r="C137" s="68">
        <v>11.41</v>
      </c>
      <c r="D137" s="68">
        <v>20.36</v>
      </c>
      <c r="E137" s="68">
        <v>9.84</v>
      </c>
      <c r="F137" s="68">
        <v>3.9</v>
      </c>
      <c r="G137" s="68">
        <v>3.51</v>
      </c>
      <c r="H137" s="68">
        <v>3.94</v>
      </c>
      <c r="I137" s="68">
        <v>3.88</v>
      </c>
      <c r="J137" s="68">
        <v>0.87</v>
      </c>
      <c r="K137" s="69">
        <v>0</v>
      </c>
    </row>
    <row r="138" spans="1:11" ht="12.95" customHeight="1" x14ac:dyDescent="0.15">
      <c r="A138" s="49" t="s">
        <v>145</v>
      </c>
      <c r="B138" s="67">
        <v>7.2</v>
      </c>
      <c r="C138" s="68">
        <v>9.84</v>
      </c>
      <c r="D138" s="68">
        <v>19.77</v>
      </c>
      <c r="E138" s="68">
        <v>5.85</v>
      </c>
      <c r="F138" s="68">
        <v>1.86</v>
      </c>
      <c r="G138" s="68">
        <v>1.81</v>
      </c>
      <c r="H138" s="68">
        <v>1.87</v>
      </c>
      <c r="I138" s="68">
        <v>1.85</v>
      </c>
      <c r="J138" s="68">
        <v>0.47</v>
      </c>
      <c r="K138" s="69">
        <v>0</v>
      </c>
    </row>
    <row r="139" spans="1:11" ht="12.95" customHeight="1" x14ac:dyDescent="0.15">
      <c r="A139" s="49" t="s">
        <v>132</v>
      </c>
      <c r="B139" s="67">
        <v>16.68</v>
      </c>
      <c r="C139" s="68">
        <v>23.76</v>
      </c>
      <c r="D139" s="68">
        <v>33.24</v>
      </c>
      <c r="E139" s="68">
        <v>8.0500000000000007</v>
      </c>
      <c r="F139" s="68">
        <v>1.96</v>
      </c>
      <c r="G139" s="68">
        <v>2.09</v>
      </c>
      <c r="H139" s="68">
        <v>1.94</v>
      </c>
      <c r="I139" s="68">
        <v>1.98</v>
      </c>
      <c r="J139" s="68">
        <v>0.65</v>
      </c>
      <c r="K139" s="69">
        <v>0</v>
      </c>
    </row>
    <row r="140" spans="1:11" ht="12.95" customHeight="1" x14ac:dyDescent="0.15">
      <c r="A140" s="49" t="s">
        <v>415</v>
      </c>
      <c r="B140" s="67">
        <v>1.83</v>
      </c>
      <c r="C140" s="68">
        <v>2.65</v>
      </c>
      <c r="D140" s="68">
        <v>2.16</v>
      </c>
      <c r="E140" s="68">
        <v>0.7</v>
      </c>
      <c r="F140" s="68">
        <v>0.11</v>
      </c>
      <c r="G140" s="68">
        <v>0.11</v>
      </c>
      <c r="H140" s="68">
        <v>0.1</v>
      </c>
      <c r="I140" s="68">
        <v>0.12</v>
      </c>
      <c r="J140" s="68">
        <v>0.04</v>
      </c>
      <c r="K140" s="69">
        <v>0</v>
      </c>
    </row>
    <row r="141" spans="1:11" ht="12.95" customHeight="1" x14ac:dyDescent="0.15">
      <c r="A141" s="49" t="s">
        <v>416</v>
      </c>
      <c r="B141" s="67">
        <v>0.81</v>
      </c>
      <c r="C141" s="68">
        <v>1.17</v>
      </c>
      <c r="D141" s="68">
        <v>1</v>
      </c>
      <c r="E141" s="68">
        <v>0.3</v>
      </c>
      <c r="F141" s="68">
        <v>0.04</v>
      </c>
      <c r="G141" s="68">
        <v>0.05</v>
      </c>
      <c r="H141" s="68">
        <v>0.04</v>
      </c>
      <c r="I141" s="68">
        <v>0.05</v>
      </c>
      <c r="J141" s="68">
        <v>0.01</v>
      </c>
      <c r="K141" s="69">
        <v>0</v>
      </c>
    </row>
    <row r="142" spans="1:11" ht="12.95" customHeight="1" x14ac:dyDescent="0.15">
      <c r="A142" s="49" t="s">
        <v>417</v>
      </c>
      <c r="B142" s="67">
        <v>0.57999999999999996</v>
      </c>
      <c r="C142" s="68">
        <v>0.85</v>
      </c>
      <c r="D142" s="68">
        <v>0.47</v>
      </c>
      <c r="E142" s="68">
        <v>0.22</v>
      </c>
      <c r="F142" s="68">
        <v>0.03</v>
      </c>
      <c r="G142" s="68">
        <v>0.03</v>
      </c>
      <c r="H142" s="68">
        <v>0.03</v>
      </c>
      <c r="I142" s="68">
        <v>0.03</v>
      </c>
      <c r="J142" s="68">
        <v>0.01</v>
      </c>
      <c r="K142" s="69">
        <v>0</v>
      </c>
    </row>
    <row r="143" spans="1:11" ht="12.95" customHeight="1" x14ac:dyDescent="0.15">
      <c r="A143" s="49" t="s">
        <v>133</v>
      </c>
      <c r="B143" s="67">
        <v>0.76</v>
      </c>
      <c r="C143" s="68">
        <v>1.1100000000000001</v>
      </c>
      <c r="D143" s="68">
        <v>0.5</v>
      </c>
      <c r="E143" s="68">
        <v>0.3</v>
      </c>
      <c r="F143" s="68">
        <v>0.04</v>
      </c>
      <c r="G143" s="68">
        <v>0.01</v>
      </c>
      <c r="H143" s="68">
        <v>0.03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49" t="s">
        <v>134</v>
      </c>
      <c r="B144" s="67">
        <v>0.21</v>
      </c>
      <c r="C144" s="68">
        <v>0.31</v>
      </c>
      <c r="D144" s="68">
        <v>0.06</v>
      </c>
      <c r="E144" s="68">
        <v>0.08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49" t="s">
        <v>135</v>
      </c>
      <c r="B145" s="67">
        <v>7.0000000000000007E-2</v>
      </c>
      <c r="C145" s="68">
        <v>0.1</v>
      </c>
      <c r="D145" s="68">
        <v>0.04</v>
      </c>
      <c r="E145" s="68">
        <v>0.03</v>
      </c>
      <c r="F145" s="68">
        <v>0</v>
      </c>
      <c r="G145" s="68">
        <v>0.01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49" t="s">
        <v>136</v>
      </c>
      <c r="B146" s="67">
        <v>0.03</v>
      </c>
      <c r="C146" s="68">
        <v>0.04</v>
      </c>
      <c r="D146" s="68">
        <v>0.03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49" t="s">
        <v>137</v>
      </c>
      <c r="B147" s="67">
        <v>0.01</v>
      </c>
      <c r="C147" s="68">
        <v>0.02</v>
      </c>
      <c r="D147" s="68">
        <v>0</v>
      </c>
      <c r="E147" s="68">
        <v>0.01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49" t="s">
        <v>138</v>
      </c>
      <c r="B148" s="67">
        <v>0</v>
      </c>
      <c r="C148" s="68">
        <v>0.01</v>
      </c>
      <c r="D148" s="68">
        <v>0</v>
      </c>
      <c r="E148" s="68">
        <v>0.01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49" t="s">
        <v>139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15">
      <c r="A160" s="78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435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107</v>
      </c>
    </row>
    <row r="168" spans="1:13" ht="16.5" x14ac:dyDescent="0.25">
      <c r="B168" s="34"/>
      <c r="C168" s="34"/>
      <c r="D168" s="34"/>
      <c r="E168" s="34"/>
      <c r="F168" s="38" t="s">
        <v>398</v>
      </c>
      <c r="G168" s="40"/>
      <c r="H168" s="34"/>
    </row>
    <row r="169" spans="1:13" x14ac:dyDescent="0.15">
      <c r="A169" s="423" t="s">
        <v>401</v>
      </c>
      <c r="B169" s="420"/>
      <c r="C169" s="420"/>
      <c r="D169" s="420"/>
      <c r="E169" s="420"/>
      <c r="F169" s="420"/>
      <c r="G169" s="420"/>
      <c r="H169" s="420"/>
      <c r="I169" s="420"/>
      <c r="J169" s="420"/>
      <c r="K169" s="420"/>
      <c r="L169" s="420"/>
      <c r="M169" s="420"/>
    </row>
    <row r="170" spans="1:13" ht="21.75" customHeight="1" x14ac:dyDescent="0.15">
      <c r="A170" s="420"/>
      <c r="B170" s="420"/>
      <c r="C170" s="420"/>
      <c r="D170" s="420"/>
      <c r="E170" s="420"/>
      <c r="F170" s="420"/>
      <c r="G170" s="420"/>
      <c r="H170" s="420"/>
      <c r="I170" s="420"/>
      <c r="J170" s="420"/>
      <c r="K170" s="420"/>
      <c r="L170" s="420"/>
      <c r="M170" s="420"/>
    </row>
    <row r="171" spans="1:13" ht="16.5" x14ac:dyDescent="0.25">
      <c r="A171" s="424">
        <v>40391</v>
      </c>
      <c r="B171" s="425"/>
      <c r="C171" s="425"/>
      <c r="D171" s="425"/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438" t="s">
        <v>53</v>
      </c>
      <c r="B175" s="428" t="s">
        <v>54</v>
      </c>
      <c r="C175" s="428" t="s">
        <v>55</v>
      </c>
      <c r="D175" s="428" t="s">
        <v>56</v>
      </c>
      <c r="E175" s="428" t="s">
        <v>57</v>
      </c>
      <c r="F175" s="428" t="s">
        <v>58</v>
      </c>
      <c r="G175" s="432" t="s">
        <v>421</v>
      </c>
      <c r="H175" s="433"/>
      <c r="I175" s="434"/>
      <c r="J175" s="428" t="s">
        <v>59</v>
      </c>
      <c r="K175" s="428" t="s">
        <v>129</v>
      </c>
    </row>
    <row r="176" spans="1:13" s="44" customFormat="1" x14ac:dyDescent="0.15">
      <c r="A176" s="439"/>
      <c r="B176" s="429"/>
      <c r="C176" s="429"/>
      <c r="D176" s="429"/>
      <c r="E176" s="429"/>
      <c r="F176" s="429"/>
      <c r="G176" s="435"/>
      <c r="H176" s="436"/>
      <c r="I176" s="437"/>
      <c r="J176" s="429"/>
      <c r="K176" s="429"/>
    </row>
    <row r="177" spans="1:11" ht="10.5" thickBot="1" x14ac:dyDescent="0.2">
      <c r="A177" s="439"/>
      <c r="B177" s="429"/>
      <c r="C177" s="429"/>
      <c r="D177" s="429"/>
      <c r="E177" s="429"/>
      <c r="F177" s="429"/>
      <c r="G177" s="435"/>
      <c r="H177" s="436"/>
      <c r="I177" s="437"/>
      <c r="J177" s="429"/>
      <c r="K177" s="429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24</v>
      </c>
      <c r="E178" s="47">
        <v>24</v>
      </c>
      <c r="F178" s="47">
        <v>27</v>
      </c>
      <c r="G178" s="47">
        <v>25</v>
      </c>
      <c r="H178" s="47">
        <v>26</v>
      </c>
      <c r="I178" s="47">
        <v>27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48</v>
      </c>
      <c r="G180" s="51">
        <v>0</v>
      </c>
      <c r="H180" s="51">
        <v>49</v>
      </c>
      <c r="I180" s="51">
        <v>46</v>
      </c>
      <c r="J180" s="51">
        <v>48</v>
      </c>
      <c r="K180" s="52">
        <v>0</v>
      </c>
    </row>
    <row r="181" spans="1:11" ht="12.95" customHeight="1" x14ac:dyDescent="0.15">
      <c r="A181" s="49" t="s">
        <v>101</v>
      </c>
      <c r="B181" s="50">
        <v>53</v>
      </c>
      <c r="C181" s="51">
        <v>53</v>
      </c>
      <c r="D181" s="51">
        <v>0</v>
      </c>
      <c r="E181" s="51">
        <v>54</v>
      </c>
      <c r="F181" s="51">
        <v>53</v>
      </c>
      <c r="G181" s="51">
        <v>0</v>
      </c>
      <c r="H181" s="51">
        <v>53</v>
      </c>
      <c r="I181" s="51">
        <v>53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59</v>
      </c>
      <c r="E182" s="51">
        <v>57</v>
      </c>
      <c r="F182" s="51">
        <v>58</v>
      </c>
      <c r="G182" s="51">
        <v>59</v>
      </c>
      <c r="H182" s="51">
        <v>57</v>
      </c>
      <c r="I182" s="51">
        <v>59</v>
      </c>
      <c r="J182" s="51">
        <v>58</v>
      </c>
      <c r="K182" s="52">
        <v>0</v>
      </c>
    </row>
    <row r="183" spans="1:11" ht="12.95" customHeight="1" x14ac:dyDescent="0.15">
      <c r="A183" s="49" t="s">
        <v>102</v>
      </c>
      <c r="B183" s="50">
        <v>63</v>
      </c>
      <c r="C183" s="51">
        <v>63</v>
      </c>
      <c r="D183" s="51">
        <v>63</v>
      </c>
      <c r="E183" s="51">
        <v>64</v>
      </c>
      <c r="F183" s="51">
        <v>63</v>
      </c>
      <c r="G183" s="51">
        <v>64</v>
      </c>
      <c r="H183" s="51">
        <v>63</v>
      </c>
      <c r="I183" s="51">
        <v>64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0</v>
      </c>
      <c r="H184" s="51">
        <v>68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103</v>
      </c>
      <c r="B185" s="50">
        <v>73</v>
      </c>
      <c r="C185" s="51">
        <v>73</v>
      </c>
      <c r="D185" s="51">
        <v>0</v>
      </c>
      <c r="E185" s="51">
        <v>72</v>
      </c>
      <c r="F185" s="51">
        <v>73</v>
      </c>
      <c r="G185" s="51">
        <v>0</v>
      </c>
      <c r="H185" s="51">
        <v>72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77</v>
      </c>
      <c r="F186" s="51">
        <v>77</v>
      </c>
      <c r="G186" s="51">
        <v>0</v>
      </c>
      <c r="H186" s="51">
        <v>77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104</v>
      </c>
      <c r="B187" s="50">
        <v>83</v>
      </c>
      <c r="C187" s="51">
        <v>83</v>
      </c>
      <c r="D187" s="51">
        <v>83</v>
      </c>
      <c r="E187" s="51">
        <v>84</v>
      </c>
      <c r="F187" s="51">
        <v>83</v>
      </c>
      <c r="G187" s="51">
        <v>85</v>
      </c>
      <c r="H187" s="51">
        <v>83</v>
      </c>
      <c r="I187" s="51">
        <v>82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0</v>
      </c>
      <c r="E188" s="51">
        <v>90</v>
      </c>
      <c r="F188" s="51">
        <v>88</v>
      </c>
      <c r="G188" s="51">
        <v>90</v>
      </c>
      <c r="H188" s="51">
        <v>88</v>
      </c>
      <c r="I188" s="51">
        <v>87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93</v>
      </c>
      <c r="F189" s="51">
        <v>93</v>
      </c>
      <c r="G189" s="51">
        <v>95</v>
      </c>
      <c r="H189" s="51">
        <v>92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0</v>
      </c>
      <c r="E190" s="51">
        <v>100</v>
      </c>
      <c r="F190" s="51">
        <v>98</v>
      </c>
      <c r="G190" s="51">
        <v>100</v>
      </c>
      <c r="H190" s="51">
        <v>98</v>
      </c>
      <c r="I190" s="51">
        <v>98</v>
      </c>
      <c r="J190" s="51">
        <v>98</v>
      </c>
      <c r="K190" s="52">
        <v>0</v>
      </c>
    </row>
    <row r="191" spans="1:11" ht="12.95" customHeight="1" x14ac:dyDescent="0.15">
      <c r="A191" s="49" t="s">
        <v>105</v>
      </c>
      <c r="B191" s="50">
        <v>106</v>
      </c>
      <c r="C191" s="51">
        <v>106</v>
      </c>
      <c r="D191" s="51">
        <v>108</v>
      </c>
      <c r="E191" s="51">
        <v>106</v>
      </c>
      <c r="F191" s="51">
        <v>106</v>
      </c>
      <c r="G191" s="51">
        <v>104</v>
      </c>
      <c r="H191" s="51">
        <v>106</v>
      </c>
      <c r="I191" s="51">
        <v>105</v>
      </c>
      <c r="J191" s="51">
        <v>106</v>
      </c>
      <c r="K191" s="52">
        <v>0</v>
      </c>
    </row>
    <row r="192" spans="1:11" ht="12.95" customHeight="1" x14ac:dyDescent="0.15">
      <c r="A192" s="49" t="s">
        <v>106</v>
      </c>
      <c r="B192" s="50">
        <v>115</v>
      </c>
      <c r="C192" s="51">
        <v>115</v>
      </c>
      <c r="D192" s="51">
        <v>114</v>
      </c>
      <c r="E192" s="51">
        <v>119</v>
      </c>
      <c r="F192" s="51">
        <v>115</v>
      </c>
      <c r="G192" s="51">
        <v>115</v>
      </c>
      <c r="H192" s="51">
        <v>115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0</v>
      </c>
      <c r="E193" s="51">
        <v>125</v>
      </c>
      <c r="F193" s="51">
        <v>126</v>
      </c>
      <c r="G193" s="51">
        <v>124</v>
      </c>
      <c r="H193" s="51">
        <v>127</v>
      </c>
      <c r="I193" s="51">
        <v>126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0</v>
      </c>
      <c r="E194" s="51">
        <v>137</v>
      </c>
      <c r="F194" s="51">
        <v>136</v>
      </c>
      <c r="G194" s="51">
        <v>136</v>
      </c>
      <c r="H194" s="51">
        <v>135</v>
      </c>
      <c r="I194" s="51">
        <v>136</v>
      </c>
      <c r="J194" s="51">
        <v>135</v>
      </c>
      <c r="K194" s="52">
        <v>134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149</v>
      </c>
      <c r="E195" s="51">
        <v>146</v>
      </c>
      <c r="F195" s="51">
        <v>146</v>
      </c>
      <c r="G195" s="51">
        <v>148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151</v>
      </c>
      <c r="E196" s="51">
        <v>155</v>
      </c>
      <c r="F196" s="51">
        <v>156</v>
      </c>
      <c r="G196" s="51">
        <v>155</v>
      </c>
      <c r="H196" s="51">
        <v>156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162</v>
      </c>
      <c r="E197" s="51">
        <v>166</v>
      </c>
      <c r="F197" s="51">
        <v>166</v>
      </c>
      <c r="G197" s="51">
        <v>165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0</v>
      </c>
      <c r="E198" s="51">
        <v>175</v>
      </c>
      <c r="F198" s="51">
        <v>176</v>
      </c>
      <c r="G198" s="51">
        <v>176</v>
      </c>
      <c r="H198" s="51">
        <v>176</v>
      </c>
      <c r="I198" s="51">
        <v>175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185</v>
      </c>
      <c r="E199" s="51">
        <v>187</v>
      </c>
      <c r="F199" s="51">
        <v>186</v>
      </c>
      <c r="G199" s="51">
        <v>185</v>
      </c>
      <c r="H199" s="51">
        <v>186</v>
      </c>
      <c r="I199" s="51">
        <v>186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196</v>
      </c>
      <c r="E200" s="51">
        <v>196</v>
      </c>
      <c r="F200" s="51">
        <v>195</v>
      </c>
      <c r="G200" s="51">
        <v>195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202</v>
      </c>
      <c r="E201" s="51">
        <v>205</v>
      </c>
      <c r="F201" s="51">
        <v>206</v>
      </c>
      <c r="G201" s="51">
        <v>206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0</v>
      </c>
      <c r="E202" s="51">
        <v>215</v>
      </c>
      <c r="F202" s="51">
        <v>216</v>
      </c>
      <c r="G202" s="51">
        <v>215</v>
      </c>
      <c r="H202" s="51">
        <v>215</v>
      </c>
      <c r="I202" s="51">
        <v>216</v>
      </c>
      <c r="J202" s="51">
        <v>216</v>
      </c>
      <c r="K202" s="52">
        <v>213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0</v>
      </c>
      <c r="E203" s="51">
        <v>226</v>
      </c>
      <c r="F203" s="51">
        <v>226</v>
      </c>
      <c r="G203" s="51">
        <v>225</v>
      </c>
      <c r="H203" s="51">
        <v>226</v>
      </c>
      <c r="I203" s="51">
        <v>226</v>
      </c>
      <c r="J203" s="51">
        <v>226</v>
      </c>
      <c r="K203" s="52">
        <v>222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235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236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247</v>
      </c>
      <c r="E205" s="51">
        <v>246</v>
      </c>
      <c r="F205" s="51">
        <v>246</v>
      </c>
      <c r="G205" s="51">
        <v>246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260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263</v>
      </c>
      <c r="E207" s="51">
        <v>266</v>
      </c>
      <c r="F207" s="51">
        <v>266</v>
      </c>
      <c r="G207" s="51">
        <v>266</v>
      </c>
      <c r="H207" s="51">
        <v>266</v>
      </c>
      <c r="I207" s="51">
        <v>266</v>
      </c>
      <c r="J207" s="51">
        <v>266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276</v>
      </c>
      <c r="I208" s="51">
        <v>276</v>
      </c>
      <c r="J208" s="51">
        <v>276</v>
      </c>
      <c r="K208" s="52">
        <v>275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285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0</v>
      </c>
      <c r="E210" s="51">
        <v>296</v>
      </c>
      <c r="F210" s="51">
        <v>296</v>
      </c>
      <c r="G210" s="51">
        <v>295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311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333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367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390</v>
      </c>
      <c r="E214" s="51">
        <v>389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427</v>
      </c>
      <c r="E215" s="51">
        <v>427</v>
      </c>
      <c r="F215" s="51">
        <v>426</v>
      </c>
      <c r="G215" s="51">
        <v>427</v>
      </c>
      <c r="H215" s="51">
        <v>426</v>
      </c>
      <c r="I215" s="51">
        <v>426</v>
      </c>
      <c r="J215" s="51">
        <v>424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477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141</v>
      </c>
      <c r="B217" s="50">
        <v>550</v>
      </c>
      <c r="C217" s="51">
        <v>552</v>
      </c>
      <c r="D217" s="51">
        <v>558</v>
      </c>
      <c r="E217" s="51">
        <v>551</v>
      </c>
      <c r="F217" s="51">
        <v>548</v>
      </c>
      <c r="G217" s="51">
        <v>546</v>
      </c>
      <c r="H217" s="51">
        <v>549</v>
      </c>
      <c r="I217" s="51">
        <v>548</v>
      </c>
      <c r="J217" s="51">
        <v>544</v>
      </c>
      <c r="K217" s="52">
        <v>521</v>
      </c>
    </row>
    <row r="218" spans="1:11" ht="12.95" customHeight="1" x14ac:dyDescent="0.15">
      <c r="A218" s="49" t="s">
        <v>142</v>
      </c>
      <c r="B218" s="50">
        <v>650</v>
      </c>
      <c r="C218" s="51">
        <v>652</v>
      </c>
      <c r="D218" s="51">
        <v>662</v>
      </c>
      <c r="E218" s="51">
        <v>649</v>
      </c>
      <c r="F218" s="51">
        <v>645</v>
      </c>
      <c r="G218" s="51">
        <v>645</v>
      </c>
      <c r="H218" s="51">
        <v>645</v>
      </c>
      <c r="I218" s="51">
        <v>646</v>
      </c>
      <c r="J218" s="51">
        <v>643</v>
      </c>
      <c r="K218" s="52">
        <v>0</v>
      </c>
    </row>
    <row r="219" spans="1:11" ht="12.95" customHeight="1" x14ac:dyDescent="0.15">
      <c r="A219" s="49" t="s">
        <v>143</v>
      </c>
      <c r="B219" s="50">
        <v>750</v>
      </c>
      <c r="C219" s="51">
        <v>751</v>
      </c>
      <c r="D219" s="51">
        <v>755</v>
      </c>
      <c r="E219" s="51">
        <v>748</v>
      </c>
      <c r="F219" s="51">
        <v>744</v>
      </c>
      <c r="G219" s="51">
        <v>744</v>
      </c>
      <c r="H219" s="51">
        <v>744</v>
      </c>
      <c r="I219" s="51">
        <v>744</v>
      </c>
      <c r="J219" s="51">
        <v>744</v>
      </c>
      <c r="K219" s="52">
        <v>0</v>
      </c>
    </row>
    <row r="220" spans="1:11" ht="12.95" customHeight="1" x14ac:dyDescent="0.15">
      <c r="A220" s="49" t="s">
        <v>144</v>
      </c>
      <c r="B220" s="50">
        <v>849</v>
      </c>
      <c r="C220" s="51">
        <v>850</v>
      </c>
      <c r="D220" s="51">
        <v>852</v>
      </c>
      <c r="E220" s="51">
        <v>846</v>
      </c>
      <c r="F220" s="51">
        <v>845</v>
      </c>
      <c r="G220" s="51">
        <v>845</v>
      </c>
      <c r="H220" s="51">
        <v>845</v>
      </c>
      <c r="I220" s="51">
        <v>844</v>
      </c>
      <c r="J220" s="51">
        <v>846</v>
      </c>
      <c r="K220" s="52">
        <v>0</v>
      </c>
    </row>
    <row r="221" spans="1:11" ht="12.95" customHeight="1" x14ac:dyDescent="0.15">
      <c r="A221" s="49" t="s">
        <v>145</v>
      </c>
      <c r="B221" s="50">
        <v>949</v>
      </c>
      <c r="C221" s="51">
        <v>949</v>
      </c>
      <c r="D221" s="51">
        <v>949</v>
      </c>
      <c r="E221" s="51">
        <v>946</v>
      </c>
      <c r="F221" s="51">
        <v>944</v>
      </c>
      <c r="G221" s="51">
        <v>945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49" t="s">
        <v>132</v>
      </c>
      <c r="B222" s="50">
        <v>1185</v>
      </c>
      <c r="C222" s="51">
        <v>1186</v>
      </c>
      <c r="D222" s="51">
        <v>1155</v>
      </c>
      <c r="E222" s="51">
        <v>1162</v>
      </c>
      <c r="F222" s="51">
        <v>1145</v>
      </c>
      <c r="G222" s="51">
        <v>1159</v>
      </c>
      <c r="H222" s="51">
        <v>1143</v>
      </c>
      <c r="I222" s="51">
        <v>1147</v>
      </c>
      <c r="J222" s="51">
        <v>1155</v>
      </c>
      <c r="K222" s="52">
        <v>0</v>
      </c>
    </row>
    <row r="223" spans="1:11" ht="12.95" customHeight="1" x14ac:dyDescent="0.15">
      <c r="A223" s="49" t="s">
        <v>415</v>
      </c>
      <c r="B223" s="50">
        <v>1588</v>
      </c>
      <c r="C223" s="51">
        <v>1588</v>
      </c>
      <c r="D223" s="51">
        <v>1588</v>
      </c>
      <c r="E223" s="51">
        <v>1589</v>
      </c>
      <c r="F223" s="51">
        <v>1585</v>
      </c>
      <c r="G223" s="51">
        <v>1593</v>
      </c>
      <c r="H223" s="51">
        <v>1584</v>
      </c>
      <c r="I223" s="51">
        <v>1585</v>
      </c>
      <c r="J223" s="51">
        <v>1581</v>
      </c>
      <c r="K223" s="52">
        <v>0</v>
      </c>
    </row>
    <row r="224" spans="1:11" ht="12.95" customHeight="1" x14ac:dyDescent="0.15">
      <c r="A224" s="49" t="s">
        <v>416</v>
      </c>
      <c r="B224" s="50">
        <v>1760</v>
      </c>
      <c r="C224" s="51">
        <v>1760</v>
      </c>
      <c r="D224" s="51">
        <v>1768</v>
      </c>
      <c r="E224" s="51">
        <v>1757</v>
      </c>
      <c r="F224" s="51">
        <v>1763</v>
      </c>
      <c r="G224" s="51">
        <v>1756</v>
      </c>
      <c r="H224" s="51">
        <v>1760</v>
      </c>
      <c r="I224" s="51">
        <v>1767</v>
      </c>
      <c r="J224" s="51">
        <v>1760</v>
      </c>
      <c r="K224" s="52">
        <v>0</v>
      </c>
    </row>
    <row r="225" spans="1:13" ht="12.95" customHeight="1" x14ac:dyDescent="0.15">
      <c r="A225" s="49" t="s">
        <v>417</v>
      </c>
      <c r="B225" s="50">
        <v>1912</v>
      </c>
      <c r="C225" s="51">
        <v>1912</v>
      </c>
      <c r="D225" s="51">
        <v>1909</v>
      </c>
      <c r="E225" s="51">
        <v>1916</v>
      </c>
      <c r="F225" s="51">
        <v>1913</v>
      </c>
      <c r="G225" s="51">
        <v>1912</v>
      </c>
      <c r="H225" s="51">
        <v>1912</v>
      </c>
      <c r="I225" s="51">
        <v>1914</v>
      </c>
      <c r="J225" s="51">
        <v>1911</v>
      </c>
      <c r="K225" s="52">
        <v>0</v>
      </c>
    </row>
    <row r="226" spans="1:13" ht="12.95" customHeight="1" x14ac:dyDescent="0.15">
      <c r="A226" s="49" t="s">
        <v>133</v>
      </c>
      <c r="B226" s="50">
        <v>2196</v>
      </c>
      <c r="C226" s="51">
        <v>2196</v>
      </c>
      <c r="D226" s="51">
        <v>2166</v>
      </c>
      <c r="E226" s="51">
        <v>2189</v>
      </c>
      <c r="F226" s="51">
        <v>2185</v>
      </c>
      <c r="G226" s="51">
        <v>2164</v>
      </c>
      <c r="H226" s="51">
        <v>2184</v>
      </c>
      <c r="I226" s="51">
        <v>2188</v>
      </c>
      <c r="J226" s="51">
        <v>2183</v>
      </c>
      <c r="K226" s="52">
        <v>0</v>
      </c>
    </row>
    <row r="227" spans="1:13" ht="12.95" customHeight="1" x14ac:dyDescent="0.15">
      <c r="A227" s="49" t="s">
        <v>134</v>
      </c>
      <c r="B227" s="50">
        <v>2704</v>
      </c>
      <c r="C227" s="51">
        <v>2704</v>
      </c>
      <c r="D227" s="51">
        <v>2676</v>
      </c>
      <c r="E227" s="51">
        <v>2714</v>
      </c>
      <c r="F227" s="51">
        <v>2711</v>
      </c>
      <c r="G227" s="51">
        <v>2730</v>
      </c>
      <c r="H227" s="51">
        <v>2716</v>
      </c>
      <c r="I227" s="51">
        <v>2702</v>
      </c>
      <c r="J227" s="51">
        <v>2679</v>
      </c>
      <c r="K227" s="52">
        <v>0</v>
      </c>
    </row>
    <row r="228" spans="1:13" ht="12.95" customHeight="1" x14ac:dyDescent="0.15">
      <c r="A228" s="49" t="s">
        <v>135</v>
      </c>
      <c r="B228" s="50">
        <v>3200</v>
      </c>
      <c r="C228" s="51">
        <v>3200</v>
      </c>
      <c r="D228" s="51">
        <v>3242</v>
      </c>
      <c r="E228" s="51">
        <v>3206</v>
      </c>
      <c r="F228" s="51">
        <v>3202</v>
      </c>
      <c r="G228" s="51">
        <v>3186</v>
      </c>
      <c r="H228" s="51">
        <v>3241</v>
      </c>
      <c r="I228" s="51">
        <v>3156</v>
      </c>
      <c r="J228" s="51">
        <v>3244</v>
      </c>
      <c r="K228" s="52">
        <v>0</v>
      </c>
    </row>
    <row r="229" spans="1:13" ht="12.95" customHeight="1" x14ac:dyDescent="0.15">
      <c r="A229" s="49" t="s">
        <v>136</v>
      </c>
      <c r="B229" s="50">
        <v>3720</v>
      </c>
      <c r="C229" s="51">
        <v>3720</v>
      </c>
      <c r="D229" s="51">
        <v>3810</v>
      </c>
      <c r="E229" s="51">
        <v>3757</v>
      </c>
      <c r="F229" s="51">
        <v>3656</v>
      </c>
      <c r="G229" s="51">
        <v>0</v>
      </c>
      <c r="H229" s="51">
        <v>3702</v>
      </c>
      <c r="I229" s="51">
        <v>3516</v>
      </c>
      <c r="J229" s="51">
        <v>3836</v>
      </c>
      <c r="K229" s="52">
        <v>0</v>
      </c>
    </row>
    <row r="230" spans="1:13" ht="12.95" customHeight="1" x14ac:dyDescent="0.15">
      <c r="A230" s="49" t="s">
        <v>137</v>
      </c>
      <c r="B230" s="50">
        <v>4218</v>
      </c>
      <c r="C230" s="51">
        <v>4218</v>
      </c>
      <c r="D230" s="51">
        <v>0</v>
      </c>
      <c r="E230" s="51">
        <v>4237</v>
      </c>
      <c r="F230" s="51">
        <v>4266</v>
      </c>
      <c r="G230" s="51">
        <v>0</v>
      </c>
      <c r="H230" s="51">
        <v>4236</v>
      </c>
      <c r="I230" s="51">
        <v>4326</v>
      </c>
      <c r="J230" s="51">
        <v>4214</v>
      </c>
      <c r="K230" s="52">
        <v>0</v>
      </c>
    </row>
    <row r="231" spans="1:13" ht="12.95" customHeight="1" x14ac:dyDescent="0.15">
      <c r="A231" s="49" t="s">
        <v>138</v>
      </c>
      <c r="B231" s="50">
        <v>4722</v>
      </c>
      <c r="C231" s="51">
        <v>4716</v>
      </c>
      <c r="D231" s="51">
        <v>0</v>
      </c>
      <c r="E231" s="51">
        <v>4843</v>
      </c>
      <c r="F231" s="51">
        <v>4779</v>
      </c>
      <c r="G231" s="51">
        <v>0</v>
      </c>
      <c r="H231" s="51">
        <v>4676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49" t="s">
        <v>139</v>
      </c>
      <c r="B232" s="50">
        <v>6390</v>
      </c>
      <c r="C232" s="51">
        <v>6396</v>
      </c>
      <c r="D232" s="51">
        <v>0</v>
      </c>
      <c r="E232" s="51">
        <v>6439</v>
      </c>
      <c r="F232" s="51">
        <v>5410</v>
      </c>
      <c r="G232" s="51">
        <v>0</v>
      </c>
      <c r="H232" s="51">
        <v>5471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740.8427161156809</v>
      </c>
      <c r="C234" s="56">
        <v>858.31354642218594</v>
      </c>
      <c r="D234" s="56">
        <v>976.79390296264489</v>
      </c>
      <c r="E234" s="56">
        <v>696.33641049856374</v>
      </c>
      <c r="F234" s="56">
        <v>554.85406090928007</v>
      </c>
      <c r="G234" s="56">
        <v>553.7412689983056</v>
      </c>
      <c r="H234" s="56">
        <v>560.64444032443066</v>
      </c>
      <c r="I234" s="56">
        <v>546.37221991506283</v>
      </c>
      <c r="J234" s="56">
        <v>366.19040393793171</v>
      </c>
      <c r="K234" s="57">
        <v>192.38344827586207</v>
      </c>
    </row>
    <row r="235" spans="1:13" ht="108.75" customHeight="1" x14ac:dyDescent="0.15">
      <c r="G235" s="30" t="s">
        <v>146</v>
      </c>
      <c r="J235" s="30" t="s">
        <v>18</v>
      </c>
      <c r="L235" s="30" t="s">
        <v>18</v>
      </c>
      <c r="M235" s="30" t="s">
        <v>18</v>
      </c>
    </row>
  </sheetData>
  <mergeCells count="33">
    <mergeCell ref="A175:A177"/>
    <mergeCell ref="B175:B177"/>
    <mergeCell ref="C175:C177"/>
    <mergeCell ref="D175:D177"/>
    <mergeCell ref="K175:K177"/>
    <mergeCell ref="E175:E177"/>
    <mergeCell ref="F175:F177"/>
    <mergeCell ref="G175:I177"/>
    <mergeCell ref="J175:J177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F92:F94"/>
    <mergeCell ref="J12:J14"/>
    <mergeCell ref="D12:D14"/>
    <mergeCell ref="A12:A14"/>
    <mergeCell ref="A90:M90"/>
    <mergeCell ref="G12:I14"/>
    <mergeCell ref="A8:M8"/>
    <mergeCell ref="E12:E14"/>
    <mergeCell ref="F12:F14"/>
    <mergeCell ref="A89:N89"/>
    <mergeCell ref="A9:M9"/>
    <mergeCell ref="B12:B14"/>
    <mergeCell ref="C12:C14"/>
    <mergeCell ref="K12:K14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76</xdr:row>
                <xdr:rowOff>590550</xdr:rowOff>
              </from>
              <to>
                <xdr:col>2</xdr:col>
                <xdr:colOff>285750</xdr:colOff>
                <xdr:row>83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157</xdr:row>
                <xdr:rowOff>695325</xdr:rowOff>
              </from>
              <to>
                <xdr:col>2</xdr:col>
                <xdr:colOff>409575</xdr:colOff>
                <xdr:row>160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AG222"/>
  <sheetViews>
    <sheetView topLeftCell="A199" zoomScaleNormal="100" workbookViewId="0">
      <selection activeCell="I227" sqref="I227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436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440" t="s">
        <v>147</v>
      </c>
      <c r="B9" s="440"/>
      <c r="C9" s="440"/>
      <c r="D9" s="440"/>
      <c r="E9" s="440"/>
      <c r="F9" s="440"/>
      <c r="G9" s="440"/>
      <c r="H9" s="440"/>
      <c r="I9" s="440"/>
      <c r="J9" s="440"/>
    </row>
    <row r="10" spans="1:11" ht="33.75" customHeight="1" x14ac:dyDescent="0.25">
      <c r="A10" s="441" t="s">
        <v>420</v>
      </c>
      <c r="B10" s="441"/>
      <c r="C10" s="441"/>
      <c r="D10" s="441"/>
      <c r="E10" s="441"/>
      <c r="F10" s="441"/>
      <c r="G10" s="441"/>
      <c r="H10" s="441"/>
      <c r="I10" s="441"/>
      <c r="J10" s="441"/>
    </row>
    <row r="11" spans="1:11" s="112" customFormat="1" ht="16.5" x14ac:dyDescent="0.25">
      <c r="A11" s="442" t="s">
        <v>442</v>
      </c>
      <c r="B11" s="442"/>
      <c r="C11" s="442"/>
      <c r="D11" s="442"/>
      <c r="E11" s="442"/>
      <c r="F11" s="442"/>
      <c r="G11" s="442"/>
      <c r="H11" s="442"/>
      <c r="I11" s="442"/>
      <c r="J11" s="442"/>
    </row>
    <row r="12" spans="1:11" ht="13.5" thickBot="1" x14ac:dyDescent="0.25"/>
    <row r="13" spans="1:11" s="83" customFormat="1" ht="26.25" customHeight="1" x14ac:dyDescent="0.2">
      <c r="A13" s="444" t="s">
        <v>53</v>
      </c>
      <c r="B13" s="444" t="s">
        <v>54</v>
      </c>
      <c r="C13" s="444" t="s">
        <v>55</v>
      </c>
      <c r="D13" s="444" t="s">
        <v>58</v>
      </c>
      <c r="E13" s="447" t="s">
        <v>108</v>
      </c>
      <c r="F13" s="448"/>
      <c r="G13" s="449"/>
      <c r="H13" s="444" t="s">
        <v>59</v>
      </c>
    </row>
    <row r="14" spans="1:11" s="24" customFormat="1" x14ac:dyDescent="0.2">
      <c r="A14" s="445"/>
      <c r="B14" s="445"/>
      <c r="C14" s="445"/>
      <c r="D14" s="445"/>
      <c r="E14" s="450"/>
      <c r="F14" s="451"/>
      <c r="G14" s="452"/>
      <c r="H14" s="445"/>
    </row>
    <row r="15" spans="1:11" ht="13.5" thickBot="1" x14ac:dyDescent="0.25">
      <c r="A15" s="445"/>
      <c r="B15" s="446"/>
      <c r="C15" s="446"/>
      <c r="D15" s="446"/>
      <c r="E15" s="453"/>
      <c r="F15" s="454"/>
      <c r="G15" s="455"/>
      <c r="H15" s="446"/>
    </row>
    <row r="16" spans="1:11" x14ac:dyDescent="0.2">
      <c r="A16" s="45" t="s">
        <v>60</v>
      </c>
      <c r="B16" s="175">
        <v>2</v>
      </c>
      <c r="C16" s="176">
        <v>1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2</v>
      </c>
      <c r="C17" s="179">
        <v>1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70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70</v>
      </c>
    </row>
    <row r="19" spans="1:9" x14ac:dyDescent="0.2">
      <c r="A19" s="49" t="s">
        <v>63</v>
      </c>
      <c r="B19" s="178">
        <v>1182</v>
      </c>
      <c r="C19" s="179">
        <v>12</v>
      </c>
      <c r="D19" s="179">
        <v>2</v>
      </c>
      <c r="E19" s="179">
        <v>0</v>
      </c>
      <c r="F19" s="179">
        <v>2</v>
      </c>
      <c r="G19" s="179">
        <v>0</v>
      </c>
      <c r="H19" s="180">
        <v>1168</v>
      </c>
    </row>
    <row r="20" spans="1:9" x14ac:dyDescent="0.2">
      <c r="A20" s="49" t="s">
        <v>64</v>
      </c>
      <c r="B20" s="178">
        <v>371</v>
      </c>
      <c r="C20" s="179">
        <v>20</v>
      </c>
      <c r="D20" s="179">
        <v>2</v>
      </c>
      <c r="E20" s="179">
        <v>0</v>
      </c>
      <c r="F20" s="179">
        <v>2</v>
      </c>
      <c r="G20" s="179">
        <v>0</v>
      </c>
      <c r="H20" s="180">
        <v>349</v>
      </c>
    </row>
    <row r="21" spans="1:9" x14ac:dyDescent="0.2">
      <c r="A21" s="49" t="s">
        <v>65</v>
      </c>
      <c r="B21" s="178">
        <v>224</v>
      </c>
      <c r="C21" s="179">
        <v>51</v>
      </c>
      <c r="D21" s="179">
        <v>1</v>
      </c>
      <c r="E21" s="179">
        <v>0</v>
      </c>
      <c r="F21" s="179">
        <v>1</v>
      </c>
      <c r="G21" s="179">
        <v>0</v>
      </c>
      <c r="H21" s="180">
        <v>172</v>
      </c>
    </row>
    <row r="22" spans="1:9" x14ac:dyDescent="0.2">
      <c r="A22" s="49" t="s">
        <v>66</v>
      </c>
      <c r="B22" s="178">
        <v>553</v>
      </c>
      <c r="C22" s="179">
        <v>234</v>
      </c>
      <c r="D22" s="179">
        <v>32</v>
      </c>
      <c r="E22" s="179">
        <v>1</v>
      </c>
      <c r="F22" s="179">
        <v>31</v>
      </c>
      <c r="G22" s="179">
        <v>0</v>
      </c>
      <c r="H22" s="180">
        <v>287</v>
      </c>
    </row>
    <row r="23" spans="1:9" x14ac:dyDescent="0.2">
      <c r="A23" s="49" t="s">
        <v>67</v>
      </c>
      <c r="B23" s="178">
        <v>1741</v>
      </c>
      <c r="C23" s="179">
        <v>288</v>
      </c>
      <c r="D23" s="179">
        <v>153</v>
      </c>
      <c r="E23" s="179">
        <v>3</v>
      </c>
      <c r="F23" s="179">
        <v>150</v>
      </c>
      <c r="G23" s="179">
        <v>0</v>
      </c>
      <c r="H23" s="180">
        <v>1300</v>
      </c>
    </row>
    <row r="24" spans="1:9" x14ac:dyDescent="0.2">
      <c r="A24" s="49" t="s">
        <v>68</v>
      </c>
      <c r="B24" s="178">
        <v>807</v>
      </c>
      <c r="C24" s="179">
        <v>64</v>
      </c>
      <c r="D24" s="179">
        <v>29</v>
      </c>
      <c r="E24" s="179">
        <v>25</v>
      </c>
      <c r="F24" s="179">
        <v>4</v>
      </c>
      <c r="G24" s="179">
        <v>0</v>
      </c>
      <c r="H24" s="180">
        <v>714</v>
      </c>
    </row>
    <row r="25" spans="1:9" x14ac:dyDescent="0.2">
      <c r="A25" s="49" t="s">
        <v>69</v>
      </c>
      <c r="B25" s="178">
        <v>1400</v>
      </c>
      <c r="C25" s="179">
        <v>130</v>
      </c>
      <c r="D25" s="179">
        <v>18</v>
      </c>
      <c r="E25" s="179">
        <v>0</v>
      </c>
      <c r="F25" s="179">
        <v>18</v>
      </c>
      <c r="G25" s="179">
        <v>0</v>
      </c>
      <c r="H25" s="180">
        <v>1252</v>
      </c>
    </row>
    <row r="26" spans="1:9" x14ac:dyDescent="0.2">
      <c r="A26" s="49" t="s">
        <v>70</v>
      </c>
      <c r="B26" s="178">
        <v>2080</v>
      </c>
      <c r="C26" s="179">
        <v>111</v>
      </c>
      <c r="D26" s="179">
        <v>7</v>
      </c>
      <c r="E26" s="179">
        <v>2</v>
      </c>
      <c r="F26" s="179">
        <v>5</v>
      </c>
      <c r="G26" s="179">
        <v>0</v>
      </c>
      <c r="H26" s="180">
        <v>1962</v>
      </c>
    </row>
    <row r="27" spans="1:9" x14ac:dyDescent="0.2">
      <c r="A27" s="49" t="s">
        <v>71</v>
      </c>
      <c r="B27" s="178">
        <v>4242</v>
      </c>
      <c r="C27" s="179">
        <v>268</v>
      </c>
      <c r="D27" s="179">
        <v>15</v>
      </c>
      <c r="E27" s="179">
        <v>2</v>
      </c>
      <c r="F27" s="179">
        <v>13</v>
      </c>
      <c r="G27" s="179">
        <v>0</v>
      </c>
      <c r="H27" s="180">
        <v>3959</v>
      </c>
      <c r="I27" s="84"/>
    </row>
    <row r="28" spans="1:9" x14ac:dyDescent="0.2">
      <c r="A28" s="49" t="s">
        <v>72</v>
      </c>
      <c r="B28" s="178">
        <v>2486</v>
      </c>
      <c r="C28" s="179">
        <v>210</v>
      </c>
      <c r="D28" s="179">
        <v>16</v>
      </c>
      <c r="E28" s="179">
        <v>2</v>
      </c>
      <c r="F28" s="179">
        <v>14</v>
      </c>
      <c r="G28" s="179">
        <v>0</v>
      </c>
      <c r="H28" s="180">
        <v>2260</v>
      </c>
    </row>
    <row r="29" spans="1:9" x14ac:dyDescent="0.2">
      <c r="A29" s="49" t="s">
        <v>73</v>
      </c>
      <c r="B29" s="178">
        <v>10620</v>
      </c>
      <c r="C29" s="179">
        <v>4310</v>
      </c>
      <c r="D29" s="179">
        <v>121</v>
      </c>
      <c r="E29" s="179">
        <v>3</v>
      </c>
      <c r="F29" s="179">
        <v>118</v>
      </c>
      <c r="G29" s="179">
        <v>0</v>
      </c>
      <c r="H29" s="180">
        <v>6189</v>
      </c>
    </row>
    <row r="30" spans="1:9" x14ac:dyDescent="0.2">
      <c r="A30" s="49" t="s">
        <v>74</v>
      </c>
      <c r="B30" s="178">
        <v>6799</v>
      </c>
      <c r="C30" s="179">
        <v>1529</v>
      </c>
      <c r="D30" s="179">
        <v>79</v>
      </c>
      <c r="E30" s="179">
        <v>10</v>
      </c>
      <c r="F30" s="179">
        <v>69</v>
      </c>
      <c r="G30" s="179">
        <v>0</v>
      </c>
      <c r="H30" s="180">
        <v>5191</v>
      </c>
    </row>
    <row r="31" spans="1:9" x14ac:dyDescent="0.2">
      <c r="A31" s="49" t="s">
        <v>75</v>
      </c>
      <c r="B31" s="178">
        <v>8814</v>
      </c>
      <c r="C31" s="179">
        <v>4520</v>
      </c>
      <c r="D31" s="179">
        <v>229</v>
      </c>
      <c r="E31" s="179">
        <v>11</v>
      </c>
      <c r="F31" s="179">
        <v>218</v>
      </c>
      <c r="G31" s="179">
        <v>0</v>
      </c>
      <c r="H31" s="180">
        <v>4065</v>
      </c>
    </row>
    <row r="32" spans="1:9" x14ac:dyDescent="0.2">
      <c r="A32" s="49" t="s">
        <v>76</v>
      </c>
      <c r="B32" s="178">
        <v>15130</v>
      </c>
      <c r="C32" s="179">
        <v>9895</v>
      </c>
      <c r="D32" s="179">
        <v>208</v>
      </c>
      <c r="E32" s="179">
        <v>12</v>
      </c>
      <c r="F32" s="179">
        <v>196</v>
      </c>
      <c r="G32" s="179">
        <v>0</v>
      </c>
      <c r="H32" s="180">
        <v>5027</v>
      </c>
    </row>
    <row r="33" spans="1:8" x14ac:dyDescent="0.2">
      <c r="A33" s="49" t="s">
        <v>77</v>
      </c>
      <c r="B33" s="178">
        <v>16427</v>
      </c>
      <c r="C33" s="179">
        <v>7814</v>
      </c>
      <c r="D33" s="179">
        <v>4511</v>
      </c>
      <c r="E33" s="179">
        <v>103</v>
      </c>
      <c r="F33" s="179">
        <v>4408</v>
      </c>
      <c r="G33" s="179">
        <v>0</v>
      </c>
      <c r="H33" s="180">
        <v>4102</v>
      </c>
    </row>
    <row r="34" spans="1:8" x14ac:dyDescent="0.2">
      <c r="A34" s="49" t="s">
        <v>78</v>
      </c>
      <c r="B34" s="178">
        <v>9596</v>
      </c>
      <c r="C34" s="179">
        <v>3176</v>
      </c>
      <c r="D34" s="179">
        <v>1170</v>
      </c>
      <c r="E34" s="179">
        <v>932</v>
      </c>
      <c r="F34" s="179">
        <v>238</v>
      </c>
      <c r="G34" s="179">
        <v>0</v>
      </c>
      <c r="H34" s="180">
        <v>5250</v>
      </c>
    </row>
    <row r="35" spans="1:8" x14ac:dyDescent="0.2">
      <c r="A35" s="49" t="s">
        <v>79</v>
      </c>
      <c r="B35" s="178">
        <v>9439</v>
      </c>
      <c r="C35" s="179">
        <v>4642</v>
      </c>
      <c r="D35" s="179">
        <v>296</v>
      </c>
      <c r="E35" s="179">
        <v>3</v>
      </c>
      <c r="F35" s="179">
        <v>293</v>
      </c>
      <c r="G35" s="179">
        <v>0</v>
      </c>
      <c r="H35" s="180">
        <v>4501</v>
      </c>
    </row>
    <row r="36" spans="1:8" x14ac:dyDescent="0.2">
      <c r="A36" s="49" t="s">
        <v>80</v>
      </c>
      <c r="B36" s="178">
        <v>15075</v>
      </c>
      <c r="C36" s="179">
        <v>10083</v>
      </c>
      <c r="D36" s="179">
        <v>272</v>
      </c>
      <c r="E36" s="179">
        <v>7</v>
      </c>
      <c r="F36" s="179">
        <v>265</v>
      </c>
      <c r="G36" s="179">
        <v>0</v>
      </c>
      <c r="H36" s="180">
        <v>4720</v>
      </c>
    </row>
    <row r="37" spans="1:8" x14ac:dyDescent="0.2">
      <c r="A37" s="49" t="s">
        <v>81</v>
      </c>
      <c r="B37" s="178">
        <v>14594</v>
      </c>
      <c r="C37" s="179">
        <v>9787</v>
      </c>
      <c r="D37" s="179">
        <v>214</v>
      </c>
      <c r="E37" s="179">
        <v>8</v>
      </c>
      <c r="F37" s="179">
        <v>206</v>
      </c>
      <c r="G37" s="179">
        <v>0</v>
      </c>
      <c r="H37" s="180">
        <v>4593</v>
      </c>
    </row>
    <row r="38" spans="1:8" x14ac:dyDescent="0.2">
      <c r="A38" s="49" t="s">
        <v>82</v>
      </c>
      <c r="B38" s="178">
        <v>16388</v>
      </c>
      <c r="C38" s="179">
        <v>11742</v>
      </c>
      <c r="D38" s="179">
        <v>317</v>
      </c>
      <c r="E38" s="179">
        <v>9</v>
      </c>
      <c r="F38" s="179">
        <v>308</v>
      </c>
      <c r="G38" s="179">
        <v>0</v>
      </c>
      <c r="H38" s="180">
        <v>4329</v>
      </c>
    </row>
    <row r="39" spans="1:8" x14ac:dyDescent="0.2">
      <c r="A39" s="49" t="s">
        <v>83</v>
      </c>
      <c r="B39" s="178">
        <v>14663</v>
      </c>
      <c r="C39" s="179">
        <v>10860</v>
      </c>
      <c r="D39" s="179">
        <v>325</v>
      </c>
      <c r="E39" s="179">
        <v>13</v>
      </c>
      <c r="F39" s="179">
        <v>312</v>
      </c>
      <c r="G39" s="179">
        <v>0</v>
      </c>
      <c r="H39" s="180">
        <v>3478</v>
      </c>
    </row>
    <row r="40" spans="1:8" x14ac:dyDescent="0.2">
      <c r="A40" s="49" t="s">
        <v>84</v>
      </c>
      <c r="B40" s="178">
        <v>12929</v>
      </c>
      <c r="C40" s="179">
        <v>10507</v>
      </c>
      <c r="D40" s="179">
        <v>234</v>
      </c>
      <c r="E40" s="179">
        <v>10</v>
      </c>
      <c r="F40" s="179">
        <v>224</v>
      </c>
      <c r="G40" s="179">
        <v>0</v>
      </c>
      <c r="H40" s="180">
        <v>2188</v>
      </c>
    </row>
    <row r="41" spans="1:8" x14ac:dyDescent="0.2">
      <c r="A41" s="49" t="s">
        <v>85</v>
      </c>
      <c r="B41" s="178">
        <v>13566</v>
      </c>
      <c r="C41" s="179">
        <v>11993</v>
      </c>
      <c r="D41" s="179">
        <v>355</v>
      </c>
      <c r="E41" s="179">
        <v>10</v>
      </c>
      <c r="F41" s="179">
        <v>345</v>
      </c>
      <c r="G41" s="179">
        <v>0</v>
      </c>
      <c r="H41" s="180">
        <v>1218</v>
      </c>
    </row>
    <row r="42" spans="1:8" x14ac:dyDescent="0.2">
      <c r="A42" s="49" t="s">
        <v>86</v>
      </c>
      <c r="B42" s="178">
        <v>14889</v>
      </c>
      <c r="C42" s="179">
        <v>14131</v>
      </c>
      <c r="D42" s="179">
        <v>256</v>
      </c>
      <c r="E42" s="179">
        <v>8</v>
      </c>
      <c r="F42" s="179">
        <v>248</v>
      </c>
      <c r="G42" s="179">
        <v>0</v>
      </c>
      <c r="H42" s="180">
        <v>502</v>
      </c>
    </row>
    <row r="43" spans="1:8" x14ac:dyDescent="0.2">
      <c r="A43" s="49" t="s">
        <v>87</v>
      </c>
      <c r="B43" s="178">
        <v>9528</v>
      </c>
      <c r="C43" s="179">
        <v>8935</v>
      </c>
      <c r="D43" s="179">
        <v>351</v>
      </c>
      <c r="E43" s="179">
        <v>7</v>
      </c>
      <c r="F43" s="179">
        <v>344</v>
      </c>
      <c r="G43" s="179">
        <v>0</v>
      </c>
      <c r="H43" s="180">
        <v>242</v>
      </c>
    </row>
    <row r="44" spans="1:8" x14ac:dyDescent="0.2">
      <c r="A44" s="49" t="s">
        <v>88</v>
      </c>
      <c r="B44" s="178">
        <v>13978</v>
      </c>
      <c r="C44" s="179">
        <v>13538</v>
      </c>
      <c r="D44" s="179">
        <v>332</v>
      </c>
      <c r="E44" s="179">
        <v>6</v>
      </c>
      <c r="F44" s="179">
        <v>326</v>
      </c>
      <c r="G44" s="179">
        <v>0</v>
      </c>
      <c r="H44" s="180">
        <v>108</v>
      </c>
    </row>
    <row r="45" spans="1:8" x14ac:dyDescent="0.2">
      <c r="A45" s="49" t="s">
        <v>89</v>
      </c>
      <c r="B45" s="178">
        <v>18436</v>
      </c>
      <c r="C45" s="179">
        <v>18020</v>
      </c>
      <c r="D45" s="179">
        <v>382</v>
      </c>
      <c r="E45" s="179">
        <v>17</v>
      </c>
      <c r="F45" s="179">
        <v>365</v>
      </c>
      <c r="G45" s="179">
        <v>0</v>
      </c>
      <c r="H45" s="180">
        <v>34</v>
      </c>
    </row>
    <row r="46" spans="1:8" x14ac:dyDescent="0.2">
      <c r="A46" s="49" t="s">
        <v>90</v>
      </c>
      <c r="B46" s="178">
        <v>12486</v>
      </c>
      <c r="C46" s="179">
        <v>12076</v>
      </c>
      <c r="D46" s="179">
        <v>396</v>
      </c>
      <c r="E46" s="179">
        <v>6</v>
      </c>
      <c r="F46" s="179">
        <v>390</v>
      </c>
      <c r="G46" s="179">
        <v>0</v>
      </c>
      <c r="H46" s="180">
        <v>14</v>
      </c>
    </row>
    <row r="47" spans="1:8" x14ac:dyDescent="0.2">
      <c r="A47" s="49" t="s">
        <v>91</v>
      </c>
      <c r="B47" s="178">
        <v>16048</v>
      </c>
      <c r="C47" s="179">
        <v>15808</v>
      </c>
      <c r="D47" s="179">
        <v>230</v>
      </c>
      <c r="E47" s="179">
        <v>4</v>
      </c>
      <c r="F47" s="179">
        <v>226</v>
      </c>
      <c r="G47" s="179">
        <v>0</v>
      </c>
      <c r="H47" s="180">
        <v>10</v>
      </c>
    </row>
    <row r="48" spans="1:8" x14ac:dyDescent="0.2">
      <c r="A48" s="49" t="s">
        <v>92</v>
      </c>
      <c r="B48" s="178">
        <v>21317</v>
      </c>
      <c r="C48" s="179">
        <v>20996</v>
      </c>
      <c r="D48" s="179">
        <v>315</v>
      </c>
      <c r="E48" s="179">
        <v>5</v>
      </c>
      <c r="F48" s="179">
        <v>310</v>
      </c>
      <c r="G48" s="179">
        <v>0</v>
      </c>
      <c r="H48" s="180">
        <v>6</v>
      </c>
    </row>
    <row r="49" spans="1:8" x14ac:dyDescent="0.2">
      <c r="A49" s="49" t="s">
        <v>93</v>
      </c>
      <c r="B49" s="178">
        <v>69377</v>
      </c>
      <c r="C49" s="179">
        <v>67992</v>
      </c>
      <c r="D49" s="179">
        <v>1367</v>
      </c>
      <c r="E49" s="179">
        <v>16</v>
      </c>
      <c r="F49" s="179">
        <v>1351</v>
      </c>
      <c r="G49" s="179">
        <v>0</v>
      </c>
      <c r="H49" s="180">
        <v>18</v>
      </c>
    </row>
    <row r="50" spans="1:8" x14ac:dyDescent="0.2">
      <c r="A50" s="49" t="s">
        <v>94</v>
      </c>
      <c r="B50" s="178">
        <v>64688</v>
      </c>
      <c r="C50" s="179">
        <v>63606</v>
      </c>
      <c r="D50" s="179">
        <v>1074</v>
      </c>
      <c r="E50" s="179">
        <v>27</v>
      </c>
      <c r="F50" s="179">
        <v>1047</v>
      </c>
      <c r="G50" s="179">
        <v>0</v>
      </c>
      <c r="H50" s="180">
        <v>8</v>
      </c>
    </row>
    <row r="51" spans="1:8" x14ac:dyDescent="0.2">
      <c r="A51" s="49" t="s">
        <v>95</v>
      </c>
      <c r="B51" s="178">
        <v>73421</v>
      </c>
      <c r="C51" s="179">
        <v>72889</v>
      </c>
      <c r="D51" s="179">
        <v>525</v>
      </c>
      <c r="E51" s="179">
        <v>39</v>
      </c>
      <c r="F51" s="179">
        <v>486</v>
      </c>
      <c r="G51" s="179">
        <v>0</v>
      </c>
      <c r="H51" s="180">
        <v>7</v>
      </c>
    </row>
    <row r="52" spans="1:8" x14ac:dyDescent="0.2">
      <c r="A52" s="49" t="s">
        <v>96</v>
      </c>
      <c r="B52" s="178">
        <v>123002</v>
      </c>
      <c r="C52" s="179">
        <v>122525</v>
      </c>
      <c r="D52" s="179">
        <v>464</v>
      </c>
      <c r="E52" s="179">
        <v>45</v>
      </c>
      <c r="F52" s="179">
        <v>419</v>
      </c>
      <c r="G52" s="179">
        <v>0</v>
      </c>
      <c r="H52" s="180">
        <v>13</v>
      </c>
    </row>
    <row r="53" spans="1:8" x14ac:dyDescent="0.2">
      <c r="A53" s="49" t="s">
        <v>97</v>
      </c>
      <c r="B53" s="178">
        <v>78787</v>
      </c>
      <c r="C53" s="179">
        <v>78449</v>
      </c>
      <c r="D53" s="179">
        <v>330</v>
      </c>
      <c r="E53" s="179">
        <v>19</v>
      </c>
      <c r="F53" s="179">
        <v>311</v>
      </c>
      <c r="G53" s="179">
        <v>0</v>
      </c>
      <c r="H53" s="180">
        <v>8</v>
      </c>
    </row>
    <row r="54" spans="1:8" x14ac:dyDescent="0.2">
      <c r="A54" s="49" t="s">
        <v>98</v>
      </c>
      <c r="B54" s="178">
        <v>24785</v>
      </c>
      <c r="C54" s="179">
        <v>24737</v>
      </c>
      <c r="D54" s="179">
        <v>46</v>
      </c>
      <c r="E54" s="179">
        <v>6</v>
      </c>
      <c r="F54" s="179">
        <v>40</v>
      </c>
      <c r="G54" s="179">
        <v>0</v>
      </c>
      <c r="H54" s="180">
        <v>2</v>
      </c>
    </row>
    <row r="55" spans="1:8" x14ac:dyDescent="0.2">
      <c r="A55" s="49" t="s">
        <v>141</v>
      </c>
      <c r="B55" s="178">
        <v>6510</v>
      </c>
      <c r="C55" s="179">
        <v>6483</v>
      </c>
      <c r="D55" s="179">
        <v>27</v>
      </c>
      <c r="E55" s="179">
        <v>8</v>
      </c>
      <c r="F55" s="179">
        <v>19</v>
      </c>
      <c r="G55" s="179">
        <v>0</v>
      </c>
      <c r="H55" s="180">
        <v>0</v>
      </c>
    </row>
    <row r="56" spans="1:8" x14ac:dyDescent="0.2">
      <c r="A56" s="49" t="s">
        <v>142</v>
      </c>
      <c r="B56" s="178">
        <v>479</v>
      </c>
      <c r="C56" s="179">
        <v>477</v>
      </c>
      <c r="D56" s="179">
        <v>2</v>
      </c>
      <c r="E56" s="179">
        <v>1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143</v>
      </c>
      <c r="B57" s="178">
        <v>49</v>
      </c>
      <c r="C57" s="179">
        <v>48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144</v>
      </c>
      <c r="B58" s="178">
        <v>20</v>
      </c>
      <c r="C58" s="179">
        <v>20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145</v>
      </c>
      <c r="B59" s="178">
        <v>4</v>
      </c>
      <c r="C59" s="179">
        <v>4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132</v>
      </c>
      <c r="B60" s="178">
        <v>2</v>
      </c>
      <c r="C60" s="179">
        <v>2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364" t="s">
        <v>415</v>
      </c>
      <c r="B61" s="361">
        <v>1</v>
      </c>
      <c r="C61" s="179">
        <v>1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365" t="s">
        <v>416</v>
      </c>
      <c r="B62" s="361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365" t="s">
        <v>417</v>
      </c>
      <c r="B63" s="361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365" t="s">
        <v>133</v>
      </c>
      <c r="B64" s="361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365" t="s">
        <v>134</v>
      </c>
      <c r="B65" s="361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365" t="s">
        <v>135</v>
      </c>
      <c r="B66" s="361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365" t="s">
        <v>136</v>
      </c>
      <c r="B67" s="361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365" t="s">
        <v>137</v>
      </c>
      <c r="B68" s="361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365" t="s">
        <v>138</v>
      </c>
      <c r="B69" s="361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365" t="s">
        <v>139</v>
      </c>
      <c r="B70" s="361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365"/>
      <c r="B71" s="362"/>
      <c r="C71" s="359"/>
      <c r="D71" s="359"/>
      <c r="E71" s="359"/>
      <c r="F71" s="359"/>
      <c r="G71" s="359"/>
      <c r="H71" s="360"/>
    </row>
    <row r="72" spans="1:33" ht="13.5" customHeight="1" thickBot="1" x14ac:dyDescent="0.25">
      <c r="A72" s="366" t="s">
        <v>99</v>
      </c>
      <c r="B72" s="363">
        <v>727007</v>
      </c>
      <c r="C72" s="183">
        <v>642985</v>
      </c>
      <c r="D72" s="183">
        <v>14704</v>
      </c>
      <c r="E72" s="183">
        <v>1380</v>
      </c>
      <c r="F72" s="183">
        <v>13324</v>
      </c>
      <c r="G72" s="183">
        <v>0</v>
      </c>
      <c r="H72" s="184">
        <v>69318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436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109</v>
      </c>
      <c r="B81" s="80"/>
      <c r="C81" s="80"/>
      <c r="D81" s="80"/>
      <c r="E81" s="80"/>
      <c r="F81" s="82" t="s">
        <v>148</v>
      </c>
      <c r="G81" s="80"/>
      <c r="H81" s="80"/>
      <c r="I81" s="80"/>
    </row>
    <row r="82" spans="1:10" ht="39.75" customHeight="1" x14ac:dyDescent="0.25">
      <c r="A82" s="456" t="s">
        <v>404</v>
      </c>
      <c r="B82" s="414"/>
      <c r="C82" s="414"/>
      <c r="D82" s="414"/>
      <c r="E82" s="414"/>
      <c r="F82" s="414"/>
      <c r="G82" s="414"/>
      <c r="H82" s="414"/>
      <c r="I82" s="414"/>
      <c r="J82" s="414"/>
    </row>
    <row r="83" spans="1:10" ht="16.5" x14ac:dyDescent="0.25">
      <c r="A83" s="440" t="s">
        <v>442</v>
      </c>
      <c r="B83" s="440"/>
      <c r="C83" s="440"/>
      <c r="D83" s="440"/>
      <c r="E83" s="440"/>
      <c r="F83" s="440"/>
      <c r="G83" s="440"/>
      <c r="H83" s="440"/>
      <c r="I83" s="440"/>
      <c r="J83" s="440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444" t="s">
        <v>53</v>
      </c>
      <c r="B85" s="444" t="s">
        <v>54</v>
      </c>
      <c r="C85" s="444" t="s">
        <v>55</v>
      </c>
      <c r="D85" s="444" t="s">
        <v>58</v>
      </c>
      <c r="E85" s="447" t="s">
        <v>110</v>
      </c>
      <c r="F85" s="448"/>
      <c r="G85" s="449"/>
      <c r="H85" s="444" t="s">
        <v>59</v>
      </c>
    </row>
    <row r="86" spans="1:10" s="24" customFormat="1" x14ac:dyDescent="0.2">
      <c r="A86" s="445"/>
      <c r="B86" s="445"/>
      <c r="C86" s="445"/>
      <c r="D86" s="445"/>
      <c r="E86" s="450"/>
      <c r="F86" s="451"/>
      <c r="G86" s="452"/>
      <c r="H86" s="445"/>
    </row>
    <row r="87" spans="1:10" ht="13.5" thickBot="1" x14ac:dyDescent="0.25">
      <c r="A87" s="445"/>
      <c r="B87" s="445"/>
      <c r="C87" s="445"/>
      <c r="D87" s="445"/>
      <c r="E87" s="453"/>
      <c r="F87" s="454"/>
      <c r="G87" s="455"/>
      <c r="H87" s="445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0.1</v>
      </c>
    </row>
    <row r="91" spans="1:10" x14ac:dyDescent="0.2">
      <c r="A91" s="49" t="s">
        <v>63</v>
      </c>
      <c r="B91" s="190">
        <v>0.16</v>
      </c>
      <c r="C91" s="188">
        <v>0</v>
      </c>
      <c r="D91" s="188">
        <v>0.01</v>
      </c>
      <c r="E91" s="188">
        <v>0</v>
      </c>
      <c r="F91" s="188">
        <v>0.02</v>
      </c>
      <c r="G91" s="188">
        <v>0</v>
      </c>
      <c r="H91" s="191">
        <v>1.68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0.01</v>
      </c>
      <c r="E92" s="188">
        <v>0</v>
      </c>
      <c r="F92" s="188">
        <v>0.02</v>
      </c>
      <c r="G92" s="188">
        <v>0</v>
      </c>
      <c r="H92" s="191">
        <v>0.5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0.25</v>
      </c>
    </row>
    <row r="94" spans="1:10" x14ac:dyDescent="0.2">
      <c r="A94" s="49" t="s">
        <v>66</v>
      </c>
      <c r="B94" s="190">
        <v>0.08</v>
      </c>
      <c r="C94" s="188">
        <v>0.04</v>
      </c>
      <c r="D94" s="188">
        <v>0.22</v>
      </c>
      <c r="E94" s="188">
        <v>7.0000000000000007E-2</v>
      </c>
      <c r="F94" s="188">
        <v>0.23</v>
      </c>
      <c r="G94" s="188">
        <v>0</v>
      </c>
      <c r="H94" s="191">
        <v>0.41</v>
      </c>
    </row>
    <row r="95" spans="1:10" x14ac:dyDescent="0.2">
      <c r="A95" s="49" t="s">
        <v>67</v>
      </c>
      <c r="B95" s="190">
        <v>0.24</v>
      </c>
      <c r="C95" s="188">
        <v>0.04</v>
      </c>
      <c r="D95" s="188">
        <v>1.04</v>
      </c>
      <c r="E95" s="188">
        <v>0.22</v>
      </c>
      <c r="F95" s="188">
        <v>1.1299999999999999</v>
      </c>
      <c r="G95" s="188">
        <v>0</v>
      </c>
      <c r="H95" s="191">
        <v>1.88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</v>
      </c>
      <c r="E96" s="188">
        <v>1.81</v>
      </c>
      <c r="F96" s="188">
        <v>0.03</v>
      </c>
      <c r="G96" s="188">
        <v>0</v>
      </c>
      <c r="H96" s="191">
        <v>1.03</v>
      </c>
    </row>
    <row r="97" spans="1:8" x14ac:dyDescent="0.2">
      <c r="A97" s="49" t="s">
        <v>69</v>
      </c>
      <c r="B97" s="190">
        <v>0.19</v>
      </c>
      <c r="C97" s="188">
        <v>0.02</v>
      </c>
      <c r="D97" s="188">
        <v>0.12</v>
      </c>
      <c r="E97" s="188">
        <v>0</v>
      </c>
      <c r="F97" s="188">
        <v>0.14000000000000001</v>
      </c>
      <c r="G97" s="188">
        <v>0</v>
      </c>
      <c r="H97" s="191">
        <v>1.81</v>
      </c>
    </row>
    <row r="98" spans="1:8" x14ac:dyDescent="0.2">
      <c r="A98" s="49" t="s">
        <v>70</v>
      </c>
      <c r="B98" s="190">
        <v>0.28999999999999998</v>
      </c>
      <c r="C98" s="188">
        <v>0.02</v>
      </c>
      <c r="D98" s="188">
        <v>0.05</v>
      </c>
      <c r="E98" s="188">
        <v>0.14000000000000001</v>
      </c>
      <c r="F98" s="188">
        <v>0.04</v>
      </c>
      <c r="G98" s="188">
        <v>0</v>
      </c>
      <c r="H98" s="191">
        <v>2.83</v>
      </c>
    </row>
    <row r="99" spans="1:8" x14ac:dyDescent="0.2">
      <c r="A99" s="49" t="s">
        <v>71</v>
      </c>
      <c r="B99" s="190">
        <v>0.57999999999999996</v>
      </c>
      <c r="C99" s="188">
        <v>0.04</v>
      </c>
      <c r="D99" s="188">
        <v>0.1</v>
      </c>
      <c r="E99" s="188">
        <v>0.14000000000000001</v>
      </c>
      <c r="F99" s="188">
        <v>0.1</v>
      </c>
      <c r="G99" s="188">
        <v>0</v>
      </c>
      <c r="H99" s="191">
        <v>5.71</v>
      </c>
    </row>
    <row r="100" spans="1:8" x14ac:dyDescent="0.2">
      <c r="A100" s="49" t="s">
        <v>72</v>
      </c>
      <c r="B100" s="190">
        <v>0.34</v>
      </c>
      <c r="C100" s="188">
        <v>0.03</v>
      </c>
      <c r="D100" s="188">
        <v>0.11</v>
      </c>
      <c r="E100" s="188">
        <v>0.14000000000000001</v>
      </c>
      <c r="F100" s="188">
        <v>0.11</v>
      </c>
      <c r="G100" s="188">
        <v>0</v>
      </c>
      <c r="H100" s="191">
        <v>3.26</v>
      </c>
    </row>
    <row r="101" spans="1:8" x14ac:dyDescent="0.2">
      <c r="A101" s="49" t="s">
        <v>73</v>
      </c>
      <c r="B101" s="190">
        <v>1.46</v>
      </c>
      <c r="C101" s="188">
        <v>0.67</v>
      </c>
      <c r="D101" s="188">
        <v>0.82</v>
      </c>
      <c r="E101" s="188">
        <v>0.22</v>
      </c>
      <c r="F101" s="188">
        <v>0.89</v>
      </c>
      <c r="G101" s="188">
        <v>0</v>
      </c>
      <c r="H101" s="191">
        <v>8.93</v>
      </c>
    </row>
    <row r="102" spans="1:8" x14ac:dyDescent="0.2">
      <c r="A102" s="49" t="s">
        <v>74</v>
      </c>
      <c r="B102" s="190">
        <v>0.94</v>
      </c>
      <c r="C102" s="188">
        <v>0.24</v>
      </c>
      <c r="D102" s="188">
        <v>0.54</v>
      </c>
      <c r="E102" s="188">
        <v>0.72</v>
      </c>
      <c r="F102" s="188">
        <v>0.52</v>
      </c>
      <c r="G102" s="188">
        <v>0</v>
      </c>
      <c r="H102" s="191">
        <v>7.49</v>
      </c>
    </row>
    <row r="103" spans="1:8" x14ac:dyDescent="0.2">
      <c r="A103" s="49" t="s">
        <v>75</v>
      </c>
      <c r="B103" s="190">
        <v>1.21</v>
      </c>
      <c r="C103" s="188">
        <v>0.7</v>
      </c>
      <c r="D103" s="188">
        <v>1.56</v>
      </c>
      <c r="E103" s="188">
        <v>0.8</v>
      </c>
      <c r="F103" s="188">
        <v>1.64</v>
      </c>
      <c r="G103" s="188">
        <v>0</v>
      </c>
      <c r="H103" s="191">
        <v>5.86</v>
      </c>
    </row>
    <row r="104" spans="1:8" x14ac:dyDescent="0.2">
      <c r="A104" s="49" t="s">
        <v>76</v>
      </c>
      <c r="B104" s="190">
        <v>2.08</v>
      </c>
      <c r="C104" s="188">
        <v>1.54</v>
      </c>
      <c r="D104" s="188">
        <v>1.41</v>
      </c>
      <c r="E104" s="188">
        <v>0.87</v>
      </c>
      <c r="F104" s="188">
        <v>1.47</v>
      </c>
      <c r="G104" s="188">
        <v>0</v>
      </c>
      <c r="H104" s="191">
        <v>7.25</v>
      </c>
    </row>
    <row r="105" spans="1:8" x14ac:dyDescent="0.2">
      <c r="A105" s="49" t="s">
        <v>77</v>
      </c>
      <c r="B105" s="190">
        <v>2.2599999999999998</v>
      </c>
      <c r="C105" s="188">
        <v>1.22</v>
      </c>
      <c r="D105" s="188">
        <v>30.68</v>
      </c>
      <c r="E105" s="188">
        <v>7.46</v>
      </c>
      <c r="F105" s="188">
        <v>33.08</v>
      </c>
      <c r="G105" s="188">
        <v>0</v>
      </c>
      <c r="H105" s="191">
        <v>5.92</v>
      </c>
    </row>
    <row r="106" spans="1:8" x14ac:dyDescent="0.2">
      <c r="A106" s="49" t="s">
        <v>78</v>
      </c>
      <c r="B106" s="190">
        <v>1.32</v>
      </c>
      <c r="C106" s="188">
        <v>0.49</v>
      </c>
      <c r="D106" s="188">
        <v>7.96</v>
      </c>
      <c r="E106" s="188">
        <v>67.540000000000006</v>
      </c>
      <c r="F106" s="188">
        <v>1.79</v>
      </c>
      <c r="G106" s="188">
        <v>0</v>
      </c>
      <c r="H106" s="191">
        <v>7.57</v>
      </c>
    </row>
    <row r="107" spans="1:8" x14ac:dyDescent="0.2">
      <c r="A107" s="49" t="s">
        <v>79</v>
      </c>
      <c r="B107" s="190">
        <v>1.3</v>
      </c>
      <c r="C107" s="188">
        <v>0.72</v>
      </c>
      <c r="D107" s="188">
        <v>2.0099999999999998</v>
      </c>
      <c r="E107" s="188">
        <v>0.22</v>
      </c>
      <c r="F107" s="188">
        <v>2.2000000000000002</v>
      </c>
      <c r="G107" s="188">
        <v>0</v>
      </c>
      <c r="H107" s="191">
        <v>6.49</v>
      </c>
    </row>
    <row r="108" spans="1:8" x14ac:dyDescent="0.2">
      <c r="A108" s="49" t="s">
        <v>80</v>
      </c>
      <c r="B108" s="190">
        <v>2.0699999999999998</v>
      </c>
      <c r="C108" s="188">
        <v>1.57</v>
      </c>
      <c r="D108" s="188">
        <v>1.85</v>
      </c>
      <c r="E108" s="188">
        <v>0.51</v>
      </c>
      <c r="F108" s="188">
        <v>1.99</v>
      </c>
      <c r="G108" s="188">
        <v>0</v>
      </c>
      <c r="H108" s="191">
        <v>6.81</v>
      </c>
    </row>
    <row r="109" spans="1:8" x14ac:dyDescent="0.2">
      <c r="A109" s="49" t="s">
        <v>81</v>
      </c>
      <c r="B109" s="190">
        <v>2.0099999999999998</v>
      </c>
      <c r="C109" s="188">
        <v>1.52</v>
      </c>
      <c r="D109" s="188">
        <v>1.46</v>
      </c>
      <c r="E109" s="188">
        <v>0.57999999999999996</v>
      </c>
      <c r="F109" s="188">
        <v>1.55</v>
      </c>
      <c r="G109" s="188">
        <v>0</v>
      </c>
      <c r="H109" s="191">
        <v>6.63</v>
      </c>
    </row>
    <row r="110" spans="1:8" x14ac:dyDescent="0.2">
      <c r="A110" s="49" t="s">
        <v>82</v>
      </c>
      <c r="B110" s="190">
        <v>2.25</v>
      </c>
      <c r="C110" s="188">
        <v>1.83</v>
      </c>
      <c r="D110" s="188">
        <v>2.16</v>
      </c>
      <c r="E110" s="188">
        <v>0.65</v>
      </c>
      <c r="F110" s="188">
        <v>2.31</v>
      </c>
      <c r="G110" s="188">
        <v>0</v>
      </c>
      <c r="H110" s="191">
        <v>6.25</v>
      </c>
    </row>
    <row r="111" spans="1:8" x14ac:dyDescent="0.2">
      <c r="A111" s="49" t="s">
        <v>83</v>
      </c>
      <c r="B111" s="190">
        <v>2.02</v>
      </c>
      <c r="C111" s="188">
        <v>1.69</v>
      </c>
      <c r="D111" s="188">
        <v>2.21</v>
      </c>
      <c r="E111" s="188">
        <v>0.94</v>
      </c>
      <c r="F111" s="188">
        <v>2.34</v>
      </c>
      <c r="G111" s="188">
        <v>0</v>
      </c>
      <c r="H111" s="191">
        <v>5.0199999999999996</v>
      </c>
    </row>
    <row r="112" spans="1:8" x14ac:dyDescent="0.2">
      <c r="A112" s="49" t="s">
        <v>84</v>
      </c>
      <c r="B112" s="190">
        <v>1.78</v>
      </c>
      <c r="C112" s="188">
        <v>1.63</v>
      </c>
      <c r="D112" s="188">
        <v>1.59</v>
      </c>
      <c r="E112" s="188">
        <v>0.72</v>
      </c>
      <c r="F112" s="188">
        <v>1.68</v>
      </c>
      <c r="G112" s="188">
        <v>0</v>
      </c>
      <c r="H112" s="191">
        <v>3.16</v>
      </c>
    </row>
    <row r="113" spans="1:8" x14ac:dyDescent="0.2">
      <c r="A113" s="49" t="s">
        <v>85</v>
      </c>
      <c r="B113" s="190">
        <v>1.87</v>
      </c>
      <c r="C113" s="188">
        <v>1.87</v>
      </c>
      <c r="D113" s="188">
        <v>2.41</v>
      </c>
      <c r="E113" s="188">
        <v>0.72</v>
      </c>
      <c r="F113" s="188">
        <v>2.59</v>
      </c>
      <c r="G113" s="188">
        <v>0</v>
      </c>
      <c r="H113" s="191">
        <v>1.76</v>
      </c>
    </row>
    <row r="114" spans="1:8" x14ac:dyDescent="0.2">
      <c r="A114" s="49" t="s">
        <v>86</v>
      </c>
      <c r="B114" s="190">
        <v>2.0499999999999998</v>
      </c>
      <c r="C114" s="188">
        <v>2.2000000000000002</v>
      </c>
      <c r="D114" s="188">
        <v>1.75</v>
      </c>
      <c r="E114" s="188">
        <v>0.57999999999999996</v>
      </c>
      <c r="F114" s="188">
        <v>1.87</v>
      </c>
      <c r="G114" s="188">
        <v>0</v>
      </c>
      <c r="H114" s="191">
        <v>0.73</v>
      </c>
    </row>
    <row r="115" spans="1:8" x14ac:dyDescent="0.2">
      <c r="A115" s="49" t="s">
        <v>87</v>
      </c>
      <c r="B115" s="190">
        <v>1.31</v>
      </c>
      <c r="C115" s="188">
        <v>1.39</v>
      </c>
      <c r="D115" s="188">
        <v>2.39</v>
      </c>
      <c r="E115" s="188">
        <v>0.51</v>
      </c>
      <c r="F115" s="188">
        <v>2.58</v>
      </c>
      <c r="G115" s="188">
        <v>0</v>
      </c>
      <c r="H115" s="191">
        <v>0.35</v>
      </c>
    </row>
    <row r="116" spans="1:8" x14ac:dyDescent="0.2">
      <c r="A116" s="49" t="s">
        <v>88</v>
      </c>
      <c r="B116" s="190">
        <v>1.92</v>
      </c>
      <c r="C116" s="188">
        <v>2.11</v>
      </c>
      <c r="D116" s="188">
        <v>2.2599999999999998</v>
      </c>
      <c r="E116" s="188">
        <v>0.43</v>
      </c>
      <c r="F116" s="188">
        <v>2.4500000000000002</v>
      </c>
      <c r="G116" s="188">
        <v>0</v>
      </c>
      <c r="H116" s="191">
        <v>0.16</v>
      </c>
    </row>
    <row r="117" spans="1:8" x14ac:dyDescent="0.2">
      <c r="A117" s="49" t="s">
        <v>89</v>
      </c>
      <c r="B117" s="190">
        <v>2.54</v>
      </c>
      <c r="C117" s="188">
        <v>2.8</v>
      </c>
      <c r="D117" s="188">
        <v>2.6</v>
      </c>
      <c r="E117" s="188">
        <v>1.23</v>
      </c>
      <c r="F117" s="188">
        <v>2.74</v>
      </c>
      <c r="G117" s="188">
        <v>0</v>
      </c>
      <c r="H117" s="191">
        <v>0.05</v>
      </c>
    </row>
    <row r="118" spans="1:8" x14ac:dyDescent="0.2">
      <c r="A118" s="49" t="s">
        <v>90</v>
      </c>
      <c r="B118" s="190">
        <v>1.72</v>
      </c>
      <c r="C118" s="188">
        <v>1.88</v>
      </c>
      <c r="D118" s="188">
        <v>2.69</v>
      </c>
      <c r="E118" s="188">
        <v>0.43</v>
      </c>
      <c r="F118" s="188">
        <v>2.93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2.21</v>
      </c>
      <c r="C119" s="188">
        <v>2.46</v>
      </c>
      <c r="D119" s="188">
        <v>1.56</v>
      </c>
      <c r="E119" s="188">
        <v>0.28999999999999998</v>
      </c>
      <c r="F119" s="188">
        <v>1.7</v>
      </c>
      <c r="G119" s="188">
        <v>0</v>
      </c>
      <c r="H119" s="191">
        <v>0.01</v>
      </c>
    </row>
    <row r="120" spans="1:8" x14ac:dyDescent="0.2">
      <c r="A120" s="49" t="s">
        <v>92</v>
      </c>
      <c r="B120" s="190">
        <v>2.93</v>
      </c>
      <c r="C120" s="188">
        <v>3.27</v>
      </c>
      <c r="D120" s="188">
        <v>2.14</v>
      </c>
      <c r="E120" s="188">
        <v>0.36</v>
      </c>
      <c r="F120" s="188">
        <v>2.33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9.5399999999999991</v>
      </c>
      <c r="C121" s="188">
        <v>10.57</v>
      </c>
      <c r="D121" s="188">
        <v>9.3000000000000007</v>
      </c>
      <c r="E121" s="188">
        <v>1.1599999999999999</v>
      </c>
      <c r="F121" s="188">
        <v>10.14</v>
      </c>
      <c r="G121" s="188">
        <v>0</v>
      </c>
      <c r="H121" s="191">
        <v>0.03</v>
      </c>
    </row>
    <row r="122" spans="1:8" x14ac:dyDescent="0.2">
      <c r="A122" s="49" t="s">
        <v>94</v>
      </c>
      <c r="B122" s="190">
        <v>8.9</v>
      </c>
      <c r="C122" s="188">
        <v>9.89</v>
      </c>
      <c r="D122" s="188">
        <v>7.3</v>
      </c>
      <c r="E122" s="188">
        <v>1.96</v>
      </c>
      <c r="F122" s="188">
        <v>7.86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10.1</v>
      </c>
      <c r="C123" s="188">
        <v>11.34</v>
      </c>
      <c r="D123" s="188">
        <v>3.57</v>
      </c>
      <c r="E123" s="188">
        <v>2.83</v>
      </c>
      <c r="F123" s="188">
        <v>3.65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16.920000000000002</v>
      </c>
      <c r="C124" s="188">
        <v>19.059999999999999</v>
      </c>
      <c r="D124" s="188">
        <v>3.16</v>
      </c>
      <c r="E124" s="188">
        <v>3.26</v>
      </c>
      <c r="F124" s="188">
        <v>3.14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10.84</v>
      </c>
      <c r="C125" s="188">
        <v>12.2</v>
      </c>
      <c r="D125" s="188">
        <v>2.2400000000000002</v>
      </c>
      <c r="E125" s="188">
        <v>1.38</v>
      </c>
      <c r="F125" s="188">
        <v>2.33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3.41</v>
      </c>
      <c r="C126" s="188">
        <v>3.85</v>
      </c>
      <c r="D126" s="188">
        <v>0.31</v>
      </c>
      <c r="E126" s="188">
        <v>0.43</v>
      </c>
      <c r="F126" s="188">
        <v>0.3</v>
      </c>
      <c r="G126" s="188">
        <v>0</v>
      </c>
      <c r="H126" s="191">
        <v>0</v>
      </c>
    </row>
    <row r="127" spans="1:8" x14ac:dyDescent="0.2">
      <c r="A127" s="49" t="s">
        <v>141</v>
      </c>
      <c r="B127" s="190">
        <v>0.9</v>
      </c>
      <c r="C127" s="188">
        <v>1.01</v>
      </c>
      <c r="D127" s="188">
        <v>0.18</v>
      </c>
      <c r="E127" s="188">
        <v>0.57999999999999996</v>
      </c>
      <c r="F127" s="188">
        <v>0.14000000000000001</v>
      </c>
      <c r="G127" s="188">
        <v>0</v>
      </c>
      <c r="H127" s="191">
        <v>0</v>
      </c>
    </row>
    <row r="128" spans="1:8" x14ac:dyDescent="0.2">
      <c r="A128" s="49" t="s">
        <v>142</v>
      </c>
      <c r="B128" s="190">
        <v>7.0000000000000007E-2</v>
      </c>
      <c r="C128" s="188">
        <v>7.0000000000000007E-2</v>
      </c>
      <c r="D128" s="188">
        <v>0.01</v>
      </c>
      <c r="E128" s="188">
        <v>7.0000000000000007E-2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143</v>
      </c>
      <c r="B129" s="190">
        <v>0.01</v>
      </c>
      <c r="C129" s="188">
        <v>0.01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144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145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49" t="s">
        <v>132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49" t="s">
        <v>415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49" t="s">
        <v>416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49" t="s">
        <v>417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49" t="s">
        <v>133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49" t="s">
        <v>134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49" t="s">
        <v>135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49" t="s">
        <v>136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49" t="s">
        <v>137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49" t="s">
        <v>138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49" t="s">
        <v>139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x14ac:dyDescent="0.2">
      <c r="A143" s="357"/>
      <c r="B143" s="190"/>
      <c r="C143" s="188"/>
      <c r="D143" s="188"/>
      <c r="E143" s="188"/>
      <c r="F143" s="188"/>
      <c r="G143" s="188"/>
      <c r="H143" s="191"/>
    </row>
    <row r="144" spans="1:8" ht="13.5" thickBot="1" x14ac:dyDescent="0.25">
      <c r="A144" s="358" t="s">
        <v>99</v>
      </c>
      <c r="B144" s="192">
        <v>100</v>
      </c>
      <c r="C144" s="193">
        <v>100</v>
      </c>
      <c r="D144" s="193">
        <v>100</v>
      </c>
      <c r="E144" s="193">
        <v>100</v>
      </c>
      <c r="F144" s="193">
        <v>100</v>
      </c>
      <c r="G144" s="193">
        <v>0</v>
      </c>
      <c r="H144" s="194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437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111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399</v>
      </c>
      <c r="G158" s="80"/>
      <c r="H158" s="80"/>
      <c r="I158" s="80"/>
    </row>
    <row r="159" spans="1:11" ht="36" customHeight="1" x14ac:dyDescent="0.25">
      <c r="A159" s="443" t="s">
        <v>405</v>
      </c>
      <c r="B159" s="414"/>
      <c r="C159" s="414"/>
      <c r="D159" s="414"/>
      <c r="E159" s="414"/>
      <c r="F159" s="414"/>
      <c r="G159" s="414"/>
      <c r="H159" s="414"/>
      <c r="I159" s="414"/>
      <c r="J159" s="414"/>
    </row>
    <row r="160" spans="1:11" ht="36" customHeight="1" x14ac:dyDescent="0.25">
      <c r="A160" s="440" t="s">
        <v>442</v>
      </c>
      <c r="B160" s="440"/>
      <c r="C160" s="440"/>
      <c r="D160" s="440"/>
      <c r="E160" s="440"/>
      <c r="F160" s="440"/>
      <c r="G160" s="440"/>
      <c r="H160" s="440"/>
      <c r="I160" s="440"/>
      <c r="J160" s="440"/>
    </row>
    <row r="161" spans="1:8" s="24" customFormat="1" ht="36" customHeight="1" thickBot="1" x14ac:dyDescent="0.25"/>
    <row r="162" spans="1:8" s="83" customFormat="1" ht="26.25" customHeight="1" x14ac:dyDescent="0.2">
      <c r="A162" s="444" t="s">
        <v>53</v>
      </c>
      <c r="B162" s="444" t="s">
        <v>54</v>
      </c>
      <c r="C162" s="444" t="s">
        <v>55</v>
      </c>
      <c r="D162" s="444" t="s">
        <v>58</v>
      </c>
      <c r="E162" s="447" t="s">
        <v>110</v>
      </c>
      <c r="F162" s="448"/>
      <c r="G162" s="449"/>
      <c r="H162" s="444" t="s">
        <v>59</v>
      </c>
    </row>
    <row r="163" spans="1:8" s="24" customFormat="1" x14ac:dyDescent="0.2">
      <c r="A163" s="445"/>
      <c r="B163" s="445"/>
      <c r="C163" s="445"/>
      <c r="D163" s="445"/>
      <c r="E163" s="450"/>
      <c r="F163" s="451"/>
      <c r="G163" s="452"/>
      <c r="H163" s="445"/>
    </row>
    <row r="164" spans="1:8" ht="13.5" thickBot="1" x14ac:dyDescent="0.25">
      <c r="A164" s="445"/>
      <c r="B164" s="445"/>
      <c r="C164" s="445"/>
      <c r="D164" s="445"/>
      <c r="E164" s="450"/>
      <c r="F164" s="451"/>
      <c r="G164" s="452"/>
      <c r="H164" s="445"/>
    </row>
    <row r="165" spans="1:8" x14ac:dyDescent="0.2">
      <c r="A165" s="45" t="s">
        <v>60</v>
      </c>
      <c r="B165" s="195">
        <v>26</v>
      </c>
      <c r="C165" s="196">
        <v>17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44</v>
      </c>
      <c r="C166" s="179">
        <v>45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54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57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87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103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116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138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155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164</v>
      </c>
      <c r="E184" s="179">
        <v>164</v>
      </c>
      <c r="F184" s="179">
        <v>164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186</v>
      </c>
      <c r="F186" s="179">
        <v>186</v>
      </c>
      <c r="G186" s="179">
        <v>0</v>
      </c>
      <c r="H186" s="180">
        <v>185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196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218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226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246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255</v>
      </c>
      <c r="F193" s="179">
        <v>255</v>
      </c>
      <c r="G193" s="179">
        <v>0</v>
      </c>
      <c r="H193" s="180">
        <v>255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274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286</v>
      </c>
      <c r="F196" s="179">
        <v>287</v>
      </c>
      <c r="G196" s="179">
        <v>0</v>
      </c>
      <c r="H196" s="180">
        <v>284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297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313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342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369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387</v>
      </c>
      <c r="E201" s="179">
        <v>389</v>
      </c>
      <c r="F201" s="179">
        <v>387</v>
      </c>
      <c r="G201" s="179">
        <v>0</v>
      </c>
      <c r="H201" s="180">
        <v>389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416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470</v>
      </c>
    </row>
    <row r="204" spans="1:8" x14ac:dyDescent="0.2">
      <c r="A204" s="49" t="s">
        <v>141</v>
      </c>
      <c r="B204" s="178">
        <v>529</v>
      </c>
      <c r="C204" s="179">
        <v>529</v>
      </c>
      <c r="D204" s="179">
        <v>538</v>
      </c>
      <c r="E204" s="179">
        <v>539</v>
      </c>
      <c r="F204" s="179">
        <v>537</v>
      </c>
      <c r="G204" s="179">
        <v>0</v>
      </c>
      <c r="H204" s="180">
        <v>0</v>
      </c>
    </row>
    <row r="205" spans="1:8" x14ac:dyDescent="0.2">
      <c r="A205" s="49" t="s">
        <v>142</v>
      </c>
      <c r="B205" s="178">
        <v>628</v>
      </c>
      <c r="C205" s="179">
        <v>628</v>
      </c>
      <c r="D205" s="179">
        <v>645</v>
      </c>
      <c r="E205" s="179">
        <v>672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143</v>
      </c>
      <c r="B206" s="178">
        <v>741</v>
      </c>
      <c r="C206" s="179">
        <v>741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144</v>
      </c>
      <c r="B207" s="178">
        <v>846</v>
      </c>
      <c r="C207" s="179">
        <v>846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145</v>
      </c>
      <c r="B208" s="178">
        <v>937</v>
      </c>
      <c r="C208" s="179">
        <v>937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49" t="s">
        <v>132</v>
      </c>
      <c r="B209" s="178">
        <v>1170</v>
      </c>
      <c r="C209" s="179">
        <v>1170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49" t="s">
        <v>415</v>
      </c>
      <c r="B210" s="178">
        <v>1544</v>
      </c>
      <c r="C210" s="179">
        <v>1544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49" t="s">
        <v>416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49" t="s">
        <v>417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49" t="s">
        <v>133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49" t="s">
        <v>134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49" t="s">
        <v>135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49" t="s">
        <v>136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49" t="s">
        <v>137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49" t="s">
        <v>138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49" t="s">
        <v>139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309.5025384900008</v>
      </c>
      <c r="C221" s="181">
        <v>329.34336881886827</v>
      </c>
      <c r="D221" s="181">
        <v>223.06406420021762</v>
      </c>
      <c r="E221" s="181">
        <v>183.8</v>
      </c>
      <c r="F221" s="181">
        <v>227.13074151906335</v>
      </c>
      <c r="G221" s="181">
        <v>0</v>
      </c>
      <c r="H221" s="181">
        <v>144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D162:D164"/>
    <mergeCell ref="E162:G164"/>
    <mergeCell ref="H162:H164"/>
    <mergeCell ref="A162:A164"/>
    <mergeCell ref="B162:B164"/>
    <mergeCell ref="C162:C164"/>
    <mergeCell ref="A13:A15"/>
    <mergeCell ref="D13:D15"/>
    <mergeCell ref="E13:G15"/>
    <mergeCell ref="B13:B15"/>
    <mergeCell ref="C13:C15"/>
    <mergeCell ref="A85:A87"/>
    <mergeCell ref="B85:B87"/>
    <mergeCell ref="C85:C87"/>
    <mergeCell ref="A83:J83"/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148</xdr:row>
                <xdr:rowOff>0</xdr:rowOff>
              </from>
              <to>
                <xdr:col>2</xdr:col>
                <xdr:colOff>342900</xdr:colOff>
                <xdr:row>153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  <mc:AlternateContent xmlns:mc="http://schemas.openxmlformats.org/markup-compatibility/2006">
      <mc:Choice Requires="x14">
        <oleObject progId="PBrush" shapeId="3096" r:id="rId27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19050</xdr:rowOff>
              </from>
              <to>
                <xdr:col>2</xdr:col>
                <xdr:colOff>381000</xdr:colOff>
                <xdr:row>4</xdr:row>
                <xdr:rowOff>0</xdr:rowOff>
              </to>
            </anchor>
          </objectPr>
        </oleObject>
      </mc:Choice>
      <mc:Fallback>
        <oleObject progId="PBrush" shapeId="3096" r:id="rId2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27" workbookViewId="0">
      <selection activeCell="I59" sqref="I59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58" t="s">
        <v>275</v>
      </c>
      <c r="B1" s="458"/>
    </row>
    <row r="2" spans="1:10" s="30" customFormat="1" ht="16.5" x14ac:dyDescent="0.25">
      <c r="A2" s="35" t="s">
        <v>436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59"/>
      <c r="B3" s="459"/>
      <c r="C3" s="459"/>
      <c r="D3" s="459"/>
      <c r="E3" s="459"/>
      <c r="F3" s="204"/>
    </row>
    <row r="4" spans="1:10" s="205" customFormat="1" ht="18" customHeight="1" x14ac:dyDescent="0.15">
      <c r="A4" s="461"/>
      <c r="B4" s="461"/>
      <c r="C4" s="461"/>
      <c r="D4" s="461"/>
      <c r="E4" s="461"/>
      <c r="F4" s="461"/>
      <c r="G4" s="461"/>
    </row>
    <row r="5" spans="1:10" s="205" customFormat="1" ht="16.5" customHeight="1" x14ac:dyDescent="0.15">
      <c r="A5" s="460" t="s">
        <v>150</v>
      </c>
      <c r="B5" s="460"/>
      <c r="C5" s="460"/>
      <c r="D5" s="460"/>
      <c r="E5" s="460"/>
      <c r="F5" s="460"/>
      <c r="G5" s="460"/>
    </row>
    <row r="6" spans="1:10" s="205" customFormat="1" ht="16.5" customHeight="1" x14ac:dyDescent="0.15">
      <c r="A6" s="462">
        <v>40391</v>
      </c>
      <c r="B6" s="463"/>
      <c r="C6" s="463"/>
      <c r="D6" s="463"/>
      <c r="E6" s="463"/>
      <c r="F6" s="463"/>
      <c r="G6" s="463"/>
    </row>
    <row r="7" spans="1:10" s="205" customFormat="1" ht="10.5" customHeight="1" thickBot="1" x14ac:dyDescent="0.2">
      <c r="A7" s="457"/>
      <c r="B7" s="457"/>
      <c r="C7" s="457"/>
      <c r="D7" s="457"/>
      <c r="E7" s="457"/>
      <c r="F7" s="204"/>
    </row>
    <row r="8" spans="1:10" ht="41.25" customHeight="1" thickBot="1" x14ac:dyDescent="0.25">
      <c r="A8" s="206"/>
      <c r="B8" s="206"/>
      <c r="C8" s="207" t="s">
        <v>151</v>
      </c>
      <c r="D8" s="208" t="s">
        <v>152</v>
      </c>
      <c r="E8" s="209" t="s">
        <v>153</v>
      </c>
      <c r="F8" s="210" t="s">
        <v>154</v>
      </c>
      <c r="G8" s="209" t="s">
        <v>155</v>
      </c>
    </row>
    <row r="9" spans="1:10" ht="12.75" customHeight="1" x14ac:dyDescent="0.2">
      <c r="C9" s="212" t="s">
        <v>156</v>
      </c>
      <c r="D9" s="213" t="s">
        <v>157</v>
      </c>
      <c r="E9" s="214">
        <v>84675</v>
      </c>
      <c r="F9" s="214">
        <v>62166954</v>
      </c>
      <c r="G9" s="215">
        <v>734</v>
      </c>
    </row>
    <row r="10" spans="1:10" ht="12.75" customHeight="1" x14ac:dyDescent="0.2">
      <c r="C10" s="216" t="s">
        <v>158</v>
      </c>
      <c r="D10" s="217" t="s">
        <v>159</v>
      </c>
      <c r="E10" s="218">
        <v>103569</v>
      </c>
      <c r="F10" s="218">
        <v>71915125</v>
      </c>
      <c r="G10" s="215">
        <v>694</v>
      </c>
    </row>
    <row r="11" spans="1:10" ht="12.75" customHeight="1" x14ac:dyDescent="0.2">
      <c r="C11" s="216" t="s">
        <v>160</v>
      </c>
      <c r="D11" s="217" t="s">
        <v>161</v>
      </c>
      <c r="E11" s="218">
        <v>152864</v>
      </c>
      <c r="F11" s="218">
        <v>111880683</v>
      </c>
      <c r="G11" s="215">
        <v>732</v>
      </c>
    </row>
    <row r="12" spans="1:10" x14ac:dyDescent="0.2">
      <c r="C12" s="216" t="s">
        <v>162</v>
      </c>
      <c r="D12" s="217" t="s">
        <v>163</v>
      </c>
      <c r="E12" s="218">
        <v>145297</v>
      </c>
      <c r="F12" s="218">
        <v>106338654</v>
      </c>
      <c r="G12" s="215">
        <v>732</v>
      </c>
    </row>
    <row r="13" spans="1:10" x14ac:dyDescent="0.2">
      <c r="C13" s="216" t="s">
        <v>164</v>
      </c>
      <c r="D13" s="217" t="s">
        <v>165</v>
      </c>
      <c r="E13" s="218">
        <v>160176</v>
      </c>
      <c r="F13" s="218">
        <v>112787081</v>
      </c>
      <c r="G13" s="215">
        <v>704</v>
      </c>
    </row>
    <row r="14" spans="1:10" x14ac:dyDescent="0.2">
      <c r="C14" s="216" t="s">
        <v>166</v>
      </c>
      <c r="D14" s="217" t="s">
        <v>167</v>
      </c>
      <c r="E14" s="218">
        <v>55679</v>
      </c>
      <c r="F14" s="218">
        <v>35094291</v>
      </c>
      <c r="G14" s="215">
        <v>630</v>
      </c>
    </row>
    <row r="15" spans="1:10" x14ac:dyDescent="0.2">
      <c r="C15" s="216" t="s">
        <v>168</v>
      </c>
      <c r="D15" s="217" t="s">
        <v>169</v>
      </c>
      <c r="E15" s="218">
        <v>77660</v>
      </c>
      <c r="F15" s="218">
        <v>47414445</v>
      </c>
      <c r="G15" s="215">
        <v>611</v>
      </c>
      <c r="I15" s="201"/>
    </row>
    <row r="16" spans="1:10" x14ac:dyDescent="0.2">
      <c r="C16" s="216" t="s">
        <v>170</v>
      </c>
      <c r="D16" s="217" t="s">
        <v>171</v>
      </c>
      <c r="E16" s="218">
        <v>137828</v>
      </c>
      <c r="F16" s="218">
        <v>123023659</v>
      </c>
      <c r="G16" s="215">
        <v>893</v>
      </c>
    </row>
    <row r="17" spans="3:7" x14ac:dyDescent="0.2">
      <c r="C17" s="216" t="s">
        <v>172</v>
      </c>
      <c r="D17" s="217" t="s">
        <v>173</v>
      </c>
      <c r="E17" s="218">
        <v>80889</v>
      </c>
      <c r="F17" s="218">
        <v>56738531</v>
      </c>
      <c r="G17" s="215">
        <v>701</v>
      </c>
    </row>
    <row r="18" spans="3:7" x14ac:dyDescent="0.2">
      <c r="C18" s="216" t="s">
        <v>174</v>
      </c>
      <c r="D18" s="217" t="s">
        <v>175</v>
      </c>
      <c r="E18" s="218">
        <v>109333</v>
      </c>
      <c r="F18" s="218">
        <v>71846831</v>
      </c>
      <c r="G18" s="215">
        <v>657</v>
      </c>
    </row>
    <row r="19" spans="3:7" x14ac:dyDescent="0.2">
      <c r="C19" s="216" t="s">
        <v>176</v>
      </c>
      <c r="D19" s="217" t="s">
        <v>177</v>
      </c>
      <c r="E19" s="218">
        <v>80003</v>
      </c>
      <c r="F19" s="218">
        <v>58730220</v>
      </c>
      <c r="G19" s="215">
        <v>734</v>
      </c>
    </row>
    <row r="20" spans="3:7" x14ac:dyDescent="0.2">
      <c r="C20" s="216" t="s">
        <v>178</v>
      </c>
      <c r="D20" s="217" t="s">
        <v>179</v>
      </c>
      <c r="E20" s="218">
        <v>161399</v>
      </c>
      <c r="F20" s="218">
        <v>128591127</v>
      </c>
      <c r="G20" s="215">
        <v>797</v>
      </c>
    </row>
    <row r="21" spans="3:7" x14ac:dyDescent="0.2">
      <c r="C21" s="216" t="s">
        <v>180</v>
      </c>
      <c r="D21" s="217" t="s">
        <v>181</v>
      </c>
      <c r="E21" s="218">
        <v>135199</v>
      </c>
      <c r="F21" s="218">
        <v>101611043</v>
      </c>
      <c r="G21" s="215">
        <v>752</v>
      </c>
    </row>
    <row r="22" spans="3:7" x14ac:dyDescent="0.2">
      <c r="C22" s="216" t="s">
        <v>182</v>
      </c>
      <c r="D22" s="217" t="s">
        <v>183</v>
      </c>
      <c r="E22" s="218">
        <v>44388</v>
      </c>
      <c r="F22" s="218">
        <v>31828231</v>
      </c>
      <c r="G22" s="215">
        <v>717</v>
      </c>
    </row>
    <row r="23" spans="3:7" x14ac:dyDescent="0.2">
      <c r="C23" s="216" t="s">
        <v>184</v>
      </c>
      <c r="D23" s="217" t="s">
        <v>185</v>
      </c>
      <c r="E23" s="218">
        <v>118313</v>
      </c>
      <c r="F23" s="218">
        <v>81675210</v>
      </c>
      <c r="G23" s="215">
        <v>690</v>
      </c>
    </row>
    <row r="24" spans="3:7" x14ac:dyDescent="0.2">
      <c r="C24" s="216" t="s">
        <v>186</v>
      </c>
      <c r="D24" s="217" t="s">
        <v>187</v>
      </c>
      <c r="E24" s="218">
        <v>163411</v>
      </c>
      <c r="F24" s="218">
        <v>114056326</v>
      </c>
      <c r="G24" s="215">
        <v>698</v>
      </c>
    </row>
    <row r="25" spans="3:7" x14ac:dyDescent="0.2">
      <c r="C25" s="216" t="s">
        <v>188</v>
      </c>
      <c r="D25" s="217" t="s">
        <v>189</v>
      </c>
      <c r="E25" s="218">
        <v>122744</v>
      </c>
      <c r="F25" s="218">
        <v>96994737</v>
      </c>
      <c r="G25" s="215">
        <v>790</v>
      </c>
    </row>
    <row r="26" spans="3:7" x14ac:dyDescent="0.2">
      <c r="C26" s="216" t="s">
        <v>190</v>
      </c>
      <c r="D26" s="217" t="s">
        <v>191</v>
      </c>
      <c r="E26" s="218">
        <v>78811</v>
      </c>
      <c r="F26" s="218">
        <v>58824657</v>
      </c>
      <c r="G26" s="215">
        <v>746</v>
      </c>
    </row>
    <row r="27" spans="3:7" x14ac:dyDescent="0.2">
      <c r="C27" s="216" t="s">
        <v>192</v>
      </c>
      <c r="D27" s="217" t="s">
        <v>193</v>
      </c>
      <c r="E27" s="218">
        <v>73714</v>
      </c>
      <c r="F27" s="218">
        <v>52773593</v>
      </c>
      <c r="G27" s="215">
        <v>716</v>
      </c>
    </row>
    <row r="28" spans="3:7" x14ac:dyDescent="0.2">
      <c r="C28" s="216" t="s">
        <v>194</v>
      </c>
      <c r="D28" s="217" t="s">
        <v>195</v>
      </c>
      <c r="E28" s="218">
        <v>125539</v>
      </c>
      <c r="F28" s="218">
        <v>112642007</v>
      </c>
      <c r="G28" s="215">
        <v>897</v>
      </c>
    </row>
    <row r="29" spans="3:7" x14ac:dyDescent="0.2">
      <c r="C29" s="216" t="s">
        <v>196</v>
      </c>
      <c r="D29" s="217" t="s">
        <v>197</v>
      </c>
      <c r="E29" s="218">
        <v>59420</v>
      </c>
      <c r="F29" s="218">
        <v>38176837</v>
      </c>
      <c r="G29" s="215">
        <v>642</v>
      </c>
    </row>
    <row r="30" spans="3:7" x14ac:dyDescent="0.2">
      <c r="C30" s="216" t="s">
        <v>198</v>
      </c>
      <c r="D30" s="217" t="s">
        <v>199</v>
      </c>
      <c r="E30" s="218">
        <v>146093</v>
      </c>
      <c r="F30" s="218">
        <v>106519743</v>
      </c>
      <c r="G30" s="215">
        <v>729</v>
      </c>
    </row>
    <row r="31" spans="3:7" x14ac:dyDescent="0.2">
      <c r="C31" s="216" t="s">
        <v>200</v>
      </c>
      <c r="D31" s="217" t="s">
        <v>201</v>
      </c>
      <c r="E31" s="218">
        <v>61861</v>
      </c>
      <c r="F31" s="218">
        <v>36779074</v>
      </c>
      <c r="G31" s="215">
        <v>595</v>
      </c>
    </row>
    <row r="32" spans="3:7" x14ac:dyDescent="0.2">
      <c r="C32" s="216" t="s">
        <v>202</v>
      </c>
      <c r="D32" s="217" t="s">
        <v>203</v>
      </c>
      <c r="E32" s="218">
        <v>115139</v>
      </c>
      <c r="F32" s="218">
        <v>83942556</v>
      </c>
      <c r="G32" s="215">
        <v>729</v>
      </c>
    </row>
    <row r="33" spans="3:7" x14ac:dyDescent="0.2">
      <c r="C33" s="216" t="s">
        <v>204</v>
      </c>
      <c r="D33" s="217" t="s">
        <v>205</v>
      </c>
      <c r="E33" s="218">
        <v>59268</v>
      </c>
      <c r="F33" s="218">
        <v>41211232</v>
      </c>
      <c r="G33" s="215">
        <v>695</v>
      </c>
    </row>
    <row r="34" spans="3:7" x14ac:dyDescent="0.2">
      <c r="C34" s="216" t="s">
        <v>206</v>
      </c>
      <c r="D34" s="217" t="s">
        <v>207</v>
      </c>
      <c r="E34" s="218">
        <v>141120</v>
      </c>
      <c r="F34" s="218">
        <v>99800914</v>
      </c>
      <c r="G34" s="215">
        <v>707</v>
      </c>
    </row>
    <row r="35" spans="3:7" x14ac:dyDescent="0.2">
      <c r="C35" s="216" t="s">
        <v>208</v>
      </c>
      <c r="D35" s="217" t="s">
        <v>209</v>
      </c>
      <c r="E35" s="218">
        <v>117795</v>
      </c>
      <c r="F35" s="218">
        <v>82883447</v>
      </c>
      <c r="G35" s="215">
        <v>704</v>
      </c>
    </row>
    <row r="36" spans="3:7" x14ac:dyDescent="0.2">
      <c r="C36" s="216" t="s">
        <v>210</v>
      </c>
      <c r="D36" s="217" t="s">
        <v>211</v>
      </c>
      <c r="E36" s="218">
        <v>97546</v>
      </c>
      <c r="F36" s="218">
        <v>62262221</v>
      </c>
      <c r="G36" s="215">
        <v>638</v>
      </c>
    </row>
    <row r="37" spans="3:7" x14ac:dyDescent="0.2">
      <c r="C37" s="216" t="s">
        <v>212</v>
      </c>
      <c r="D37" s="217" t="s">
        <v>213</v>
      </c>
      <c r="E37" s="218">
        <v>198055</v>
      </c>
      <c r="F37" s="218">
        <v>155483675</v>
      </c>
      <c r="G37" s="215">
        <v>785</v>
      </c>
    </row>
    <row r="38" spans="3:7" x14ac:dyDescent="0.2">
      <c r="C38" s="216" t="s">
        <v>214</v>
      </c>
      <c r="D38" s="217" t="s">
        <v>215</v>
      </c>
      <c r="E38" s="218">
        <v>79537</v>
      </c>
      <c r="F38" s="218">
        <v>51488567</v>
      </c>
      <c r="G38" s="215">
        <v>647</v>
      </c>
    </row>
    <row r="39" spans="3:7" x14ac:dyDescent="0.2">
      <c r="C39" s="216" t="s">
        <v>216</v>
      </c>
      <c r="D39" s="217" t="s">
        <v>217</v>
      </c>
      <c r="E39" s="218">
        <v>58200</v>
      </c>
      <c r="F39" s="218">
        <v>38790196</v>
      </c>
      <c r="G39" s="215">
        <v>666</v>
      </c>
    </row>
    <row r="40" spans="3:7" x14ac:dyDescent="0.2">
      <c r="C40" s="216" t="s">
        <v>218</v>
      </c>
      <c r="D40" s="217" t="s">
        <v>219</v>
      </c>
      <c r="E40" s="218">
        <v>99773</v>
      </c>
      <c r="F40" s="218">
        <v>77045296</v>
      </c>
      <c r="G40" s="215">
        <v>772</v>
      </c>
    </row>
    <row r="41" spans="3:7" x14ac:dyDescent="0.2">
      <c r="C41" s="216" t="s">
        <v>220</v>
      </c>
      <c r="D41" s="217" t="s">
        <v>221</v>
      </c>
      <c r="E41" s="218">
        <v>145554</v>
      </c>
      <c r="F41" s="218">
        <v>95876145</v>
      </c>
      <c r="G41" s="215">
        <v>659</v>
      </c>
    </row>
    <row r="42" spans="3:7" x14ac:dyDescent="0.2">
      <c r="C42" s="216" t="s">
        <v>222</v>
      </c>
      <c r="D42" s="217" t="s">
        <v>223</v>
      </c>
      <c r="E42" s="218">
        <v>97515</v>
      </c>
      <c r="F42" s="218">
        <v>62353333</v>
      </c>
      <c r="G42" s="215">
        <v>639</v>
      </c>
    </row>
    <row r="43" spans="3:7" x14ac:dyDescent="0.2">
      <c r="C43" s="216" t="s">
        <v>224</v>
      </c>
      <c r="D43" s="217" t="s">
        <v>225</v>
      </c>
      <c r="E43" s="218">
        <v>147835</v>
      </c>
      <c r="F43" s="218">
        <v>111897969</v>
      </c>
      <c r="G43" s="215">
        <v>757</v>
      </c>
    </row>
    <row r="44" spans="3:7" x14ac:dyDescent="0.2">
      <c r="C44" s="216" t="s">
        <v>226</v>
      </c>
      <c r="D44" s="217" t="s">
        <v>227</v>
      </c>
      <c r="E44" s="218">
        <v>43808</v>
      </c>
      <c r="F44" s="218">
        <v>28794746</v>
      </c>
      <c r="G44" s="215">
        <v>657</v>
      </c>
    </row>
    <row r="45" spans="3:7" x14ac:dyDescent="0.2">
      <c r="C45" s="216" t="s">
        <v>228</v>
      </c>
      <c r="D45" s="217" t="s">
        <v>229</v>
      </c>
      <c r="E45" s="218">
        <v>81285</v>
      </c>
      <c r="F45" s="218">
        <v>50707487</v>
      </c>
      <c r="G45" s="215">
        <v>624</v>
      </c>
    </row>
    <row r="46" spans="3:7" x14ac:dyDescent="0.2">
      <c r="C46" s="216" t="s">
        <v>230</v>
      </c>
      <c r="D46" s="217" t="s">
        <v>231</v>
      </c>
      <c r="E46" s="218">
        <v>104433</v>
      </c>
      <c r="F46" s="218">
        <v>70541471</v>
      </c>
      <c r="G46" s="215">
        <v>675</v>
      </c>
    </row>
    <row r="47" spans="3:7" x14ac:dyDescent="0.2">
      <c r="C47" s="216" t="s">
        <v>232</v>
      </c>
      <c r="D47" s="217" t="s">
        <v>233</v>
      </c>
      <c r="E47" s="218">
        <v>67909</v>
      </c>
      <c r="F47" s="218">
        <v>42372662</v>
      </c>
      <c r="G47" s="215">
        <v>624</v>
      </c>
    </row>
    <row r="48" spans="3:7" x14ac:dyDescent="0.2">
      <c r="C48" s="216" t="s">
        <v>234</v>
      </c>
      <c r="D48" s="217" t="s">
        <v>235</v>
      </c>
      <c r="E48" s="218">
        <v>67484</v>
      </c>
      <c r="F48" s="218">
        <v>42181035</v>
      </c>
      <c r="G48" s="215">
        <v>625</v>
      </c>
    </row>
    <row r="49" spans="3:7" x14ac:dyDescent="0.2">
      <c r="C49" s="216" t="s">
        <v>236</v>
      </c>
      <c r="D49" s="217" t="s">
        <v>237</v>
      </c>
      <c r="E49" s="218">
        <v>67139</v>
      </c>
      <c r="F49" s="218">
        <v>73710460</v>
      </c>
      <c r="G49" s="215">
        <v>1098</v>
      </c>
    </row>
    <row r="50" spans="3:7" x14ac:dyDescent="0.2">
      <c r="C50" s="216" t="s">
        <v>238</v>
      </c>
      <c r="D50" s="217" t="s">
        <v>239</v>
      </c>
      <c r="E50" s="218">
        <v>100449</v>
      </c>
      <c r="F50" s="218">
        <v>96080597</v>
      </c>
      <c r="G50" s="215">
        <v>957</v>
      </c>
    </row>
    <row r="51" spans="3:7" x14ac:dyDescent="0.2">
      <c r="C51" s="216" t="s">
        <v>240</v>
      </c>
      <c r="D51" s="217" t="s">
        <v>241</v>
      </c>
      <c r="E51" s="218">
        <v>101113</v>
      </c>
      <c r="F51" s="218">
        <v>93322994</v>
      </c>
      <c r="G51" s="215">
        <v>923</v>
      </c>
    </row>
    <row r="52" spans="3:7" x14ac:dyDescent="0.2">
      <c r="C52" s="216" t="s">
        <v>242</v>
      </c>
      <c r="D52" s="217" t="s">
        <v>243</v>
      </c>
      <c r="E52" s="218">
        <v>74353</v>
      </c>
      <c r="F52" s="218">
        <v>67375489</v>
      </c>
      <c r="G52" s="215">
        <v>906</v>
      </c>
    </row>
    <row r="53" spans="3:7" x14ac:dyDescent="0.2">
      <c r="C53" s="216" t="s">
        <v>244</v>
      </c>
      <c r="D53" s="217" t="s">
        <v>245</v>
      </c>
      <c r="E53" s="218">
        <v>59076</v>
      </c>
      <c r="F53" s="218">
        <v>47928129</v>
      </c>
      <c r="G53" s="215">
        <v>811</v>
      </c>
    </row>
    <row r="54" spans="3:7" x14ac:dyDescent="0.2">
      <c r="C54" s="216" t="s">
        <v>246</v>
      </c>
      <c r="D54" s="217" t="s">
        <v>247</v>
      </c>
      <c r="E54" s="218">
        <v>95381</v>
      </c>
      <c r="F54" s="218">
        <v>91283814</v>
      </c>
      <c r="G54" s="215">
        <v>957</v>
      </c>
    </row>
    <row r="55" spans="3:7" ht="13.5" thickBot="1" x14ac:dyDescent="0.25">
      <c r="C55" s="219" t="s">
        <v>248</v>
      </c>
      <c r="D55" s="220" t="s">
        <v>249</v>
      </c>
      <c r="E55" s="221">
        <v>72181</v>
      </c>
      <c r="F55" s="221">
        <v>48678567</v>
      </c>
      <c r="G55" s="222">
        <v>674</v>
      </c>
    </row>
    <row r="56" spans="3:7" ht="13.5" thickBot="1" x14ac:dyDescent="0.25">
      <c r="C56" s="223"/>
      <c r="D56" s="224" t="s">
        <v>250</v>
      </c>
      <c r="E56" s="225">
        <v>497511</v>
      </c>
      <c r="F56" s="225">
        <v>469701483</v>
      </c>
      <c r="G56" s="226">
        <v>944</v>
      </c>
    </row>
    <row r="57" spans="3:7" ht="13.5" thickBot="1" x14ac:dyDescent="0.25">
      <c r="C57" s="223"/>
      <c r="D57" s="224" t="s">
        <v>251</v>
      </c>
      <c r="E57" s="227">
        <v>4770813</v>
      </c>
      <c r="F57" s="227">
        <v>3534422061</v>
      </c>
      <c r="G57" s="226">
        <v>741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  <drawing r:id="rId2"/>
  <legacyDrawing r:id="rId3"/>
  <oleObjects>
    <mc:AlternateContent xmlns:mc="http://schemas.openxmlformats.org/markup-compatibility/2006">
      <mc:Choice Requires="x14">
        <oleObject progId="PBrush" shapeId="5122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19050</xdr:rowOff>
              </from>
              <to>
                <xdr:col>2</xdr:col>
                <xdr:colOff>276225</xdr:colOff>
                <xdr:row>0</xdr:row>
                <xdr:rowOff>419100</xdr:rowOff>
              </to>
            </anchor>
          </objectPr>
        </oleObject>
      </mc:Choice>
      <mc:Fallback>
        <oleObject progId="PBrush" shapeId="512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34" workbookViewId="0">
      <selection activeCell="K65" sqref="K65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28"/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436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68" t="s">
        <v>252</v>
      </c>
      <c r="B7" s="468"/>
      <c r="C7" s="468"/>
      <c r="D7" s="468"/>
      <c r="E7" s="468"/>
      <c r="F7" s="468"/>
    </row>
    <row r="8" spans="1:11" s="237" customFormat="1" ht="18.75" x14ac:dyDescent="0.3">
      <c r="A8" s="468" t="s">
        <v>253</v>
      </c>
      <c r="B8" s="468"/>
      <c r="C8" s="468"/>
      <c r="D8" s="468"/>
      <c r="E8" s="468"/>
      <c r="F8" s="468"/>
    </row>
    <row r="9" spans="1:11" s="237" customFormat="1" ht="18.75" x14ac:dyDescent="0.3">
      <c r="A9" s="468" t="s">
        <v>254</v>
      </c>
      <c r="B9" s="468"/>
      <c r="C9" s="468"/>
      <c r="D9" s="468"/>
      <c r="E9" s="468"/>
      <c r="F9" s="468"/>
    </row>
    <row r="10" spans="1:11" s="237" customFormat="1" ht="19.5" thickBot="1" x14ac:dyDescent="0.35">
      <c r="A10" s="469">
        <v>40391</v>
      </c>
      <c r="B10" s="470"/>
      <c r="C10" s="470"/>
      <c r="D10" s="470"/>
      <c r="E10" s="470"/>
      <c r="F10" s="470"/>
    </row>
    <row r="11" spans="1:11" ht="39" customHeight="1" thickBot="1" x14ac:dyDescent="0.25">
      <c r="A11" s="238" t="s">
        <v>151</v>
      </c>
      <c r="B11" s="239" t="s">
        <v>152</v>
      </c>
      <c r="C11" s="240" t="s">
        <v>153</v>
      </c>
      <c r="D11" s="241" t="s">
        <v>255</v>
      </c>
      <c r="E11" s="242" t="s">
        <v>256</v>
      </c>
    </row>
    <row r="12" spans="1:11" x14ac:dyDescent="0.2">
      <c r="A12" s="243" t="s">
        <v>257</v>
      </c>
      <c r="B12" s="244" t="s">
        <v>157</v>
      </c>
      <c r="C12" s="245">
        <v>8364</v>
      </c>
      <c r="D12" s="246">
        <v>2547055</v>
      </c>
      <c r="E12" s="247">
        <v>305</v>
      </c>
      <c r="H12" s="246">
        <v>405576176</v>
      </c>
    </row>
    <row r="13" spans="1:11" x14ac:dyDescent="0.2">
      <c r="A13" s="243" t="s">
        <v>258</v>
      </c>
      <c r="B13" s="248" t="s">
        <v>159</v>
      </c>
      <c r="C13" s="249">
        <v>13453</v>
      </c>
      <c r="D13" s="250">
        <v>4015746</v>
      </c>
      <c r="E13" s="251">
        <v>299</v>
      </c>
      <c r="H13" s="250">
        <v>1734396511</v>
      </c>
    </row>
    <row r="14" spans="1:11" x14ac:dyDescent="0.2">
      <c r="A14" s="243" t="s">
        <v>259</v>
      </c>
      <c r="B14" s="248" t="s">
        <v>161</v>
      </c>
      <c r="C14" s="249">
        <v>14867</v>
      </c>
      <c r="D14" s="250">
        <v>4351210</v>
      </c>
      <c r="E14" s="251">
        <v>293</v>
      </c>
      <c r="H14" s="250">
        <v>2365447056</v>
      </c>
    </row>
    <row r="15" spans="1:11" x14ac:dyDescent="0.2">
      <c r="A15" s="243" t="s">
        <v>260</v>
      </c>
      <c r="B15" s="248" t="s">
        <v>163</v>
      </c>
      <c r="C15" s="249">
        <v>23323</v>
      </c>
      <c r="D15" s="250">
        <v>7224635</v>
      </c>
      <c r="E15" s="251">
        <v>310</v>
      </c>
      <c r="H15" s="250">
        <v>560863740</v>
      </c>
    </row>
    <row r="16" spans="1:11" x14ac:dyDescent="0.2">
      <c r="A16" s="243" t="s">
        <v>261</v>
      </c>
      <c r="B16" s="248" t="s">
        <v>165</v>
      </c>
      <c r="C16" s="249">
        <v>17016</v>
      </c>
      <c r="D16" s="250">
        <v>5142699</v>
      </c>
      <c r="E16" s="251">
        <v>302</v>
      </c>
      <c r="H16" s="250">
        <v>4167949774</v>
      </c>
    </row>
    <row r="17" spans="1:8" x14ac:dyDescent="0.2">
      <c r="A17" s="243" t="s">
        <v>262</v>
      </c>
      <c r="B17" s="248" t="s">
        <v>167</v>
      </c>
      <c r="C17" s="249">
        <v>9025</v>
      </c>
      <c r="D17" s="250">
        <v>2749994</v>
      </c>
      <c r="E17" s="251">
        <v>305</v>
      </c>
      <c r="H17" s="250">
        <v>710600419</v>
      </c>
    </row>
    <row r="18" spans="1:8" x14ac:dyDescent="0.2">
      <c r="A18" s="243" t="s">
        <v>263</v>
      </c>
      <c r="B18" s="248" t="s">
        <v>169</v>
      </c>
      <c r="C18" s="249">
        <v>36608</v>
      </c>
      <c r="D18" s="250">
        <v>11505957</v>
      </c>
      <c r="E18" s="251">
        <v>314</v>
      </c>
      <c r="H18" s="250">
        <v>1342598580</v>
      </c>
    </row>
    <row r="19" spans="1:8" x14ac:dyDescent="0.2">
      <c r="A19" s="243" t="s">
        <v>264</v>
      </c>
      <c r="B19" s="248" t="s">
        <v>171</v>
      </c>
      <c r="C19" s="249">
        <v>4269</v>
      </c>
      <c r="D19" s="250">
        <v>1304060</v>
      </c>
      <c r="E19" s="251">
        <v>305</v>
      </c>
      <c r="H19" s="250">
        <v>54320235</v>
      </c>
    </row>
    <row r="20" spans="1:8" x14ac:dyDescent="0.2">
      <c r="A20" s="243" t="s">
        <v>265</v>
      </c>
      <c r="B20" s="248" t="s">
        <v>173</v>
      </c>
      <c r="C20" s="249">
        <v>16868</v>
      </c>
      <c r="D20" s="250">
        <v>5498598</v>
      </c>
      <c r="E20" s="251">
        <v>326</v>
      </c>
      <c r="H20" s="250">
        <v>993499263</v>
      </c>
    </row>
    <row r="21" spans="1:8" x14ac:dyDescent="0.2">
      <c r="A21" s="243">
        <v>10</v>
      </c>
      <c r="B21" s="248" t="s">
        <v>175</v>
      </c>
      <c r="C21" s="249">
        <v>30487</v>
      </c>
      <c r="D21" s="250">
        <v>9562135</v>
      </c>
      <c r="E21" s="251">
        <v>314</v>
      </c>
      <c r="H21" s="250">
        <v>2275214691</v>
      </c>
    </row>
    <row r="22" spans="1:8" x14ac:dyDescent="0.2">
      <c r="A22" s="243">
        <v>11</v>
      </c>
      <c r="B22" s="248" t="s">
        <v>177</v>
      </c>
      <c r="C22" s="249">
        <v>3863</v>
      </c>
      <c r="D22" s="250">
        <v>1157978</v>
      </c>
      <c r="E22" s="251">
        <v>300</v>
      </c>
      <c r="H22" s="250">
        <v>252596850</v>
      </c>
    </row>
    <row r="23" spans="1:8" x14ac:dyDescent="0.2">
      <c r="A23" s="243">
        <v>12</v>
      </c>
      <c r="B23" s="248" t="s">
        <v>179</v>
      </c>
      <c r="C23" s="249">
        <v>20223</v>
      </c>
      <c r="D23" s="250">
        <v>6405436</v>
      </c>
      <c r="E23" s="251">
        <v>317</v>
      </c>
      <c r="H23" s="250">
        <v>1057187216</v>
      </c>
    </row>
    <row r="24" spans="1:8" x14ac:dyDescent="0.2">
      <c r="A24" s="243">
        <v>13</v>
      </c>
      <c r="B24" s="248" t="s">
        <v>181</v>
      </c>
      <c r="C24" s="249">
        <v>10932</v>
      </c>
      <c r="D24" s="250">
        <v>3316900</v>
      </c>
      <c r="E24" s="251">
        <v>303</v>
      </c>
      <c r="H24" s="250">
        <v>492998859</v>
      </c>
    </row>
    <row r="25" spans="1:8" x14ac:dyDescent="0.2">
      <c r="A25" s="243">
        <v>14</v>
      </c>
      <c r="B25" s="248" t="s">
        <v>183</v>
      </c>
      <c r="C25" s="249">
        <v>4959</v>
      </c>
      <c r="D25" s="250">
        <v>1451551</v>
      </c>
      <c r="E25" s="251">
        <v>293</v>
      </c>
      <c r="H25" s="250">
        <v>145992424</v>
      </c>
    </row>
    <row r="26" spans="1:8" x14ac:dyDescent="0.2">
      <c r="A26" s="243">
        <v>15</v>
      </c>
      <c r="B26" s="248" t="s">
        <v>185</v>
      </c>
      <c r="C26" s="249">
        <v>17517</v>
      </c>
      <c r="D26" s="250">
        <v>5222734</v>
      </c>
      <c r="E26" s="251">
        <v>298</v>
      </c>
      <c r="H26" s="250">
        <v>4364483461</v>
      </c>
    </row>
    <row r="27" spans="1:8" x14ac:dyDescent="0.2">
      <c r="A27" s="243">
        <v>16</v>
      </c>
      <c r="B27" s="248" t="s">
        <v>187</v>
      </c>
      <c r="C27" s="249">
        <v>43691</v>
      </c>
      <c r="D27" s="250">
        <v>13991032</v>
      </c>
      <c r="E27" s="251">
        <v>320</v>
      </c>
      <c r="H27" s="250">
        <v>3250643688</v>
      </c>
    </row>
    <row r="28" spans="1:8" x14ac:dyDescent="0.2">
      <c r="A28" s="243">
        <v>17</v>
      </c>
      <c r="B28" s="248" t="s">
        <v>189</v>
      </c>
      <c r="C28" s="249">
        <v>24214</v>
      </c>
      <c r="D28" s="250">
        <v>7486096</v>
      </c>
      <c r="E28" s="251">
        <v>309</v>
      </c>
      <c r="H28" s="250">
        <v>402605687</v>
      </c>
    </row>
    <row r="29" spans="1:8" x14ac:dyDescent="0.2">
      <c r="A29" s="243">
        <v>18</v>
      </c>
      <c r="B29" s="248" t="s">
        <v>191</v>
      </c>
      <c r="C29" s="249">
        <v>7748</v>
      </c>
      <c r="D29" s="250">
        <v>2198951</v>
      </c>
      <c r="E29" s="251">
        <v>284</v>
      </c>
      <c r="H29" s="250">
        <v>163062897</v>
      </c>
    </row>
    <row r="30" spans="1:8" x14ac:dyDescent="0.2">
      <c r="A30" s="243">
        <v>19</v>
      </c>
      <c r="B30" s="248" t="s">
        <v>193</v>
      </c>
      <c r="C30" s="249">
        <v>8122</v>
      </c>
      <c r="D30" s="250">
        <v>2283672</v>
      </c>
      <c r="E30" s="251">
        <v>281</v>
      </c>
      <c r="H30" s="250">
        <v>433445763</v>
      </c>
    </row>
    <row r="31" spans="1:8" x14ac:dyDescent="0.2">
      <c r="A31" s="243">
        <v>20</v>
      </c>
      <c r="B31" s="248" t="s">
        <v>195</v>
      </c>
      <c r="C31" s="249">
        <v>6180</v>
      </c>
      <c r="D31" s="250">
        <v>1870397</v>
      </c>
      <c r="E31" s="251">
        <v>303</v>
      </c>
      <c r="H31" s="250">
        <v>334402974</v>
      </c>
    </row>
    <row r="32" spans="1:8" x14ac:dyDescent="0.2">
      <c r="A32" s="243">
        <v>21</v>
      </c>
      <c r="B32" s="248" t="s">
        <v>197</v>
      </c>
      <c r="C32" s="249">
        <v>19212</v>
      </c>
      <c r="D32" s="250">
        <v>6275612</v>
      </c>
      <c r="E32" s="251">
        <v>327</v>
      </c>
      <c r="H32" s="250">
        <v>1730329292</v>
      </c>
    </row>
    <row r="33" spans="1:8" x14ac:dyDescent="0.2">
      <c r="A33" s="243">
        <v>22</v>
      </c>
      <c r="B33" s="248" t="s">
        <v>199</v>
      </c>
      <c r="C33" s="249">
        <v>38074</v>
      </c>
      <c r="D33" s="250">
        <v>11720487</v>
      </c>
      <c r="E33" s="251">
        <v>308</v>
      </c>
      <c r="H33" s="250">
        <v>1517799941</v>
      </c>
    </row>
    <row r="34" spans="1:8" x14ac:dyDescent="0.2">
      <c r="A34" s="243">
        <v>23</v>
      </c>
      <c r="B34" s="248" t="s">
        <v>201</v>
      </c>
      <c r="C34" s="249">
        <v>18862</v>
      </c>
      <c r="D34" s="250">
        <v>6059641</v>
      </c>
      <c r="E34" s="251">
        <v>321</v>
      </c>
      <c r="H34" s="250">
        <v>813710786</v>
      </c>
    </row>
    <row r="35" spans="1:8" x14ac:dyDescent="0.2">
      <c r="A35" s="243">
        <v>24</v>
      </c>
      <c r="B35" s="248" t="s">
        <v>203</v>
      </c>
      <c r="C35" s="249">
        <v>10632</v>
      </c>
      <c r="D35" s="250">
        <v>3202031</v>
      </c>
      <c r="E35" s="251">
        <v>301</v>
      </c>
      <c r="H35" s="250">
        <v>4206148719</v>
      </c>
    </row>
    <row r="36" spans="1:8" x14ac:dyDescent="0.2">
      <c r="A36" s="243">
        <v>25</v>
      </c>
      <c r="B36" s="248" t="s">
        <v>205</v>
      </c>
      <c r="C36" s="249">
        <v>12537</v>
      </c>
      <c r="D36" s="250">
        <v>3862685</v>
      </c>
      <c r="E36" s="251">
        <v>308</v>
      </c>
      <c r="H36" s="250">
        <v>325899286</v>
      </c>
    </row>
    <row r="37" spans="1:8" x14ac:dyDescent="0.2">
      <c r="A37" s="243">
        <v>26</v>
      </c>
      <c r="B37" s="248" t="s">
        <v>207</v>
      </c>
      <c r="C37" s="249">
        <v>23125</v>
      </c>
      <c r="D37" s="250">
        <v>7216891</v>
      </c>
      <c r="E37" s="251">
        <v>312</v>
      </c>
      <c r="H37" s="250">
        <v>3581015821</v>
      </c>
    </row>
    <row r="38" spans="1:8" x14ac:dyDescent="0.2">
      <c r="A38" s="243">
        <v>27</v>
      </c>
      <c r="B38" s="248" t="s">
        <v>209</v>
      </c>
      <c r="C38" s="249">
        <v>22571</v>
      </c>
      <c r="D38" s="250">
        <v>6868291</v>
      </c>
      <c r="E38" s="251">
        <v>304</v>
      </c>
      <c r="H38" s="250">
        <v>540027949</v>
      </c>
    </row>
    <row r="39" spans="1:8" x14ac:dyDescent="0.2">
      <c r="A39" s="243">
        <v>28</v>
      </c>
      <c r="B39" s="248" t="s">
        <v>211</v>
      </c>
      <c r="C39" s="249">
        <v>34287</v>
      </c>
      <c r="D39" s="250">
        <v>10834146</v>
      </c>
      <c r="E39" s="251">
        <v>316</v>
      </c>
      <c r="H39" s="250">
        <v>2115810405</v>
      </c>
    </row>
    <row r="40" spans="1:8" x14ac:dyDescent="0.2">
      <c r="A40" s="243">
        <v>29</v>
      </c>
      <c r="B40" s="248" t="s">
        <v>213</v>
      </c>
      <c r="C40" s="249">
        <v>15029</v>
      </c>
      <c r="D40" s="250">
        <v>4645677</v>
      </c>
      <c r="E40" s="251">
        <v>309</v>
      </c>
      <c r="H40" s="250">
        <v>739753179</v>
      </c>
    </row>
    <row r="41" spans="1:8" x14ac:dyDescent="0.2">
      <c r="A41" s="243">
        <v>30</v>
      </c>
      <c r="B41" s="248" t="s">
        <v>215</v>
      </c>
      <c r="C41" s="249">
        <v>13846</v>
      </c>
      <c r="D41" s="250">
        <v>4157755</v>
      </c>
      <c r="E41" s="251">
        <v>300</v>
      </c>
      <c r="H41" s="250">
        <v>6117805128</v>
      </c>
    </row>
    <row r="42" spans="1:8" x14ac:dyDescent="0.2">
      <c r="A42" s="243">
        <v>31</v>
      </c>
      <c r="B42" s="248" t="s">
        <v>217</v>
      </c>
      <c r="C42" s="249">
        <v>13580</v>
      </c>
      <c r="D42" s="250">
        <v>4211500</v>
      </c>
      <c r="E42" s="251">
        <v>310</v>
      </c>
      <c r="H42" s="250">
        <v>3366730856</v>
      </c>
    </row>
    <row r="43" spans="1:8" x14ac:dyDescent="0.2">
      <c r="A43" s="243">
        <v>32</v>
      </c>
      <c r="B43" s="248" t="s">
        <v>219</v>
      </c>
      <c r="C43" s="249">
        <v>5896</v>
      </c>
      <c r="D43" s="250">
        <v>1764712</v>
      </c>
      <c r="E43" s="251">
        <v>299</v>
      </c>
      <c r="H43" s="250">
        <v>273046242</v>
      </c>
    </row>
    <row r="44" spans="1:8" x14ac:dyDescent="0.2">
      <c r="A44" s="243">
        <v>33</v>
      </c>
      <c r="B44" s="248" t="s">
        <v>221</v>
      </c>
      <c r="C44" s="249">
        <v>29180</v>
      </c>
      <c r="D44" s="250">
        <v>8990997</v>
      </c>
      <c r="E44" s="251">
        <v>308</v>
      </c>
      <c r="H44" s="250">
        <v>1921357030</v>
      </c>
    </row>
    <row r="45" spans="1:8" x14ac:dyDescent="0.2">
      <c r="A45" s="243">
        <v>34</v>
      </c>
      <c r="B45" s="248" t="s">
        <v>223</v>
      </c>
      <c r="C45" s="249">
        <v>38317</v>
      </c>
      <c r="D45" s="250">
        <v>12297883</v>
      </c>
      <c r="E45" s="251">
        <v>321</v>
      </c>
      <c r="H45" s="250">
        <v>1839816941</v>
      </c>
    </row>
    <row r="46" spans="1:8" x14ac:dyDescent="0.2">
      <c r="A46" s="243">
        <v>35</v>
      </c>
      <c r="B46" s="248" t="s">
        <v>225</v>
      </c>
      <c r="C46" s="249">
        <v>12566</v>
      </c>
      <c r="D46" s="250">
        <v>3936139</v>
      </c>
      <c r="E46" s="251">
        <v>313</v>
      </c>
      <c r="H46" s="250">
        <v>953122801</v>
      </c>
    </row>
    <row r="47" spans="1:8" x14ac:dyDescent="0.2">
      <c r="A47" s="243">
        <v>36</v>
      </c>
      <c r="B47" s="248" t="s">
        <v>227</v>
      </c>
      <c r="C47" s="249">
        <v>7771</v>
      </c>
      <c r="D47" s="250">
        <v>2428497</v>
      </c>
      <c r="E47" s="251">
        <v>313</v>
      </c>
      <c r="H47" s="250">
        <v>172723567</v>
      </c>
    </row>
    <row r="48" spans="1:8" x14ac:dyDescent="0.2">
      <c r="A48" s="243">
        <v>37</v>
      </c>
      <c r="B48" s="248" t="s">
        <v>229</v>
      </c>
      <c r="C48" s="249">
        <v>29049</v>
      </c>
      <c r="D48" s="250">
        <v>8976216</v>
      </c>
      <c r="E48" s="251">
        <v>309</v>
      </c>
      <c r="H48" s="250">
        <v>1714550889</v>
      </c>
    </row>
    <row r="49" spans="1:8" x14ac:dyDescent="0.2">
      <c r="A49" s="243">
        <v>38</v>
      </c>
      <c r="B49" s="248" t="s">
        <v>231</v>
      </c>
      <c r="C49" s="249">
        <v>16620</v>
      </c>
      <c r="D49" s="250">
        <v>4890876</v>
      </c>
      <c r="E49" s="251">
        <v>294</v>
      </c>
      <c r="H49" s="250">
        <v>6739159003</v>
      </c>
    </row>
    <row r="50" spans="1:8" x14ac:dyDescent="0.2">
      <c r="A50" s="243">
        <v>39</v>
      </c>
      <c r="B50" s="248" t="s">
        <v>233</v>
      </c>
      <c r="C50" s="249">
        <v>19153</v>
      </c>
      <c r="D50" s="250">
        <v>5908636</v>
      </c>
      <c r="E50" s="251">
        <v>308</v>
      </c>
      <c r="H50" s="250">
        <v>1187466395</v>
      </c>
    </row>
    <row r="51" spans="1:8" x14ac:dyDescent="0.2">
      <c r="A51" s="243">
        <v>40</v>
      </c>
      <c r="B51" s="248" t="s">
        <v>235</v>
      </c>
      <c r="C51" s="249">
        <v>16674</v>
      </c>
      <c r="D51" s="250">
        <v>5347648</v>
      </c>
      <c r="E51" s="251">
        <v>321</v>
      </c>
      <c r="H51" s="250">
        <v>601304494</v>
      </c>
    </row>
    <row r="52" spans="1:8" x14ac:dyDescent="0.2">
      <c r="A52" s="243">
        <v>41</v>
      </c>
      <c r="B52" s="248" t="s">
        <v>266</v>
      </c>
      <c r="C52" s="249">
        <v>210</v>
      </c>
      <c r="D52" s="250">
        <v>45193</v>
      </c>
      <c r="E52" s="251">
        <v>215</v>
      </c>
      <c r="H52" s="250">
        <v>10301160</v>
      </c>
    </row>
    <row r="53" spans="1:8" x14ac:dyDescent="0.2">
      <c r="A53" s="243">
        <v>42</v>
      </c>
      <c r="B53" s="248" t="s">
        <v>267</v>
      </c>
      <c r="C53" s="249">
        <v>569</v>
      </c>
      <c r="D53" s="250">
        <v>118880</v>
      </c>
      <c r="E53" s="251">
        <v>209</v>
      </c>
      <c r="H53" s="250">
        <v>10564779</v>
      </c>
    </row>
    <row r="54" spans="1:8" x14ac:dyDescent="0.2">
      <c r="A54" s="243">
        <v>43</v>
      </c>
      <c r="B54" s="248" t="s">
        <v>268</v>
      </c>
      <c r="C54" s="249">
        <v>397</v>
      </c>
      <c r="D54" s="250">
        <v>93647</v>
      </c>
      <c r="E54" s="251">
        <v>236</v>
      </c>
      <c r="H54" s="250">
        <v>6837801</v>
      </c>
    </row>
    <row r="55" spans="1:8" x14ac:dyDescent="0.2">
      <c r="A55" s="243">
        <v>44</v>
      </c>
      <c r="B55" s="248" t="s">
        <v>269</v>
      </c>
      <c r="C55" s="249">
        <v>417</v>
      </c>
      <c r="D55" s="250">
        <v>85503</v>
      </c>
      <c r="E55" s="251">
        <v>205</v>
      </c>
      <c r="H55" s="250">
        <v>4535625</v>
      </c>
    </row>
    <row r="56" spans="1:8" x14ac:dyDescent="0.2">
      <c r="A56" s="243">
        <v>45</v>
      </c>
      <c r="B56" s="248" t="s">
        <v>270</v>
      </c>
      <c r="C56" s="249">
        <v>522</v>
      </c>
      <c r="D56" s="250">
        <v>111486</v>
      </c>
      <c r="E56" s="251">
        <v>214</v>
      </c>
      <c r="H56" s="250">
        <v>3334710</v>
      </c>
    </row>
    <row r="57" spans="1:8" x14ac:dyDescent="0.2">
      <c r="A57" s="243">
        <v>46</v>
      </c>
      <c r="B57" s="248" t="s">
        <v>271</v>
      </c>
      <c r="C57" s="249">
        <v>280</v>
      </c>
      <c r="D57" s="250">
        <v>58484</v>
      </c>
      <c r="E57" s="251">
        <v>209</v>
      </c>
      <c r="H57" s="250">
        <v>5363256</v>
      </c>
    </row>
    <row r="58" spans="1:8" ht="13.5" thickBot="1" x14ac:dyDescent="0.25">
      <c r="A58" s="252">
        <v>47</v>
      </c>
      <c r="B58" s="253" t="s">
        <v>249</v>
      </c>
      <c r="C58" s="254">
        <v>5902</v>
      </c>
      <c r="D58" s="255">
        <v>1614163</v>
      </c>
      <c r="E58" s="256">
        <v>273</v>
      </c>
      <c r="H58" s="255">
        <v>114450441</v>
      </c>
    </row>
    <row r="59" spans="1:8" ht="13.5" thickBot="1" x14ac:dyDescent="0.25">
      <c r="A59" s="464" t="s">
        <v>272</v>
      </c>
      <c r="B59" s="465"/>
      <c r="C59" s="257">
        <v>2395</v>
      </c>
      <c r="D59" s="258">
        <v>513193</v>
      </c>
      <c r="E59" s="259">
        <v>214.2768267223382</v>
      </c>
      <c r="H59" s="260">
        <f>SUM(H52:H57)</f>
        <v>40937331</v>
      </c>
    </row>
    <row r="60" spans="1:8" ht="13.5" thickBot="1" x14ac:dyDescent="0.25">
      <c r="A60" s="466" t="s">
        <v>251</v>
      </c>
      <c r="B60" s="467"/>
      <c r="C60" s="257">
        <v>727007</v>
      </c>
      <c r="D60" s="258">
        <v>225010512</v>
      </c>
      <c r="E60" s="259">
        <v>309.5025384900008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  <drawing r:id="rId2"/>
  <legacyDrawing r:id="rId3"/>
  <oleObjects>
    <mc:AlternateContent xmlns:mc="http://schemas.openxmlformats.org/markup-compatibility/2006">
      <mc:Choice Requires="x14">
        <oleObject progId="PBrush" shapeId="6146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19050</xdr:rowOff>
              </from>
              <to>
                <xdr:col>1</xdr:col>
                <xdr:colOff>895350</xdr:colOff>
                <xdr:row>3</xdr:row>
                <xdr:rowOff>28575</xdr:rowOff>
              </to>
            </anchor>
          </objectPr>
        </oleObject>
      </mc:Choice>
      <mc:Fallback>
        <oleObject progId="PBrush" shapeId="6146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J11"/>
  <sheetViews>
    <sheetView zoomScaleNormal="100" workbookViewId="0">
      <selection activeCell="F9" sqref="F9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10" ht="39.75" customHeight="1" x14ac:dyDescent="0.3">
      <c r="A1" s="471" t="s">
        <v>411</v>
      </c>
      <c r="B1" s="471"/>
      <c r="C1" s="471"/>
      <c r="D1" s="471"/>
      <c r="E1" s="471"/>
    </row>
    <row r="2" spans="1:10" s="199" customFormat="1" ht="29.25" customHeight="1" thickBot="1" x14ac:dyDescent="0.25">
      <c r="A2" s="472" t="s">
        <v>443</v>
      </c>
      <c r="B2" s="472"/>
      <c r="C2" s="472"/>
      <c r="D2" s="472"/>
      <c r="E2" s="472"/>
    </row>
    <row r="3" spans="1:10" s="199" customFormat="1" ht="44.25" customHeight="1" thickBot="1" x14ac:dyDescent="0.25">
      <c r="A3" s="473" t="s">
        <v>273</v>
      </c>
      <c r="B3" s="475" t="s">
        <v>274</v>
      </c>
      <c r="C3" s="477" t="s">
        <v>408</v>
      </c>
      <c r="D3" s="478"/>
      <c r="E3" s="479"/>
    </row>
    <row r="4" spans="1:10" s="199" customFormat="1" ht="109.5" customHeight="1" thickBot="1" x14ac:dyDescent="0.25">
      <c r="A4" s="474"/>
      <c r="B4" s="476"/>
      <c r="C4" s="350" t="s">
        <v>99</v>
      </c>
      <c r="D4" s="351" t="s">
        <v>409</v>
      </c>
      <c r="E4" s="351" t="s">
        <v>410</v>
      </c>
    </row>
    <row r="5" spans="1:10" s="199" customFormat="1" ht="44.25" customHeight="1" thickBot="1" x14ac:dyDescent="0.35">
      <c r="A5" s="331" t="s">
        <v>406</v>
      </c>
      <c r="B5" s="332">
        <v>705</v>
      </c>
      <c r="C5" s="352">
        <v>4285.3631205673755</v>
      </c>
      <c r="D5" s="332">
        <v>1972</v>
      </c>
      <c r="E5" s="332">
        <v>3253</v>
      </c>
    </row>
    <row r="6" spans="1:10" s="199" customFormat="1" ht="40.5" customHeight="1" thickBot="1" x14ac:dyDescent="0.35">
      <c r="A6" s="331" t="s">
        <v>407</v>
      </c>
      <c r="B6" s="333">
        <v>1584</v>
      </c>
      <c r="C6" s="352">
        <v>9206.674242424242</v>
      </c>
      <c r="D6" s="333">
        <v>1779</v>
      </c>
      <c r="E6" s="333">
        <v>7604</v>
      </c>
      <c r="H6" s="355"/>
      <c r="I6" s="355"/>
      <c r="J6" s="355"/>
    </row>
    <row r="7" spans="1:10" s="199" customFormat="1" ht="31.5" customHeight="1" thickBot="1" x14ac:dyDescent="0.35">
      <c r="A7" s="331" t="s">
        <v>423</v>
      </c>
      <c r="B7" s="334">
        <v>516</v>
      </c>
      <c r="C7" s="353">
        <v>3641.7674418604652</v>
      </c>
      <c r="D7" s="334">
        <v>2129</v>
      </c>
      <c r="E7" s="334">
        <v>1593</v>
      </c>
    </row>
    <row r="8" spans="1:10" s="199" customFormat="1" ht="35.1" customHeight="1" thickBot="1" x14ac:dyDescent="0.35">
      <c r="A8" s="331" t="s">
        <v>424</v>
      </c>
      <c r="B8" s="332">
        <v>404</v>
      </c>
      <c r="C8" s="354">
        <v>2777.2376237623762</v>
      </c>
      <c r="D8" s="332">
        <v>1800</v>
      </c>
      <c r="E8" s="333">
        <v>2006</v>
      </c>
    </row>
    <row r="9" spans="1:10" s="199" customFormat="1" ht="43.5" customHeight="1" thickBot="1" x14ac:dyDescent="0.35">
      <c r="A9" s="331" t="s">
        <v>425</v>
      </c>
      <c r="B9" s="334">
        <v>2758</v>
      </c>
      <c r="C9" s="353">
        <v>8819.8709209572153</v>
      </c>
      <c r="D9" s="334">
        <v>1735</v>
      </c>
      <c r="E9" s="334">
        <v>7740</v>
      </c>
    </row>
    <row r="10" spans="1:10" s="199" customFormat="1" ht="42.75" customHeight="1" thickBot="1" x14ac:dyDescent="0.35">
      <c r="A10" s="331" t="s">
        <v>426</v>
      </c>
      <c r="B10" s="334">
        <v>1974</v>
      </c>
      <c r="C10" s="353">
        <v>3027.8530901722393</v>
      </c>
      <c r="D10" s="334">
        <v>1111</v>
      </c>
      <c r="E10" s="334">
        <v>2263</v>
      </c>
    </row>
    <row r="11" spans="1:10" s="199" customFormat="1" ht="34.5" customHeight="1" thickBot="1" x14ac:dyDescent="0.35">
      <c r="A11" s="331" t="s">
        <v>427</v>
      </c>
      <c r="B11" s="334">
        <v>338</v>
      </c>
      <c r="C11" s="353">
        <v>5487.8491124260354</v>
      </c>
      <c r="D11" s="334">
        <v>2102</v>
      </c>
      <c r="E11" s="334">
        <v>4201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7"/>
  <sheetViews>
    <sheetView workbookViewId="0">
      <selection activeCell="B13" sqref="B13:C13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82" t="s">
        <v>412</v>
      </c>
      <c r="B1" s="482"/>
      <c r="C1" s="482"/>
      <c r="D1" s="482"/>
      <c r="E1" s="482"/>
      <c r="F1" s="482"/>
      <c r="G1" s="482"/>
    </row>
    <row r="3" spans="1:7" ht="43.5" customHeight="1" thickBot="1" x14ac:dyDescent="0.25">
      <c r="A3" s="480">
        <v>40391</v>
      </c>
      <c r="B3" s="481"/>
      <c r="C3" s="481"/>
      <c r="D3" s="481"/>
    </row>
    <row r="4" spans="1:7" ht="66" customHeight="1" thickBot="1" x14ac:dyDescent="0.25">
      <c r="A4" s="335" t="s">
        <v>273</v>
      </c>
      <c r="B4" s="336" t="s">
        <v>274</v>
      </c>
      <c r="C4" s="336" t="s">
        <v>276</v>
      </c>
      <c r="D4" s="336" t="s">
        <v>277</v>
      </c>
    </row>
    <row r="5" spans="1:7" s="199" customFormat="1" ht="43.5" customHeight="1" thickBot="1" x14ac:dyDescent="0.3">
      <c r="A5" s="337" t="s">
        <v>280</v>
      </c>
      <c r="B5" s="338">
        <v>227494</v>
      </c>
      <c r="C5" s="338">
        <v>146.68449277783151</v>
      </c>
      <c r="D5" s="338">
        <f>C5/4.2389</f>
        <v>34.604376790637076</v>
      </c>
      <c r="E5" s="355"/>
    </row>
    <row r="6" spans="1:7" s="199" customFormat="1" ht="53.25" customHeight="1" thickBot="1" x14ac:dyDescent="0.3">
      <c r="A6" s="337" t="s">
        <v>281</v>
      </c>
      <c r="B6" s="338">
        <v>62730</v>
      </c>
      <c r="C6" s="338">
        <v>460</v>
      </c>
      <c r="D6" s="338">
        <f t="shared" ref="D6:D13" si="0">C6/4.2389</f>
        <v>108.51871947911015</v>
      </c>
      <c r="E6" s="355"/>
    </row>
    <row r="7" spans="1:7" s="199" customFormat="1" ht="84.75" customHeight="1" thickBot="1" x14ac:dyDescent="0.3">
      <c r="A7" s="337" t="s">
        <v>400</v>
      </c>
      <c r="B7" s="338">
        <v>118681</v>
      </c>
      <c r="C7" s="338">
        <v>283</v>
      </c>
      <c r="D7" s="338">
        <f t="shared" si="0"/>
        <v>66.762603505626458</v>
      </c>
      <c r="E7" s="355"/>
    </row>
    <row r="8" spans="1:7" s="199" customFormat="1" ht="50.25" customHeight="1" thickBot="1" x14ac:dyDescent="0.3">
      <c r="A8" s="337" t="s">
        <v>282</v>
      </c>
      <c r="B8" s="338">
        <v>187083</v>
      </c>
      <c r="C8" s="338">
        <v>48</v>
      </c>
      <c r="D8" s="338">
        <f t="shared" si="0"/>
        <v>11.323692467385406</v>
      </c>
      <c r="E8" s="355"/>
    </row>
    <row r="9" spans="1:7" s="199" customFormat="1" ht="51" customHeight="1" thickBot="1" x14ac:dyDescent="0.3">
      <c r="A9" s="337" t="s">
        <v>283</v>
      </c>
      <c r="B9" s="338">
        <v>28</v>
      </c>
      <c r="C9" s="338">
        <v>950</v>
      </c>
      <c r="D9" s="338">
        <f t="shared" si="0"/>
        <v>224.11474675033617</v>
      </c>
      <c r="E9" s="355"/>
    </row>
    <row r="10" spans="1:7" s="199" customFormat="1" ht="41.25" customHeight="1" thickBot="1" x14ac:dyDescent="0.3">
      <c r="A10" s="337" t="s">
        <v>284</v>
      </c>
      <c r="B10" s="338">
        <v>13610</v>
      </c>
      <c r="C10" s="338">
        <v>2012</v>
      </c>
      <c r="D10" s="338">
        <f t="shared" si="0"/>
        <v>474.65144259123826</v>
      </c>
      <c r="E10" s="355"/>
    </row>
    <row r="11" spans="1:7" s="199" customFormat="1" ht="35.1" customHeight="1" thickBot="1" x14ac:dyDescent="0.35">
      <c r="A11" s="339" t="s">
        <v>278</v>
      </c>
      <c r="B11" s="334">
        <v>299</v>
      </c>
      <c r="C11" s="334">
        <v>314</v>
      </c>
      <c r="D11" s="338">
        <f t="shared" si="0"/>
        <v>74.075821557479529</v>
      </c>
      <c r="E11" s="355"/>
    </row>
    <row r="12" spans="1:7" s="199" customFormat="1" ht="35.1" customHeight="1" thickBot="1" x14ac:dyDescent="0.35">
      <c r="A12" s="339" t="s">
        <v>279</v>
      </c>
      <c r="B12" s="334">
        <v>9535</v>
      </c>
      <c r="C12" s="334">
        <v>621.86040901940225</v>
      </c>
      <c r="D12" s="338">
        <f t="shared" si="0"/>
        <v>146.70325061204611</v>
      </c>
      <c r="E12" s="355"/>
    </row>
    <row r="13" spans="1:7" s="199" customFormat="1" ht="35.1" customHeight="1" thickBot="1" x14ac:dyDescent="0.35">
      <c r="A13" s="339" t="s">
        <v>413</v>
      </c>
      <c r="B13" s="334">
        <v>206512</v>
      </c>
      <c r="C13" s="334">
        <v>95.139933756876118</v>
      </c>
      <c r="D13" s="338">
        <f t="shared" si="0"/>
        <v>22.444486483964262</v>
      </c>
      <c r="E13" s="355"/>
    </row>
    <row r="15" spans="1:7" ht="19.5" x14ac:dyDescent="0.3">
      <c r="A15" s="340" t="s">
        <v>285</v>
      </c>
    </row>
    <row r="16" spans="1:7" ht="29.25" customHeight="1" x14ac:dyDescent="0.3">
      <c r="A16" s="340" t="s">
        <v>445</v>
      </c>
    </row>
    <row r="17" spans="1:1" ht="19.5" x14ac:dyDescent="0.3">
      <c r="A17" s="340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O58"/>
  <sheetViews>
    <sheetView topLeftCell="A22" zoomScaleNormal="100" workbookViewId="0">
      <selection activeCell="J18" sqref="J18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  <col min="10" max="10" width="10.7109375" bestFit="1" customWidth="1"/>
  </cols>
  <sheetData>
    <row r="1" spans="1:15" s="200" customFormat="1" ht="60.75" customHeight="1" thickBot="1" x14ac:dyDescent="0.25">
      <c r="A1" s="497" t="s">
        <v>286</v>
      </c>
      <c r="B1" s="494" t="s">
        <v>152</v>
      </c>
      <c r="C1" s="499" t="s">
        <v>444</v>
      </c>
      <c r="D1" s="500"/>
      <c r="E1" s="500"/>
      <c r="F1" s="501"/>
      <c r="G1" s="485" t="s">
        <v>422</v>
      </c>
      <c r="H1" s="486"/>
    </row>
    <row r="2" spans="1:15" s="199" customFormat="1" ht="48.75" customHeight="1" x14ac:dyDescent="0.2">
      <c r="A2" s="498"/>
      <c r="B2" s="495"/>
      <c r="C2" s="491" t="s">
        <v>287</v>
      </c>
      <c r="D2" s="492"/>
      <c r="E2" s="492" t="s">
        <v>288</v>
      </c>
      <c r="F2" s="493"/>
      <c r="G2" s="487" t="s">
        <v>287</v>
      </c>
      <c r="H2" s="489" t="s">
        <v>288</v>
      </c>
    </row>
    <row r="3" spans="1:15" ht="48.75" customHeight="1" thickBot="1" x14ac:dyDescent="0.25">
      <c r="A3" s="498"/>
      <c r="B3" s="496"/>
      <c r="C3" s="266" t="s">
        <v>289</v>
      </c>
      <c r="D3" s="267" t="s">
        <v>290</v>
      </c>
      <c r="E3" s="267" t="s">
        <v>289</v>
      </c>
      <c r="F3" s="367" t="s">
        <v>290</v>
      </c>
      <c r="G3" s="488"/>
      <c r="H3" s="490"/>
    </row>
    <row r="4" spans="1:15" ht="15" customHeight="1" x14ac:dyDescent="0.25">
      <c r="A4" s="344" t="s">
        <v>257</v>
      </c>
      <c r="B4" s="345" t="s">
        <v>291</v>
      </c>
      <c r="C4" s="268">
        <v>7887</v>
      </c>
      <c r="D4" s="269">
        <v>97.063395460885005</v>
      </c>
      <c r="E4" s="269">
        <v>2234</v>
      </c>
      <c r="F4" s="270">
        <v>91.282900626678597</v>
      </c>
      <c r="G4" s="271">
        <v>734</v>
      </c>
      <c r="H4" s="272">
        <v>305</v>
      </c>
      <c r="I4" s="356"/>
      <c r="L4" s="84"/>
      <c r="M4" s="84"/>
      <c r="N4" s="84"/>
      <c r="O4" s="84"/>
    </row>
    <row r="5" spans="1:15" ht="15" customHeight="1" x14ac:dyDescent="0.25">
      <c r="A5" s="346" t="s">
        <v>258</v>
      </c>
      <c r="B5" s="347" t="s">
        <v>292</v>
      </c>
      <c r="C5" s="273">
        <v>10169</v>
      </c>
      <c r="D5" s="274">
        <v>92.149080538892719</v>
      </c>
      <c r="E5" s="274">
        <v>3628</v>
      </c>
      <c r="F5" s="275">
        <v>91.00799338478501</v>
      </c>
      <c r="G5" s="276">
        <v>694</v>
      </c>
      <c r="H5" s="277">
        <v>299</v>
      </c>
      <c r="I5" s="356"/>
      <c r="L5" s="84"/>
      <c r="M5" s="84"/>
      <c r="N5" s="84"/>
      <c r="O5" s="84"/>
    </row>
    <row r="6" spans="1:15" ht="15" customHeight="1" x14ac:dyDescent="0.25">
      <c r="A6" s="346" t="s">
        <v>259</v>
      </c>
      <c r="B6" s="347" t="s">
        <v>293</v>
      </c>
      <c r="C6" s="273">
        <v>12958</v>
      </c>
      <c r="D6" s="274">
        <v>90.257910171322735</v>
      </c>
      <c r="E6" s="274">
        <v>5686</v>
      </c>
      <c r="F6" s="275">
        <v>100.16989096025326</v>
      </c>
      <c r="G6" s="276">
        <v>732</v>
      </c>
      <c r="H6" s="277">
        <v>293</v>
      </c>
      <c r="I6" s="356"/>
      <c r="L6" s="84"/>
      <c r="M6" s="84"/>
      <c r="N6" s="84"/>
      <c r="O6" s="84"/>
    </row>
    <row r="7" spans="1:15" ht="15" customHeight="1" x14ac:dyDescent="0.25">
      <c r="A7" s="346" t="s">
        <v>260</v>
      </c>
      <c r="B7" s="347" t="s">
        <v>294</v>
      </c>
      <c r="C7" s="273">
        <v>14286</v>
      </c>
      <c r="D7" s="274">
        <v>95.242755144897103</v>
      </c>
      <c r="E7" s="274">
        <v>8474</v>
      </c>
      <c r="F7" s="275">
        <v>85.915388246400752</v>
      </c>
      <c r="G7" s="276">
        <v>732</v>
      </c>
      <c r="H7" s="277">
        <v>310</v>
      </c>
      <c r="I7" s="356"/>
      <c r="L7" s="84"/>
      <c r="M7" s="84"/>
      <c r="N7" s="84"/>
      <c r="O7" s="84"/>
    </row>
    <row r="8" spans="1:15" ht="15" customHeight="1" x14ac:dyDescent="0.25">
      <c r="A8" s="346" t="s">
        <v>261</v>
      </c>
      <c r="B8" s="347" t="s">
        <v>295</v>
      </c>
      <c r="C8" s="273">
        <v>14072</v>
      </c>
      <c r="D8" s="274">
        <v>86.585915292779987</v>
      </c>
      <c r="E8" s="274">
        <v>4159</v>
      </c>
      <c r="F8" s="275">
        <v>88.483048809810057</v>
      </c>
      <c r="G8" s="276">
        <v>704</v>
      </c>
      <c r="H8" s="277">
        <v>302</v>
      </c>
      <c r="I8" s="356"/>
      <c r="L8" s="84"/>
      <c r="M8" s="84"/>
      <c r="N8" s="84"/>
      <c r="O8" s="84"/>
    </row>
    <row r="9" spans="1:15" ht="15" customHeight="1" x14ac:dyDescent="0.25">
      <c r="A9" s="346" t="s">
        <v>262</v>
      </c>
      <c r="B9" s="347" t="s">
        <v>296</v>
      </c>
      <c r="C9" s="273">
        <v>8938</v>
      </c>
      <c r="D9" s="274">
        <v>101.60460953233385</v>
      </c>
      <c r="E9" s="274">
        <v>2562</v>
      </c>
      <c r="F9" s="275">
        <v>82.888758782201407</v>
      </c>
      <c r="G9" s="276">
        <v>630</v>
      </c>
      <c r="H9" s="277">
        <v>305</v>
      </c>
      <c r="I9" s="356"/>
      <c r="L9" s="84"/>
      <c r="M9" s="84"/>
      <c r="N9" s="84"/>
      <c r="O9" s="84"/>
    </row>
    <row r="10" spans="1:15" ht="15" customHeight="1" x14ac:dyDescent="0.25">
      <c r="A10" s="346" t="s">
        <v>263</v>
      </c>
      <c r="B10" s="347" t="s">
        <v>297</v>
      </c>
      <c r="C10" s="273">
        <v>9772</v>
      </c>
      <c r="D10" s="274">
        <v>93.994781006958661</v>
      </c>
      <c r="E10" s="274">
        <v>10782</v>
      </c>
      <c r="F10" s="275">
        <v>76.661658319421264</v>
      </c>
      <c r="G10" s="276">
        <v>611</v>
      </c>
      <c r="H10" s="277">
        <v>314</v>
      </c>
      <c r="I10" s="356"/>
      <c r="L10" s="84"/>
      <c r="M10" s="84"/>
      <c r="N10" s="84"/>
      <c r="O10" s="84"/>
    </row>
    <row r="11" spans="1:15" ht="15" customHeight="1" x14ac:dyDescent="0.25">
      <c r="A11" s="346" t="s">
        <v>264</v>
      </c>
      <c r="B11" s="347" t="s">
        <v>298</v>
      </c>
      <c r="C11" s="273">
        <v>6620</v>
      </c>
      <c r="D11" s="274">
        <v>89.733383685800604</v>
      </c>
      <c r="E11" s="274">
        <v>1079</v>
      </c>
      <c r="F11" s="275">
        <v>94.002780352177936</v>
      </c>
      <c r="G11" s="276">
        <v>893</v>
      </c>
      <c r="H11" s="277">
        <v>305</v>
      </c>
      <c r="I11" s="356"/>
      <c r="L11" s="84"/>
      <c r="M11" s="84"/>
      <c r="N11" s="84"/>
      <c r="O11" s="84"/>
    </row>
    <row r="12" spans="1:15" ht="15" customHeight="1" x14ac:dyDescent="0.25">
      <c r="A12" s="346" t="s">
        <v>265</v>
      </c>
      <c r="B12" s="347" t="s">
        <v>299</v>
      </c>
      <c r="C12" s="273">
        <v>7837</v>
      </c>
      <c r="D12" s="274">
        <v>86.682148781421461</v>
      </c>
      <c r="E12" s="274">
        <v>4420</v>
      </c>
      <c r="F12" s="275">
        <v>80.76018099547511</v>
      </c>
      <c r="G12" s="276">
        <v>701</v>
      </c>
      <c r="H12" s="277">
        <v>326</v>
      </c>
      <c r="I12" s="356"/>
      <c r="L12" s="84"/>
      <c r="M12" s="84"/>
      <c r="N12" s="84"/>
      <c r="O12" s="84"/>
    </row>
    <row r="13" spans="1:15" ht="15" customHeight="1" x14ac:dyDescent="0.25">
      <c r="A13" s="346" t="s">
        <v>300</v>
      </c>
      <c r="B13" s="347" t="s">
        <v>301</v>
      </c>
      <c r="C13" s="273">
        <v>11077</v>
      </c>
      <c r="D13" s="274">
        <v>86.760584995937535</v>
      </c>
      <c r="E13" s="274">
        <v>8194</v>
      </c>
      <c r="F13" s="275">
        <v>81.254454478886984</v>
      </c>
      <c r="G13" s="276">
        <v>657</v>
      </c>
      <c r="H13" s="277">
        <v>314</v>
      </c>
      <c r="I13" s="356"/>
      <c r="L13" s="84"/>
      <c r="M13" s="84"/>
      <c r="N13" s="84"/>
      <c r="O13" s="84"/>
    </row>
    <row r="14" spans="1:15" ht="15" customHeight="1" x14ac:dyDescent="0.25">
      <c r="A14" s="346" t="s">
        <v>302</v>
      </c>
      <c r="B14" s="347" t="s">
        <v>303</v>
      </c>
      <c r="C14" s="273">
        <v>7973</v>
      </c>
      <c r="D14" s="274">
        <v>90.274802458296747</v>
      </c>
      <c r="E14" s="274">
        <v>1469</v>
      </c>
      <c r="F14" s="275">
        <v>101.34172906739279</v>
      </c>
      <c r="G14" s="276">
        <v>734</v>
      </c>
      <c r="H14" s="277">
        <v>300</v>
      </c>
      <c r="I14" s="356"/>
      <c r="L14" s="84"/>
      <c r="M14" s="84"/>
      <c r="N14" s="84"/>
      <c r="O14" s="84"/>
    </row>
    <row r="15" spans="1:15" ht="15" customHeight="1" x14ac:dyDescent="0.25">
      <c r="A15" s="346" t="s">
        <v>304</v>
      </c>
      <c r="B15" s="347" t="s">
        <v>305</v>
      </c>
      <c r="C15" s="273">
        <v>10143</v>
      </c>
      <c r="D15" s="274">
        <v>91.152124617963125</v>
      </c>
      <c r="E15" s="274">
        <v>4653</v>
      </c>
      <c r="F15" s="275">
        <v>78.270148291424888</v>
      </c>
      <c r="G15" s="276">
        <v>797</v>
      </c>
      <c r="H15" s="277">
        <v>317</v>
      </c>
      <c r="I15" s="356"/>
      <c r="L15" s="84"/>
      <c r="M15" s="84"/>
      <c r="N15" s="84"/>
      <c r="O15" s="84"/>
    </row>
    <row r="16" spans="1:15" ht="15" customHeight="1" x14ac:dyDescent="0.25">
      <c r="A16" s="346" t="s">
        <v>306</v>
      </c>
      <c r="B16" s="347" t="s">
        <v>307</v>
      </c>
      <c r="C16" s="273">
        <v>14135</v>
      </c>
      <c r="D16" s="274">
        <v>94.861832331093026</v>
      </c>
      <c r="E16" s="274">
        <v>3055</v>
      </c>
      <c r="F16" s="275">
        <v>97.176432078559742</v>
      </c>
      <c r="G16" s="276">
        <v>752</v>
      </c>
      <c r="H16" s="277">
        <v>303</v>
      </c>
      <c r="I16" s="356"/>
      <c r="L16" s="84"/>
      <c r="M16" s="84"/>
      <c r="N16" s="84"/>
      <c r="O16" s="84"/>
    </row>
    <row r="17" spans="1:15" ht="15" customHeight="1" x14ac:dyDescent="0.25">
      <c r="A17" s="346" t="s">
        <v>308</v>
      </c>
      <c r="B17" s="347" t="s">
        <v>309</v>
      </c>
      <c r="C17" s="273">
        <v>4274</v>
      </c>
      <c r="D17" s="274">
        <v>91.497192325690222</v>
      </c>
      <c r="E17" s="274">
        <v>1348</v>
      </c>
      <c r="F17" s="275">
        <v>92.610534124629083</v>
      </c>
      <c r="G17" s="276">
        <v>717</v>
      </c>
      <c r="H17" s="277">
        <v>293</v>
      </c>
      <c r="I17" s="356"/>
      <c r="L17" s="84"/>
      <c r="M17" s="84"/>
      <c r="N17" s="84"/>
      <c r="O17" s="84"/>
    </row>
    <row r="18" spans="1:15" ht="15" customHeight="1" x14ac:dyDescent="0.25">
      <c r="A18" s="346" t="s">
        <v>310</v>
      </c>
      <c r="B18" s="347" t="s">
        <v>311</v>
      </c>
      <c r="C18" s="273">
        <v>12205</v>
      </c>
      <c r="D18" s="274">
        <v>97.627857435477267</v>
      </c>
      <c r="E18" s="274">
        <v>5952</v>
      </c>
      <c r="F18" s="275">
        <v>88.06502016129032</v>
      </c>
      <c r="G18" s="276">
        <v>690</v>
      </c>
      <c r="H18" s="277">
        <v>298</v>
      </c>
      <c r="I18" s="356"/>
      <c r="L18" s="84"/>
      <c r="M18" s="84"/>
      <c r="N18" s="84"/>
      <c r="O18" s="84"/>
    </row>
    <row r="19" spans="1:15" ht="15" customHeight="1" x14ac:dyDescent="0.25">
      <c r="A19" s="346" t="s">
        <v>312</v>
      </c>
      <c r="B19" s="347" t="s">
        <v>313</v>
      </c>
      <c r="C19" s="273">
        <v>13684</v>
      </c>
      <c r="D19" s="274">
        <v>82.868459514761767</v>
      </c>
      <c r="E19" s="274">
        <v>13534</v>
      </c>
      <c r="F19" s="275">
        <v>73.659893601300425</v>
      </c>
      <c r="G19" s="276">
        <v>698</v>
      </c>
      <c r="H19" s="277">
        <v>320</v>
      </c>
      <c r="I19" s="356"/>
      <c r="L19" s="84"/>
      <c r="M19" s="84"/>
      <c r="N19" s="84"/>
      <c r="O19" s="84"/>
    </row>
    <row r="20" spans="1:15" ht="15" customHeight="1" x14ac:dyDescent="0.25">
      <c r="A20" s="346" t="s">
        <v>314</v>
      </c>
      <c r="B20" s="347" t="s">
        <v>315</v>
      </c>
      <c r="C20" s="273">
        <v>11267</v>
      </c>
      <c r="D20" s="274">
        <v>93.982426555427352</v>
      </c>
      <c r="E20" s="274">
        <v>7226</v>
      </c>
      <c r="F20" s="275">
        <v>86.378909493495712</v>
      </c>
      <c r="G20" s="276">
        <v>790</v>
      </c>
      <c r="H20" s="277">
        <v>309</v>
      </c>
      <c r="I20" s="356"/>
      <c r="L20" s="84"/>
      <c r="M20" s="84"/>
      <c r="N20" s="84"/>
      <c r="O20" s="84"/>
    </row>
    <row r="21" spans="1:15" ht="15" customHeight="1" x14ac:dyDescent="0.25">
      <c r="A21" s="346" t="s">
        <v>316</v>
      </c>
      <c r="B21" s="347" t="s">
        <v>317</v>
      </c>
      <c r="C21" s="273">
        <v>7656</v>
      </c>
      <c r="D21" s="274">
        <v>91.517633228840126</v>
      </c>
      <c r="E21" s="274">
        <v>3312</v>
      </c>
      <c r="F21" s="275">
        <v>110.9987922705314</v>
      </c>
      <c r="G21" s="276">
        <v>746</v>
      </c>
      <c r="H21" s="277">
        <v>284</v>
      </c>
      <c r="I21" s="356"/>
      <c r="L21" s="84"/>
      <c r="M21" s="84"/>
      <c r="N21" s="84"/>
      <c r="O21" s="84"/>
    </row>
    <row r="22" spans="1:15" ht="15" customHeight="1" x14ac:dyDescent="0.25">
      <c r="A22" s="346" t="s">
        <v>318</v>
      </c>
      <c r="B22" s="347" t="s">
        <v>319</v>
      </c>
      <c r="C22" s="273">
        <v>6824</v>
      </c>
      <c r="D22" s="274">
        <v>94.452960140679949</v>
      </c>
      <c r="E22" s="274">
        <v>2020</v>
      </c>
      <c r="F22" s="275">
        <v>97.669801980198017</v>
      </c>
      <c r="G22" s="276">
        <v>716</v>
      </c>
      <c r="H22" s="277">
        <v>281</v>
      </c>
      <c r="I22" s="356"/>
      <c r="L22" s="84"/>
      <c r="M22" s="84"/>
      <c r="N22" s="84"/>
      <c r="O22" s="84"/>
    </row>
    <row r="23" spans="1:15" ht="15" customHeight="1" x14ac:dyDescent="0.25">
      <c r="A23" s="346" t="s">
        <v>320</v>
      </c>
      <c r="B23" s="347" t="s">
        <v>321</v>
      </c>
      <c r="C23" s="273">
        <v>7738</v>
      </c>
      <c r="D23" s="274">
        <v>90.027009563194625</v>
      </c>
      <c r="E23" s="274">
        <v>1803</v>
      </c>
      <c r="F23" s="275">
        <v>98.144204104270656</v>
      </c>
      <c r="G23" s="276">
        <v>897</v>
      </c>
      <c r="H23" s="277">
        <v>303</v>
      </c>
      <c r="I23" s="356"/>
      <c r="L23" s="84"/>
      <c r="M23" s="84"/>
      <c r="N23" s="84"/>
      <c r="O23" s="84"/>
    </row>
    <row r="24" spans="1:15" ht="15" customHeight="1" x14ac:dyDescent="0.25">
      <c r="A24" s="346" t="s">
        <v>322</v>
      </c>
      <c r="B24" s="347" t="s">
        <v>323</v>
      </c>
      <c r="C24" s="273">
        <v>6630</v>
      </c>
      <c r="D24" s="274">
        <v>83.068627450980387</v>
      </c>
      <c r="E24" s="274">
        <v>4738</v>
      </c>
      <c r="F24" s="275">
        <v>78.718657661460526</v>
      </c>
      <c r="G24" s="276">
        <v>642</v>
      </c>
      <c r="H24" s="277">
        <v>327</v>
      </c>
      <c r="I24" s="356"/>
      <c r="L24" s="84"/>
      <c r="M24" s="84"/>
      <c r="N24" s="84"/>
      <c r="O24" s="84"/>
    </row>
    <row r="25" spans="1:15" ht="15" customHeight="1" x14ac:dyDescent="0.25">
      <c r="A25" s="346" t="s">
        <v>324</v>
      </c>
      <c r="B25" s="347" t="s">
        <v>325</v>
      </c>
      <c r="C25" s="273">
        <v>14070</v>
      </c>
      <c r="D25" s="274">
        <v>95.268230277185495</v>
      </c>
      <c r="E25" s="274">
        <v>12858</v>
      </c>
      <c r="F25" s="275">
        <v>78.491989422927361</v>
      </c>
      <c r="G25" s="276">
        <v>729</v>
      </c>
      <c r="H25" s="277">
        <v>308</v>
      </c>
      <c r="I25" s="356"/>
      <c r="L25" s="84"/>
      <c r="M25" s="84"/>
      <c r="N25" s="84"/>
      <c r="O25" s="84"/>
    </row>
    <row r="26" spans="1:15" ht="15" customHeight="1" x14ac:dyDescent="0.25">
      <c r="A26" s="346" t="s">
        <v>326</v>
      </c>
      <c r="B26" s="347" t="s">
        <v>327</v>
      </c>
      <c r="C26" s="273">
        <v>8068</v>
      </c>
      <c r="D26" s="274">
        <v>87.723351512146749</v>
      </c>
      <c r="E26" s="274">
        <v>6308</v>
      </c>
      <c r="F26" s="275">
        <v>83.966867469879517</v>
      </c>
      <c r="G26" s="276">
        <v>595</v>
      </c>
      <c r="H26" s="277">
        <v>321</v>
      </c>
      <c r="I26" s="356"/>
      <c r="L26" s="84"/>
      <c r="M26" s="84"/>
      <c r="N26" s="84"/>
      <c r="O26" s="84"/>
    </row>
    <row r="27" spans="1:15" ht="15" customHeight="1" x14ac:dyDescent="0.25">
      <c r="A27" s="346" t="s">
        <v>328</v>
      </c>
      <c r="B27" s="347" t="s">
        <v>329</v>
      </c>
      <c r="C27" s="273">
        <v>13223</v>
      </c>
      <c r="D27" s="274">
        <v>94.488013310141426</v>
      </c>
      <c r="E27" s="274">
        <v>3549</v>
      </c>
      <c r="F27" s="275">
        <v>90.726401803324876</v>
      </c>
      <c r="G27" s="276">
        <v>729</v>
      </c>
      <c r="H27" s="277">
        <v>301</v>
      </c>
      <c r="I27" s="356"/>
      <c r="L27" s="84"/>
      <c r="M27" s="84"/>
      <c r="N27" s="84"/>
      <c r="O27" s="84"/>
    </row>
    <row r="28" spans="1:15" ht="15" customHeight="1" x14ac:dyDescent="0.25">
      <c r="A28" s="346" t="s">
        <v>330</v>
      </c>
      <c r="B28" s="347" t="s">
        <v>331</v>
      </c>
      <c r="C28" s="273">
        <v>6533</v>
      </c>
      <c r="D28" s="274">
        <v>90.697535588550437</v>
      </c>
      <c r="E28" s="274">
        <v>4726</v>
      </c>
      <c r="F28" s="275">
        <v>92.746085484553532</v>
      </c>
      <c r="G28" s="276">
        <v>695</v>
      </c>
      <c r="H28" s="277">
        <v>308</v>
      </c>
      <c r="I28" s="356"/>
      <c r="L28" s="84"/>
      <c r="M28" s="84"/>
      <c r="N28" s="84"/>
      <c r="O28" s="84"/>
    </row>
    <row r="29" spans="1:15" ht="15" customHeight="1" x14ac:dyDescent="0.25">
      <c r="A29" s="346" t="s">
        <v>332</v>
      </c>
      <c r="B29" s="347" t="s">
        <v>333</v>
      </c>
      <c r="C29" s="273">
        <v>12090</v>
      </c>
      <c r="D29" s="274">
        <v>87.19396195202647</v>
      </c>
      <c r="E29" s="274">
        <v>5751</v>
      </c>
      <c r="F29" s="275">
        <v>81.424795687706492</v>
      </c>
      <c r="G29" s="276">
        <v>707</v>
      </c>
      <c r="H29" s="277">
        <v>312</v>
      </c>
      <c r="I29" s="356"/>
      <c r="L29" s="84"/>
      <c r="M29" s="84"/>
      <c r="N29" s="84"/>
      <c r="O29" s="84"/>
    </row>
    <row r="30" spans="1:15" ht="15" customHeight="1" x14ac:dyDescent="0.25">
      <c r="A30" s="346" t="s">
        <v>334</v>
      </c>
      <c r="B30" s="347" t="s">
        <v>335</v>
      </c>
      <c r="C30" s="273">
        <v>11355</v>
      </c>
      <c r="D30" s="274">
        <v>96.595684720387496</v>
      </c>
      <c r="E30" s="274">
        <v>7248</v>
      </c>
      <c r="F30" s="275">
        <v>87.95060706401766</v>
      </c>
      <c r="G30" s="276">
        <v>704</v>
      </c>
      <c r="H30" s="277">
        <v>304</v>
      </c>
      <c r="I30" s="356"/>
      <c r="L30" s="84"/>
      <c r="M30" s="84"/>
      <c r="N30" s="84"/>
      <c r="O30" s="84"/>
    </row>
    <row r="31" spans="1:15" ht="15" customHeight="1" x14ac:dyDescent="0.25">
      <c r="A31" s="346" t="s">
        <v>336</v>
      </c>
      <c r="B31" s="347" t="s">
        <v>337</v>
      </c>
      <c r="C31" s="273">
        <v>11365</v>
      </c>
      <c r="D31" s="274">
        <v>83.842498900131986</v>
      </c>
      <c r="E31" s="274">
        <v>13251</v>
      </c>
      <c r="F31" s="275">
        <v>84.426231982491885</v>
      </c>
      <c r="G31" s="276">
        <v>638</v>
      </c>
      <c r="H31" s="277">
        <v>316</v>
      </c>
      <c r="I31" s="356"/>
      <c r="L31" s="84"/>
      <c r="M31" s="84"/>
      <c r="N31" s="84"/>
      <c r="O31" s="84"/>
    </row>
    <row r="32" spans="1:15" ht="15" customHeight="1" x14ac:dyDescent="0.25">
      <c r="A32" s="346" t="s">
        <v>338</v>
      </c>
      <c r="B32" s="347" t="s">
        <v>339</v>
      </c>
      <c r="C32" s="273">
        <v>13478</v>
      </c>
      <c r="D32" s="274">
        <v>88.205223326903095</v>
      </c>
      <c r="E32" s="274">
        <v>4799</v>
      </c>
      <c r="F32" s="275">
        <v>93.300062513023548</v>
      </c>
      <c r="G32" s="276">
        <v>785</v>
      </c>
      <c r="H32" s="277">
        <v>309</v>
      </c>
      <c r="I32" s="356"/>
      <c r="L32" s="84"/>
      <c r="M32" s="84"/>
      <c r="N32" s="84"/>
      <c r="O32" s="84"/>
    </row>
    <row r="33" spans="1:15" ht="15" customHeight="1" x14ac:dyDescent="0.25">
      <c r="A33" s="346" t="s">
        <v>340</v>
      </c>
      <c r="B33" s="347" t="s">
        <v>341</v>
      </c>
      <c r="C33" s="273">
        <v>9530</v>
      </c>
      <c r="D33" s="274">
        <v>89.070828961175238</v>
      </c>
      <c r="E33" s="274">
        <v>3264</v>
      </c>
      <c r="F33" s="275">
        <v>89.525735294117652</v>
      </c>
      <c r="G33" s="276">
        <v>647</v>
      </c>
      <c r="H33" s="277">
        <v>300</v>
      </c>
      <c r="I33" s="356"/>
      <c r="L33" s="84"/>
      <c r="M33" s="84"/>
      <c r="N33" s="84"/>
      <c r="O33" s="84"/>
    </row>
    <row r="34" spans="1:15" ht="15" customHeight="1" x14ac:dyDescent="0.25">
      <c r="A34" s="346" t="s">
        <v>342</v>
      </c>
      <c r="B34" s="347" t="s">
        <v>343</v>
      </c>
      <c r="C34" s="273">
        <v>5689</v>
      </c>
      <c r="D34" s="274">
        <v>85.762699947266654</v>
      </c>
      <c r="E34" s="274">
        <v>3085</v>
      </c>
      <c r="F34" s="275">
        <v>82.324473257698543</v>
      </c>
      <c r="G34" s="276">
        <v>666</v>
      </c>
      <c r="H34" s="277">
        <v>310</v>
      </c>
      <c r="I34" s="356"/>
      <c r="L34" s="84"/>
      <c r="M34" s="84"/>
      <c r="N34" s="84"/>
      <c r="O34" s="84"/>
    </row>
    <row r="35" spans="1:15" ht="15" customHeight="1" x14ac:dyDescent="0.25">
      <c r="A35" s="346" t="s">
        <v>344</v>
      </c>
      <c r="B35" s="347" t="s">
        <v>345</v>
      </c>
      <c r="C35" s="273">
        <v>6886</v>
      </c>
      <c r="D35" s="274">
        <v>93.708829509148998</v>
      </c>
      <c r="E35" s="274">
        <v>1884</v>
      </c>
      <c r="F35" s="275">
        <v>90.147027600849256</v>
      </c>
      <c r="G35" s="276">
        <v>772</v>
      </c>
      <c r="H35" s="277">
        <v>299</v>
      </c>
      <c r="I35" s="356"/>
      <c r="L35" s="84"/>
      <c r="M35" s="84"/>
      <c r="N35" s="84"/>
      <c r="O35" s="84"/>
    </row>
    <row r="36" spans="1:15" ht="15" customHeight="1" x14ac:dyDescent="0.25">
      <c r="A36" s="346" t="s">
        <v>346</v>
      </c>
      <c r="B36" s="347" t="s">
        <v>347</v>
      </c>
      <c r="C36" s="273">
        <v>16545</v>
      </c>
      <c r="D36" s="274">
        <v>95.77606527651858</v>
      </c>
      <c r="E36" s="274">
        <v>9982</v>
      </c>
      <c r="F36" s="275">
        <v>83.052995391705068</v>
      </c>
      <c r="G36" s="276">
        <v>659</v>
      </c>
      <c r="H36" s="277">
        <v>308</v>
      </c>
      <c r="I36" s="356"/>
      <c r="L36" s="84"/>
      <c r="M36" s="84"/>
      <c r="N36" s="84"/>
      <c r="O36" s="84"/>
    </row>
    <row r="37" spans="1:15" ht="15" customHeight="1" x14ac:dyDescent="0.25">
      <c r="A37" s="346" t="s">
        <v>348</v>
      </c>
      <c r="B37" s="347" t="s">
        <v>349</v>
      </c>
      <c r="C37" s="273">
        <v>9824</v>
      </c>
      <c r="D37" s="274">
        <v>83.081331433224761</v>
      </c>
      <c r="E37" s="274">
        <v>11796</v>
      </c>
      <c r="F37" s="275">
        <v>77.532638182434724</v>
      </c>
      <c r="G37" s="276">
        <v>639</v>
      </c>
      <c r="H37" s="277">
        <v>321</v>
      </c>
      <c r="I37" s="356"/>
      <c r="L37" s="84"/>
      <c r="M37" s="84"/>
      <c r="N37" s="84"/>
      <c r="O37" s="84"/>
    </row>
    <row r="38" spans="1:15" ht="15" customHeight="1" x14ac:dyDescent="0.25">
      <c r="A38" s="346" t="s">
        <v>350</v>
      </c>
      <c r="B38" s="347" t="s">
        <v>351</v>
      </c>
      <c r="C38" s="273">
        <v>10963</v>
      </c>
      <c r="D38" s="274">
        <v>90.802061479522024</v>
      </c>
      <c r="E38" s="274">
        <v>3505</v>
      </c>
      <c r="F38" s="275">
        <v>93.501854493580595</v>
      </c>
      <c r="G38" s="276">
        <v>757</v>
      </c>
      <c r="H38" s="277">
        <v>313</v>
      </c>
      <c r="I38" s="356"/>
      <c r="L38" s="84"/>
      <c r="M38" s="84"/>
      <c r="N38" s="84"/>
      <c r="O38" s="84"/>
    </row>
    <row r="39" spans="1:15" ht="15" customHeight="1" x14ac:dyDescent="0.25">
      <c r="A39" s="346" t="s">
        <v>352</v>
      </c>
      <c r="B39" s="347" t="s">
        <v>353</v>
      </c>
      <c r="C39" s="273">
        <v>5366</v>
      </c>
      <c r="D39" s="274">
        <v>91.581625046589636</v>
      </c>
      <c r="E39" s="274">
        <v>2231</v>
      </c>
      <c r="F39" s="275">
        <v>93.860152398027793</v>
      </c>
      <c r="G39" s="276">
        <v>657</v>
      </c>
      <c r="H39" s="277">
        <v>313</v>
      </c>
      <c r="I39" s="356"/>
      <c r="L39" s="84"/>
      <c r="M39" s="84"/>
      <c r="N39" s="84"/>
      <c r="O39" s="84"/>
    </row>
    <row r="40" spans="1:15" ht="15" customHeight="1" x14ac:dyDescent="0.25">
      <c r="A40" s="346" t="s">
        <v>354</v>
      </c>
      <c r="B40" s="347" t="s">
        <v>355</v>
      </c>
      <c r="C40" s="273">
        <v>9861</v>
      </c>
      <c r="D40" s="274">
        <v>94.22675185072508</v>
      </c>
      <c r="E40" s="274">
        <v>9786</v>
      </c>
      <c r="F40" s="275">
        <v>83.993255671367265</v>
      </c>
      <c r="G40" s="276">
        <v>624</v>
      </c>
      <c r="H40" s="277">
        <v>309</v>
      </c>
      <c r="I40" s="356"/>
      <c r="L40" s="84"/>
      <c r="M40" s="84"/>
      <c r="N40" s="84"/>
      <c r="O40" s="84"/>
    </row>
    <row r="41" spans="1:15" ht="15" customHeight="1" x14ac:dyDescent="0.25">
      <c r="A41" s="346" t="s">
        <v>356</v>
      </c>
      <c r="B41" s="347" t="s">
        <v>357</v>
      </c>
      <c r="C41" s="273">
        <v>11493</v>
      </c>
      <c r="D41" s="274">
        <v>89.297311406943351</v>
      </c>
      <c r="E41" s="274">
        <v>7060</v>
      </c>
      <c r="F41" s="275">
        <v>99.025212464589231</v>
      </c>
      <c r="G41" s="276">
        <v>675</v>
      </c>
      <c r="H41" s="277">
        <v>294</v>
      </c>
      <c r="I41" s="356"/>
      <c r="L41" s="84"/>
      <c r="M41" s="84"/>
      <c r="N41" s="84"/>
      <c r="O41" s="84"/>
    </row>
    <row r="42" spans="1:15" ht="15" customHeight="1" x14ac:dyDescent="0.25">
      <c r="A42" s="346" t="s">
        <v>358</v>
      </c>
      <c r="B42" s="347" t="s">
        <v>359</v>
      </c>
      <c r="C42" s="273">
        <v>10577</v>
      </c>
      <c r="D42" s="274">
        <v>99.881062683180488</v>
      </c>
      <c r="E42" s="274">
        <v>5954</v>
      </c>
      <c r="F42" s="275">
        <v>86.038629492777957</v>
      </c>
      <c r="G42" s="276">
        <v>624</v>
      </c>
      <c r="H42" s="277">
        <v>308</v>
      </c>
      <c r="I42" s="356"/>
      <c r="L42" s="84"/>
      <c r="M42" s="84"/>
      <c r="N42" s="84"/>
      <c r="O42" s="84"/>
    </row>
    <row r="43" spans="1:15" ht="15" customHeight="1" x14ac:dyDescent="0.25">
      <c r="A43" s="346" t="s">
        <v>360</v>
      </c>
      <c r="B43" s="347" t="s">
        <v>361</v>
      </c>
      <c r="C43" s="273">
        <v>7864</v>
      </c>
      <c r="D43" s="274">
        <v>88.440615462868763</v>
      </c>
      <c r="E43" s="274">
        <v>4931</v>
      </c>
      <c r="F43" s="275">
        <v>83.811802879740412</v>
      </c>
      <c r="G43" s="276">
        <v>625</v>
      </c>
      <c r="H43" s="277">
        <v>321</v>
      </c>
      <c r="I43" s="356"/>
      <c r="L43" s="84"/>
      <c r="M43" s="84"/>
      <c r="N43" s="84"/>
      <c r="O43" s="84"/>
    </row>
    <row r="44" spans="1:15" ht="15" customHeight="1" x14ac:dyDescent="0.25">
      <c r="A44" s="346" t="s">
        <v>362</v>
      </c>
      <c r="B44" s="347" t="s">
        <v>363</v>
      </c>
      <c r="C44" s="273">
        <v>2269</v>
      </c>
      <c r="D44" s="274">
        <v>84.618334067871302</v>
      </c>
      <c r="E44" s="274">
        <v>70</v>
      </c>
      <c r="F44" s="275">
        <v>139.14285714285714</v>
      </c>
      <c r="G44" s="276">
        <v>1098</v>
      </c>
      <c r="H44" s="277">
        <v>215</v>
      </c>
      <c r="I44" s="356"/>
      <c r="L44" s="84"/>
      <c r="M44" s="84"/>
      <c r="N44" s="84"/>
      <c r="O44" s="84"/>
    </row>
    <row r="45" spans="1:15" ht="15" customHeight="1" x14ac:dyDescent="0.25">
      <c r="A45" s="346" t="s">
        <v>364</v>
      </c>
      <c r="B45" s="347" t="s">
        <v>365</v>
      </c>
      <c r="C45" s="273">
        <v>3442</v>
      </c>
      <c r="D45" s="274">
        <v>79.796339337594418</v>
      </c>
      <c r="E45" s="274">
        <v>182</v>
      </c>
      <c r="F45" s="275">
        <v>128.22527472527472</v>
      </c>
      <c r="G45" s="276">
        <v>957</v>
      </c>
      <c r="H45" s="277">
        <v>209</v>
      </c>
      <c r="I45" s="356"/>
      <c r="L45" s="84"/>
      <c r="M45" s="84"/>
      <c r="N45" s="84"/>
      <c r="O45" s="84"/>
    </row>
    <row r="46" spans="1:15" ht="15" customHeight="1" x14ac:dyDescent="0.25">
      <c r="A46" s="346" t="s">
        <v>366</v>
      </c>
      <c r="B46" s="347" t="s">
        <v>367</v>
      </c>
      <c r="C46" s="273">
        <v>3285</v>
      </c>
      <c r="D46" s="274">
        <v>79.481887366818867</v>
      </c>
      <c r="E46" s="274">
        <v>115</v>
      </c>
      <c r="F46" s="275">
        <v>115.79130434782608</v>
      </c>
      <c r="G46" s="276">
        <v>923</v>
      </c>
      <c r="H46" s="277">
        <v>236</v>
      </c>
      <c r="I46" s="356"/>
      <c r="L46" s="84"/>
      <c r="M46" s="84"/>
      <c r="N46" s="84"/>
      <c r="O46" s="84"/>
    </row>
    <row r="47" spans="1:15" ht="15" customHeight="1" x14ac:dyDescent="0.25">
      <c r="A47" s="346" t="s">
        <v>368</v>
      </c>
      <c r="B47" s="347" t="s">
        <v>369</v>
      </c>
      <c r="C47" s="273">
        <v>2388</v>
      </c>
      <c r="D47" s="274">
        <v>79.02051926298158</v>
      </c>
      <c r="E47" s="274">
        <v>165</v>
      </c>
      <c r="F47" s="275">
        <v>150.27272727272728</v>
      </c>
      <c r="G47" s="276">
        <v>906</v>
      </c>
      <c r="H47" s="277">
        <v>205</v>
      </c>
      <c r="I47" s="356"/>
      <c r="L47" s="84"/>
      <c r="M47" s="84"/>
      <c r="N47" s="84"/>
      <c r="O47" s="84"/>
    </row>
    <row r="48" spans="1:15" ht="15" customHeight="1" x14ac:dyDescent="0.25">
      <c r="A48" s="346" t="s">
        <v>370</v>
      </c>
      <c r="B48" s="347" t="s">
        <v>371</v>
      </c>
      <c r="C48" s="273">
        <v>2898</v>
      </c>
      <c r="D48" s="274">
        <v>79.967908902691505</v>
      </c>
      <c r="E48" s="274">
        <v>128</v>
      </c>
      <c r="F48" s="275">
        <v>126.71875</v>
      </c>
      <c r="G48" s="276">
        <v>811</v>
      </c>
      <c r="H48" s="277">
        <v>214</v>
      </c>
      <c r="I48" s="356"/>
      <c r="L48" s="84"/>
      <c r="M48" s="84"/>
      <c r="N48" s="84"/>
      <c r="O48" s="84"/>
    </row>
    <row r="49" spans="1:15" ht="15" customHeight="1" x14ac:dyDescent="0.25">
      <c r="A49" s="346" t="s">
        <v>372</v>
      </c>
      <c r="B49" s="347" t="s">
        <v>373</v>
      </c>
      <c r="C49" s="273">
        <v>2697</v>
      </c>
      <c r="D49" s="274">
        <v>81.137189469781234</v>
      </c>
      <c r="E49" s="274">
        <v>71</v>
      </c>
      <c r="F49" s="275">
        <v>129.19718309859155</v>
      </c>
      <c r="G49" s="276">
        <v>957</v>
      </c>
      <c r="H49" s="277">
        <v>209</v>
      </c>
      <c r="I49" s="356"/>
      <c r="L49" s="84"/>
      <c r="M49" s="84"/>
      <c r="N49" s="84"/>
      <c r="O49" s="84"/>
    </row>
    <row r="50" spans="1:15" ht="15" customHeight="1" thickBot="1" x14ac:dyDescent="0.3">
      <c r="A50" s="348" t="s">
        <v>374</v>
      </c>
      <c r="B50" s="349" t="s">
        <v>375</v>
      </c>
      <c r="C50" s="278">
        <v>5993</v>
      </c>
      <c r="D50" s="279">
        <v>83.635074253295514</v>
      </c>
      <c r="E50" s="279">
        <v>2675</v>
      </c>
      <c r="F50" s="280">
        <v>114.61271028037383</v>
      </c>
      <c r="G50" s="281">
        <v>674</v>
      </c>
      <c r="H50" s="282">
        <v>273</v>
      </c>
      <c r="I50" s="356"/>
      <c r="L50" s="84"/>
      <c r="M50" s="84"/>
      <c r="N50" s="84"/>
      <c r="O50" s="84"/>
    </row>
    <row r="51" spans="1:15" s="288" customFormat="1" ht="20.25" customHeight="1" thickBot="1" x14ac:dyDescent="0.3">
      <c r="A51" s="483" t="s">
        <v>376</v>
      </c>
      <c r="B51" s="484"/>
      <c r="C51" s="283">
        <f>SUM(C4:C50)</f>
        <v>423897</v>
      </c>
      <c r="D51" s="284">
        <v>91</v>
      </c>
      <c r="E51" s="284">
        <v>225702</v>
      </c>
      <c r="F51" s="285">
        <v>85.881793830847528</v>
      </c>
      <c r="G51" s="286">
        <v>741</v>
      </c>
      <c r="H51" s="287">
        <v>309.5025384900008</v>
      </c>
      <c r="L51" s="84"/>
      <c r="M51" s="84"/>
      <c r="N51" s="84"/>
      <c r="O51" s="84"/>
    </row>
    <row r="53" spans="1:15" x14ac:dyDescent="0.2">
      <c r="E53" s="84"/>
    </row>
    <row r="54" spans="1:15" x14ac:dyDescent="0.2">
      <c r="C54" s="84"/>
    </row>
    <row r="58" spans="1:15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F38" sqref="F38"/>
    </sheetView>
  </sheetViews>
  <sheetFormatPr defaultRowHeight="12.75" x14ac:dyDescent="0.2"/>
  <cols>
    <col min="1" max="1" width="33.7109375" style="290" customWidth="1"/>
    <col min="2" max="2" width="14.28515625" style="323" customWidth="1"/>
    <col min="3" max="3" width="19.140625" style="290" customWidth="1"/>
    <col min="4" max="4" width="25" style="290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502" t="s">
        <v>377</v>
      </c>
      <c r="B1" s="502"/>
      <c r="C1" s="502"/>
      <c r="D1" s="502"/>
      <c r="E1" s="289"/>
    </row>
    <row r="2" spans="1:6" ht="55.5" customHeight="1" thickBot="1" x14ac:dyDescent="0.25">
      <c r="A2" s="291"/>
      <c r="B2" s="292" t="s">
        <v>378</v>
      </c>
      <c r="C2" s="293" t="s">
        <v>391</v>
      </c>
      <c r="D2" s="293" t="s">
        <v>379</v>
      </c>
      <c r="E2" s="294" t="s">
        <v>392</v>
      </c>
    </row>
    <row r="3" spans="1:6" s="299" customFormat="1" ht="18" customHeight="1" x14ac:dyDescent="0.3">
      <c r="A3" s="295" t="s">
        <v>414</v>
      </c>
      <c r="B3" s="296">
        <v>0.1401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380</v>
      </c>
      <c r="B4" s="301">
        <v>228</v>
      </c>
      <c r="C4" s="302">
        <f t="shared" ref="C4:C23" si="0">B4/$B$3</f>
        <v>1627.4089935760171</v>
      </c>
      <c r="D4" s="302">
        <v>1.0509999999999999</v>
      </c>
      <c r="E4" s="303">
        <f t="shared" ref="E4:E23" si="1">C4/D4</f>
        <v>1548.4386237640506</v>
      </c>
    </row>
    <row r="5" spans="1:6" s="304" customFormat="1" ht="18" hidden="1" customHeight="1" x14ac:dyDescent="0.25">
      <c r="A5" s="300" t="s">
        <v>384</v>
      </c>
      <c r="B5" s="301">
        <v>229</v>
      </c>
      <c r="C5" s="302">
        <f t="shared" si="0"/>
        <v>1634.5467523197715</v>
      </c>
      <c r="D5" s="302">
        <v>1.052</v>
      </c>
      <c r="E5" s="303">
        <f t="shared" si="1"/>
        <v>1553.7516657032047</v>
      </c>
    </row>
    <row r="6" spans="1:6" s="304" customFormat="1" ht="18" hidden="1" customHeight="1" x14ac:dyDescent="0.25">
      <c r="A6" s="300" t="s">
        <v>394</v>
      </c>
      <c r="B6" s="301">
        <v>238</v>
      </c>
      <c r="C6" s="302">
        <f t="shared" si="0"/>
        <v>1698.7865810135618</v>
      </c>
      <c r="D6" s="302">
        <v>1.0580000000000001</v>
      </c>
      <c r="E6" s="303">
        <f t="shared" si="1"/>
        <v>1605.6583941527049</v>
      </c>
    </row>
    <row r="7" spans="1:6" s="304" customFormat="1" ht="18" hidden="1" customHeight="1" x14ac:dyDescent="0.25">
      <c r="A7" s="300" t="s">
        <v>388</v>
      </c>
      <c r="B7" s="301">
        <v>238</v>
      </c>
      <c r="C7" s="302">
        <f t="shared" si="0"/>
        <v>1698.7865810135618</v>
      </c>
      <c r="D7" s="302">
        <v>1.0649999999999999</v>
      </c>
      <c r="E7" s="303">
        <f t="shared" si="1"/>
        <v>1595.104770904753</v>
      </c>
    </row>
    <row r="8" spans="1:6" s="304" customFormat="1" ht="18" hidden="1" customHeight="1" x14ac:dyDescent="0.25">
      <c r="A8" s="411">
        <v>40391</v>
      </c>
      <c r="B8" s="301">
        <v>238</v>
      </c>
      <c r="C8" s="302">
        <f t="shared" si="0"/>
        <v>1698.7865810135618</v>
      </c>
      <c r="D8" s="302">
        <v>1.0740000000000001</v>
      </c>
      <c r="E8" s="303">
        <f t="shared" si="1"/>
        <v>1581.7379711485676</v>
      </c>
    </row>
    <row r="9" spans="1:6" s="299" customFormat="1" ht="18" hidden="1" customHeight="1" x14ac:dyDescent="0.3">
      <c r="A9" s="305" t="s">
        <v>380</v>
      </c>
      <c r="B9" s="306">
        <v>250</v>
      </c>
      <c r="C9" s="307">
        <f t="shared" si="0"/>
        <v>1784.4396859386152</v>
      </c>
      <c r="D9" s="307">
        <v>1.0860000000000001</v>
      </c>
      <c r="E9" s="308">
        <f t="shared" si="1"/>
        <v>1643.1304658734946</v>
      </c>
      <c r="F9" s="309"/>
    </row>
    <row r="10" spans="1:6" s="299" customFormat="1" ht="18" hidden="1" customHeight="1" x14ac:dyDescent="0.3">
      <c r="A10" s="305" t="s">
        <v>381</v>
      </c>
      <c r="B10" s="306">
        <v>266</v>
      </c>
      <c r="C10" s="307">
        <f t="shared" si="0"/>
        <v>1898.6438258386866</v>
      </c>
      <c r="D10" s="307">
        <v>1.0963000000000001</v>
      </c>
      <c r="E10" s="308">
        <f t="shared" si="1"/>
        <v>1731.8652064568882</v>
      </c>
    </row>
    <row r="11" spans="1:6" s="299" customFormat="1" ht="18" hidden="1" customHeight="1" x14ac:dyDescent="0.3">
      <c r="A11" s="305" t="s">
        <v>382</v>
      </c>
      <c r="B11" s="306">
        <v>267</v>
      </c>
      <c r="C11" s="307">
        <f t="shared" si="0"/>
        <v>1905.7815845824412</v>
      </c>
      <c r="D11" s="307">
        <v>1.1000000000000001</v>
      </c>
      <c r="E11" s="308">
        <f t="shared" si="1"/>
        <v>1732.5287132567646</v>
      </c>
    </row>
    <row r="12" spans="1:6" s="299" customFormat="1" ht="18" hidden="1" customHeight="1" x14ac:dyDescent="0.3">
      <c r="A12" s="305" t="s">
        <v>383</v>
      </c>
      <c r="B12" s="306">
        <v>268</v>
      </c>
      <c r="C12" s="307">
        <f t="shared" si="0"/>
        <v>1912.9193433261955</v>
      </c>
      <c r="D12" s="307">
        <v>1.103</v>
      </c>
      <c r="E12" s="308">
        <f t="shared" si="1"/>
        <v>1734.2877092712563</v>
      </c>
    </row>
    <row r="13" spans="1:6" s="299" customFormat="1" ht="18" hidden="1" customHeight="1" x14ac:dyDescent="0.3">
      <c r="A13" s="341">
        <v>38838</v>
      </c>
      <c r="B13" s="306">
        <v>268</v>
      </c>
      <c r="C13" s="307">
        <f t="shared" si="0"/>
        <v>1912.9193433261955</v>
      </c>
      <c r="D13" s="310">
        <v>1.107</v>
      </c>
      <c r="E13" s="308">
        <f t="shared" si="1"/>
        <v>1728.0210870155336</v>
      </c>
    </row>
    <row r="14" spans="1:6" s="299" customFormat="1" ht="18" hidden="1" customHeight="1" x14ac:dyDescent="0.3">
      <c r="A14" s="305" t="s">
        <v>384</v>
      </c>
      <c r="B14" s="311">
        <v>325</v>
      </c>
      <c r="C14" s="312">
        <f t="shared" si="0"/>
        <v>2319.7715917201999</v>
      </c>
      <c r="D14" s="312">
        <v>1.141</v>
      </c>
      <c r="E14" s="313">
        <f t="shared" si="1"/>
        <v>2033.1039366522348</v>
      </c>
    </row>
    <row r="15" spans="1:6" s="299" customFormat="1" ht="18" hidden="1" customHeight="1" thickBot="1" x14ac:dyDescent="0.35">
      <c r="A15" s="305" t="s">
        <v>385</v>
      </c>
      <c r="B15" s="311">
        <v>325</v>
      </c>
      <c r="C15" s="312">
        <f t="shared" si="0"/>
        <v>2319.7715917201999</v>
      </c>
      <c r="D15" s="312">
        <v>1.141</v>
      </c>
      <c r="E15" s="313">
        <f t="shared" si="1"/>
        <v>2033.1039366522348</v>
      </c>
    </row>
    <row r="16" spans="1:6" s="299" customFormat="1" ht="18" hidden="1" customHeight="1" thickBot="1" x14ac:dyDescent="0.35">
      <c r="A16" s="341">
        <v>39264</v>
      </c>
      <c r="B16" s="311">
        <v>328</v>
      </c>
      <c r="C16" s="312">
        <f t="shared" si="0"/>
        <v>2341.1848679514633</v>
      </c>
      <c r="D16" s="312">
        <v>1.157</v>
      </c>
      <c r="E16" s="313">
        <f t="shared" si="1"/>
        <v>2023.4959965008325</v>
      </c>
    </row>
    <row r="17" spans="1:5" s="299" customFormat="1" ht="18" hidden="1" customHeight="1" thickBot="1" x14ac:dyDescent="0.35">
      <c r="A17" s="305" t="s">
        <v>386</v>
      </c>
      <c r="B17" s="311">
        <v>337</v>
      </c>
      <c r="C17" s="312">
        <f t="shared" si="0"/>
        <v>2405.4246966452533</v>
      </c>
      <c r="D17" s="312">
        <v>1.157</v>
      </c>
      <c r="E17" s="313">
        <f t="shared" si="1"/>
        <v>2079.0187525023798</v>
      </c>
    </row>
    <row r="18" spans="1:5" s="299" customFormat="1" ht="18" customHeight="1" x14ac:dyDescent="0.3">
      <c r="A18" s="305" t="s">
        <v>418</v>
      </c>
      <c r="B18" s="311">
        <v>364</v>
      </c>
      <c r="C18" s="312">
        <f t="shared" si="0"/>
        <v>2598.144182726624</v>
      </c>
      <c r="D18" s="312">
        <v>2975.6163999999999</v>
      </c>
      <c r="E18" s="313">
        <f t="shared" si="1"/>
        <v>0.87314486596008278</v>
      </c>
    </row>
    <row r="19" spans="1:5" s="299" customFormat="1" ht="18" customHeight="1" x14ac:dyDescent="0.3">
      <c r="A19" s="314" t="s">
        <v>419</v>
      </c>
      <c r="B19" s="311">
        <v>472.72579999999999</v>
      </c>
      <c r="C19" s="312">
        <f t="shared" si="0"/>
        <v>3374.2027123483226</v>
      </c>
      <c r="D19" s="312">
        <v>3032.5943000000002</v>
      </c>
      <c r="E19" s="313">
        <f t="shared" si="1"/>
        <v>1.1126456025945581</v>
      </c>
    </row>
    <row r="20" spans="1:5" s="299" customFormat="1" ht="18" customHeight="1" thickBot="1" x14ac:dyDescent="0.35">
      <c r="A20" s="315" t="s">
        <v>387</v>
      </c>
      <c r="B20" s="316">
        <v>510</v>
      </c>
      <c r="C20" s="317">
        <f t="shared" si="0"/>
        <v>3640.256959314775</v>
      </c>
      <c r="D20" s="317">
        <v>3078.2433999999998</v>
      </c>
      <c r="E20" s="318">
        <f t="shared" si="1"/>
        <v>1.1825760624760131</v>
      </c>
    </row>
    <row r="21" spans="1:5" s="299" customFormat="1" ht="18" customHeight="1" thickBot="1" x14ac:dyDescent="0.35">
      <c r="A21" s="371" t="s">
        <v>388</v>
      </c>
      <c r="B21" s="372">
        <v>623</v>
      </c>
      <c r="C21" s="373">
        <f t="shared" si="0"/>
        <v>4446.8236973590292</v>
      </c>
      <c r="D21" s="373">
        <v>3244.4304000000002</v>
      </c>
      <c r="E21" s="374">
        <f t="shared" si="1"/>
        <v>1.3706022780944935</v>
      </c>
    </row>
    <row r="22" spans="1:5" s="299" customFormat="1" ht="18" customHeight="1" thickBot="1" x14ac:dyDescent="0.35">
      <c r="A22" s="319" t="s">
        <v>389</v>
      </c>
      <c r="B22" s="316">
        <v>623</v>
      </c>
      <c r="C22" s="317">
        <f t="shared" si="0"/>
        <v>4446.8236973590292</v>
      </c>
      <c r="D22" s="317">
        <v>3284.6523999999999</v>
      </c>
      <c r="E22" s="318">
        <f t="shared" si="1"/>
        <v>1.3538186559281065</v>
      </c>
    </row>
    <row r="23" spans="1:5" s="299" customFormat="1" ht="18" customHeight="1" thickBot="1" x14ac:dyDescent="0.35">
      <c r="A23" s="412">
        <v>40391</v>
      </c>
      <c r="B23" s="316">
        <v>684</v>
      </c>
      <c r="C23" s="317">
        <f t="shared" si="0"/>
        <v>4882.2269807280509</v>
      </c>
      <c r="D23" s="317">
        <v>3590.7229000000002</v>
      </c>
      <c r="E23" s="318">
        <f t="shared" si="1"/>
        <v>1.3596780137860403</v>
      </c>
    </row>
    <row r="24" spans="1:5" s="322" customFormat="1" ht="15.75" x14ac:dyDescent="0.25">
      <c r="A24" s="320"/>
      <c r="B24" s="321"/>
    </row>
    <row r="25" spans="1:5" s="322" customFormat="1" ht="15.75" x14ac:dyDescent="0.25">
      <c r="A25" s="320" t="s">
        <v>390</v>
      </c>
      <c r="B25" s="321"/>
    </row>
    <row r="32" spans="1:5" x14ac:dyDescent="0.2">
      <c r="D32" s="324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D24" sqref="D24"/>
    </sheetView>
  </sheetViews>
  <sheetFormatPr defaultRowHeight="12.75" x14ac:dyDescent="0.2"/>
  <cols>
    <col min="1" max="1" width="31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7" width="9.140625" style="290"/>
    <col min="8" max="8" width="12.7109375" style="290" bestFit="1" customWidth="1"/>
    <col min="9" max="16384" width="9.140625" style="290"/>
  </cols>
  <sheetData>
    <row r="1" spans="1:6" ht="28.5" customHeight="1" thickBot="1" x14ac:dyDescent="0.25">
      <c r="A1" s="502" t="s">
        <v>393</v>
      </c>
      <c r="B1" s="502"/>
      <c r="C1" s="502"/>
      <c r="D1" s="502"/>
      <c r="E1" s="289"/>
    </row>
    <row r="2" spans="1:6" ht="55.5" customHeight="1" thickBot="1" x14ac:dyDescent="0.25">
      <c r="A2" s="291"/>
      <c r="B2" s="292" t="s">
        <v>378</v>
      </c>
      <c r="C2" s="293" t="s">
        <v>391</v>
      </c>
      <c r="D2" s="293" t="s">
        <v>379</v>
      </c>
      <c r="E2" s="294" t="s">
        <v>392</v>
      </c>
    </row>
    <row r="3" spans="1:6" s="299" customFormat="1" ht="18" customHeight="1" x14ac:dyDescent="0.3">
      <c r="A3" s="325" t="s">
        <v>414</v>
      </c>
      <c r="B3" s="296">
        <v>0.1744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3">
      <c r="A4" s="326" t="s">
        <v>380</v>
      </c>
      <c r="B4" s="301">
        <v>268</v>
      </c>
      <c r="C4" s="302">
        <f>B4/$B$3</f>
        <v>1536.6972477064221</v>
      </c>
      <c r="D4" s="302">
        <v>1.0509999999999999</v>
      </c>
      <c r="E4" s="303">
        <f>C4/D4</f>
        <v>1462.128684782514</v>
      </c>
    </row>
    <row r="5" spans="1:6" s="304" customFormat="1" ht="18" hidden="1" customHeight="1" x14ac:dyDescent="0.3">
      <c r="A5" s="326" t="s">
        <v>384</v>
      </c>
      <c r="B5" s="301">
        <v>268</v>
      </c>
      <c r="C5" s="302">
        <f t="shared" ref="C5:C17" si="0">B5/$B$3</f>
        <v>1536.6972477064221</v>
      </c>
      <c r="D5" s="302">
        <v>1.052</v>
      </c>
      <c r="E5" s="303">
        <f t="shared" ref="E5:E14" si="1">C5/D5</f>
        <v>1460.738828618272</v>
      </c>
    </row>
    <row r="6" spans="1:6" s="304" customFormat="1" ht="18" hidden="1" customHeight="1" x14ac:dyDescent="0.3">
      <c r="A6" s="326" t="s">
        <v>394</v>
      </c>
      <c r="B6" s="301">
        <v>274</v>
      </c>
      <c r="C6" s="302">
        <f t="shared" si="0"/>
        <v>1571.1009174311926</v>
      </c>
      <c r="D6" s="302">
        <v>1.0580000000000001</v>
      </c>
      <c r="E6" s="303">
        <f t="shared" si="1"/>
        <v>1484.9725117497094</v>
      </c>
    </row>
    <row r="7" spans="1:6" s="304" customFormat="1" ht="18" hidden="1" customHeight="1" x14ac:dyDescent="0.3">
      <c r="A7" s="326" t="s">
        <v>388</v>
      </c>
      <c r="B7" s="301">
        <v>274</v>
      </c>
      <c r="C7" s="302">
        <f t="shared" si="0"/>
        <v>1571.1009174311926</v>
      </c>
      <c r="D7" s="302">
        <v>1.0649999999999999</v>
      </c>
      <c r="E7" s="303">
        <f t="shared" si="1"/>
        <v>1475.2121290433734</v>
      </c>
    </row>
    <row r="8" spans="1:6" s="304" customFormat="1" ht="18" hidden="1" customHeight="1" x14ac:dyDescent="0.3">
      <c r="A8" s="342">
        <v>40391</v>
      </c>
      <c r="B8" s="301">
        <v>274</v>
      </c>
      <c r="C8" s="302">
        <f t="shared" si="0"/>
        <v>1571.1009174311926</v>
      </c>
      <c r="D8" s="302">
        <v>1.0740000000000001</v>
      </c>
      <c r="E8" s="303">
        <f t="shared" si="1"/>
        <v>1462.8500162301607</v>
      </c>
    </row>
    <row r="9" spans="1:6" s="299" customFormat="1" ht="17.25" hidden="1" customHeight="1" thickBot="1" x14ac:dyDescent="0.35">
      <c r="A9" s="326" t="s">
        <v>380</v>
      </c>
      <c r="B9" s="306">
        <v>284</v>
      </c>
      <c r="C9" s="307">
        <f t="shared" si="0"/>
        <v>1628.440366972477</v>
      </c>
      <c r="D9" s="307">
        <v>1.0860000000000001</v>
      </c>
      <c r="E9" s="308">
        <f t="shared" si="1"/>
        <v>1499.4846841367191</v>
      </c>
      <c r="F9" s="309"/>
    </row>
    <row r="10" spans="1:6" s="299" customFormat="1" ht="18" hidden="1" customHeight="1" x14ac:dyDescent="0.3">
      <c r="A10" s="326" t="s">
        <v>381</v>
      </c>
      <c r="B10" s="306">
        <v>301</v>
      </c>
      <c r="C10" s="307">
        <f t="shared" si="0"/>
        <v>1725.9174311926606</v>
      </c>
      <c r="D10" s="307">
        <v>1.0963000000000001</v>
      </c>
      <c r="E10" s="308">
        <f t="shared" si="1"/>
        <v>1574.31125713095</v>
      </c>
    </row>
    <row r="11" spans="1:6" s="299" customFormat="1" ht="18" hidden="1" customHeight="1" x14ac:dyDescent="0.3">
      <c r="A11" s="326" t="s">
        <v>382</v>
      </c>
      <c r="B11" s="306">
        <v>302</v>
      </c>
      <c r="C11" s="307">
        <f t="shared" si="0"/>
        <v>1731.6513761467891</v>
      </c>
      <c r="D11" s="307">
        <v>1.1000000000000001</v>
      </c>
      <c r="E11" s="308">
        <f t="shared" si="1"/>
        <v>1574.2285237698081</v>
      </c>
    </row>
    <row r="12" spans="1:6" s="299" customFormat="1" ht="18" hidden="1" customHeight="1" x14ac:dyDescent="0.3">
      <c r="A12" s="326" t="s">
        <v>383</v>
      </c>
      <c r="B12" s="306">
        <v>302</v>
      </c>
      <c r="C12" s="307">
        <f t="shared" si="0"/>
        <v>1731.6513761467891</v>
      </c>
      <c r="D12" s="307">
        <v>1.103</v>
      </c>
      <c r="E12" s="308">
        <f t="shared" si="1"/>
        <v>1569.94685054106</v>
      </c>
    </row>
    <row r="13" spans="1:6" s="299" customFormat="1" ht="0.75" hidden="1" customHeight="1" x14ac:dyDescent="0.3">
      <c r="A13" s="342">
        <v>38838</v>
      </c>
      <c r="B13" s="306">
        <v>303</v>
      </c>
      <c r="C13" s="307">
        <f t="shared" si="0"/>
        <v>1737.3853211009175</v>
      </c>
      <c r="D13" s="310">
        <v>1.107</v>
      </c>
      <c r="E13" s="308">
        <f t="shared" si="1"/>
        <v>1569.4537679321747</v>
      </c>
    </row>
    <row r="14" spans="1:6" s="299" customFormat="1" ht="18" hidden="1" customHeight="1" x14ac:dyDescent="0.3">
      <c r="A14" s="326" t="s">
        <v>384</v>
      </c>
      <c r="B14" s="311">
        <v>363</v>
      </c>
      <c r="C14" s="312">
        <f t="shared" si="0"/>
        <v>2081.4220183486241</v>
      </c>
      <c r="D14" s="312">
        <v>1.141</v>
      </c>
      <c r="E14" s="313">
        <f t="shared" si="1"/>
        <v>1824.2086050382331</v>
      </c>
    </row>
    <row r="15" spans="1:6" s="299" customFormat="1" ht="18" hidden="1" customHeight="1" thickBot="1" x14ac:dyDescent="0.35">
      <c r="A15" s="326" t="s">
        <v>385</v>
      </c>
      <c r="B15" s="311">
        <v>363</v>
      </c>
      <c r="C15" s="312">
        <f t="shared" si="0"/>
        <v>2081.4220183486241</v>
      </c>
      <c r="D15" s="312">
        <v>1.141</v>
      </c>
      <c r="E15" s="313">
        <f t="shared" ref="E15:E20" si="2">C15/D15</f>
        <v>1824.2086050382331</v>
      </c>
    </row>
    <row r="16" spans="1:6" s="299" customFormat="1" ht="18" hidden="1" customHeight="1" thickBot="1" x14ac:dyDescent="0.35">
      <c r="A16" s="342">
        <v>39264</v>
      </c>
      <c r="B16" s="311">
        <v>365</v>
      </c>
      <c r="C16" s="312">
        <f t="shared" si="0"/>
        <v>2092.8899082568805</v>
      </c>
      <c r="D16" s="312">
        <v>1.157</v>
      </c>
      <c r="E16" s="313">
        <f t="shared" si="2"/>
        <v>1808.893611285117</v>
      </c>
    </row>
    <row r="17" spans="1:6" s="299" customFormat="1" ht="18" hidden="1" customHeight="1" thickBot="1" x14ac:dyDescent="0.35">
      <c r="A17" s="326" t="s">
        <v>386</v>
      </c>
      <c r="B17" s="311">
        <v>376</v>
      </c>
      <c r="C17" s="312">
        <f t="shared" si="0"/>
        <v>2155.9633027522937</v>
      </c>
      <c r="D17" s="312">
        <v>1.157</v>
      </c>
      <c r="E17" s="313">
        <f t="shared" si="2"/>
        <v>1863.4082132690523</v>
      </c>
    </row>
    <row r="18" spans="1:6" s="299" customFormat="1" ht="18" customHeight="1" x14ac:dyDescent="0.3">
      <c r="A18" s="326" t="s">
        <v>418</v>
      </c>
      <c r="B18" s="311">
        <v>402</v>
      </c>
      <c r="C18" s="312">
        <f t="shared" ref="C18:C23" si="3">B18/$B$3</f>
        <v>2305.0458715596328</v>
      </c>
      <c r="D18" s="312">
        <v>2975.6163999999999</v>
      </c>
      <c r="E18" s="313">
        <f t="shared" si="2"/>
        <v>0.77464483377616578</v>
      </c>
    </row>
    <row r="19" spans="1:6" s="299" customFormat="1" ht="18" customHeight="1" x14ac:dyDescent="0.3">
      <c r="A19" s="327" t="s">
        <v>419</v>
      </c>
      <c r="B19" s="328">
        <v>522</v>
      </c>
      <c r="C19" s="312">
        <f t="shared" si="3"/>
        <v>2993.119266055046</v>
      </c>
      <c r="D19" s="329">
        <v>3032.5943000000002</v>
      </c>
      <c r="E19" s="313">
        <f t="shared" si="2"/>
        <v>0.98698308113783828</v>
      </c>
    </row>
    <row r="20" spans="1:6" s="299" customFormat="1" ht="18" customHeight="1" thickBot="1" x14ac:dyDescent="0.35">
      <c r="A20" s="319" t="s">
        <v>387</v>
      </c>
      <c r="B20" s="316">
        <v>562</v>
      </c>
      <c r="C20" s="317">
        <f t="shared" si="3"/>
        <v>3222.4770642201834</v>
      </c>
      <c r="D20" s="317">
        <v>3078.2433999999998</v>
      </c>
      <c r="E20" s="318">
        <f t="shared" si="2"/>
        <v>1.0468558347985684</v>
      </c>
    </row>
    <row r="21" spans="1:6" s="375" customFormat="1" ht="18" customHeight="1" thickBot="1" x14ac:dyDescent="0.35">
      <c r="A21" s="371" t="s">
        <v>388</v>
      </c>
      <c r="B21" s="372">
        <v>682</v>
      </c>
      <c r="C21" s="373">
        <f t="shared" si="3"/>
        <v>3910.5504587155965</v>
      </c>
      <c r="D21" s="373">
        <v>3244.4304000000002</v>
      </c>
      <c r="E21" s="374">
        <f>C21/D21</f>
        <v>1.2053118657486368</v>
      </c>
    </row>
    <row r="22" spans="1:6" s="299" customFormat="1" ht="18" customHeight="1" thickBot="1" x14ac:dyDescent="0.35">
      <c r="A22" s="319" t="s">
        <v>389</v>
      </c>
      <c r="B22" s="316">
        <v>682</v>
      </c>
      <c r="C22" s="317">
        <f t="shared" si="3"/>
        <v>3910.5504587155965</v>
      </c>
      <c r="D22" s="317">
        <v>3284.6523999999999</v>
      </c>
      <c r="E22" s="318">
        <f>C22/D22</f>
        <v>1.190552296710482</v>
      </c>
    </row>
    <row r="23" spans="1:6" s="299" customFormat="1" ht="18" customHeight="1" thickBot="1" x14ac:dyDescent="0.35">
      <c r="A23" s="412">
        <v>40391</v>
      </c>
      <c r="B23" s="316">
        <v>741</v>
      </c>
      <c r="C23" s="317">
        <f t="shared" si="3"/>
        <v>4248.8532110091746</v>
      </c>
      <c r="D23" s="317">
        <v>3590.7229000000002</v>
      </c>
      <c r="E23" s="318">
        <f>C23/D23</f>
        <v>1.1832862989815156</v>
      </c>
    </row>
    <row r="25" spans="1:6" s="322" customFormat="1" ht="15.75" x14ac:dyDescent="0.25">
      <c r="A25" s="320" t="s">
        <v>390</v>
      </c>
      <c r="B25" s="321"/>
    </row>
    <row r="27" spans="1:6" s="322" customFormat="1" ht="15.75" x14ac:dyDescent="0.25">
      <c r="A27" s="320"/>
      <c r="B27" s="321"/>
      <c r="C27" s="321"/>
    </row>
    <row r="29" spans="1:6" x14ac:dyDescent="0.2">
      <c r="D29" s="330"/>
      <c r="E29" s="330"/>
      <c r="F29" s="330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90">
        <v>4634942</v>
      </c>
      <c r="E35" s="290">
        <v>1682549393</v>
      </c>
      <c r="F35" s="323">
        <f>E35/D35</f>
        <v>363.01412034929456</v>
      </c>
      <c r="H35" s="323">
        <f>(D35*F35+D38*F38)/(D35+D38)</f>
        <v>324.39671487326808</v>
      </c>
      <c r="I35" s="290" t="s">
        <v>395</v>
      </c>
    </row>
    <row r="36" spans="4:9" hidden="1" x14ac:dyDescent="0.2">
      <c r="D36" s="290">
        <v>2088167</v>
      </c>
      <c r="E36" s="290">
        <v>1042087291</v>
      </c>
      <c r="F36" s="323">
        <f>E36/D36</f>
        <v>499.04403766556987</v>
      </c>
      <c r="H36" s="323">
        <f>(D36*F36+D39*F39)/(D36+D39)</f>
        <v>459.03944872088726</v>
      </c>
      <c r="I36" s="290" t="s">
        <v>396</v>
      </c>
    </row>
    <row r="37" spans="4:9" hidden="1" x14ac:dyDescent="0.2">
      <c r="F37" s="323"/>
      <c r="H37" s="323"/>
    </row>
    <row r="38" spans="4:9" hidden="1" x14ac:dyDescent="0.2">
      <c r="D38" s="290">
        <v>969408</v>
      </c>
      <c r="E38" s="290">
        <v>135483336</v>
      </c>
      <c r="F38" s="323">
        <f>E38/D38</f>
        <v>139.75883838383839</v>
      </c>
      <c r="H38" s="323"/>
    </row>
    <row r="39" spans="4:9" hidden="1" x14ac:dyDescent="0.2">
      <c r="D39" s="290">
        <v>302709</v>
      </c>
      <c r="E39" s="290">
        <v>55419110</v>
      </c>
      <c r="F39" s="323">
        <f>E39/D39</f>
        <v>183.07717973367161</v>
      </c>
      <c r="H39" s="323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D24" sqref="D24"/>
    </sheetView>
  </sheetViews>
  <sheetFormatPr defaultRowHeight="12.75" x14ac:dyDescent="0.2"/>
  <cols>
    <col min="1" max="1" width="29.140625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502" t="s">
        <v>397</v>
      </c>
      <c r="B1" s="502"/>
      <c r="C1" s="502"/>
      <c r="D1" s="502"/>
      <c r="E1" s="289"/>
    </row>
    <row r="2" spans="1:6" ht="55.5" customHeight="1" thickBot="1" x14ac:dyDescent="0.25">
      <c r="A2" s="291"/>
      <c r="B2" s="292" t="s">
        <v>378</v>
      </c>
      <c r="C2" s="293" t="s">
        <v>391</v>
      </c>
      <c r="D2" s="293" t="s">
        <v>379</v>
      </c>
      <c r="E2" s="294" t="s">
        <v>392</v>
      </c>
    </row>
    <row r="3" spans="1:6" s="299" customFormat="1" ht="18" customHeight="1" x14ac:dyDescent="0.3">
      <c r="A3" s="295" t="s">
        <v>414</v>
      </c>
      <c r="B3" s="296">
        <v>5.1799999999999999E-2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380</v>
      </c>
      <c r="B4" s="301">
        <v>86</v>
      </c>
      <c r="C4" s="302">
        <f t="shared" ref="C4:C23" si="0">B4/$B$3</f>
        <v>1660.2316602316603</v>
      </c>
      <c r="D4" s="302">
        <v>1.0509999999999999</v>
      </c>
      <c r="E4" s="303">
        <f t="shared" ref="E4:E23" si="1">C4/D4</f>
        <v>1579.6685634934922</v>
      </c>
    </row>
    <row r="5" spans="1:6" s="304" customFormat="1" ht="18" hidden="1" customHeight="1" x14ac:dyDescent="0.25">
      <c r="A5" s="300" t="s">
        <v>384</v>
      </c>
      <c r="B5" s="301">
        <v>86</v>
      </c>
      <c r="C5" s="302">
        <f t="shared" si="0"/>
        <v>1660.2316602316603</v>
      </c>
      <c r="D5" s="302">
        <v>1.052</v>
      </c>
      <c r="E5" s="303">
        <f t="shared" si="1"/>
        <v>1578.166977406521</v>
      </c>
    </row>
    <row r="6" spans="1:6" s="304" customFormat="1" ht="18" hidden="1" customHeight="1" x14ac:dyDescent="0.25">
      <c r="A6" s="300" t="s">
        <v>394</v>
      </c>
      <c r="B6" s="301">
        <v>98</v>
      </c>
      <c r="C6" s="302">
        <f t="shared" si="0"/>
        <v>1891.8918918918919</v>
      </c>
      <c r="D6" s="302">
        <v>1.0580000000000001</v>
      </c>
      <c r="E6" s="303">
        <f t="shared" si="1"/>
        <v>1788.177591580238</v>
      </c>
    </row>
    <row r="7" spans="1:6" s="304" customFormat="1" ht="18" hidden="1" customHeight="1" x14ac:dyDescent="0.25">
      <c r="A7" s="300" t="s">
        <v>388</v>
      </c>
      <c r="B7" s="301">
        <v>98</v>
      </c>
      <c r="C7" s="302">
        <f t="shared" si="0"/>
        <v>1891.8918918918919</v>
      </c>
      <c r="D7" s="302">
        <v>1.0649999999999999</v>
      </c>
      <c r="E7" s="303">
        <f t="shared" si="1"/>
        <v>1776.4243116355792</v>
      </c>
    </row>
    <row r="8" spans="1:6" s="304" customFormat="1" ht="18" hidden="1" customHeight="1" x14ac:dyDescent="0.25">
      <c r="A8" s="411">
        <v>40391</v>
      </c>
      <c r="B8" s="301">
        <v>98</v>
      </c>
      <c r="C8" s="302">
        <f t="shared" si="0"/>
        <v>1891.8918918918919</v>
      </c>
      <c r="D8" s="302">
        <v>1.0740000000000001</v>
      </c>
      <c r="E8" s="303">
        <f t="shared" si="1"/>
        <v>1761.5380743872363</v>
      </c>
    </row>
    <row r="9" spans="1:6" s="299" customFormat="1" ht="18" hidden="1" customHeight="1" x14ac:dyDescent="0.3">
      <c r="A9" s="305" t="s">
        <v>380</v>
      </c>
      <c r="B9" s="306">
        <v>103</v>
      </c>
      <c r="C9" s="307">
        <f t="shared" si="0"/>
        <v>1988.4169884169885</v>
      </c>
      <c r="D9" s="307">
        <v>1.0860000000000001</v>
      </c>
      <c r="E9" s="308">
        <f t="shared" si="1"/>
        <v>1830.9548696289028</v>
      </c>
      <c r="F9" s="309"/>
    </row>
    <row r="10" spans="1:6" s="299" customFormat="1" ht="18" hidden="1" customHeight="1" x14ac:dyDescent="0.3">
      <c r="A10" s="305" t="s">
        <v>381</v>
      </c>
      <c r="B10" s="306">
        <v>112</v>
      </c>
      <c r="C10" s="307">
        <f t="shared" si="0"/>
        <v>2162.1621621621621</v>
      </c>
      <c r="D10" s="307">
        <v>1.0963000000000001</v>
      </c>
      <c r="E10" s="308">
        <f t="shared" si="1"/>
        <v>1972.235849824101</v>
      </c>
    </row>
    <row r="11" spans="1:6" s="299" customFormat="1" ht="18" hidden="1" customHeight="1" x14ac:dyDescent="0.3">
      <c r="A11" s="305" t="s">
        <v>382</v>
      </c>
      <c r="B11" s="306">
        <v>112</v>
      </c>
      <c r="C11" s="307">
        <f t="shared" si="0"/>
        <v>2162.1621621621621</v>
      </c>
      <c r="D11" s="307">
        <v>1.1000000000000001</v>
      </c>
      <c r="E11" s="308">
        <f t="shared" si="1"/>
        <v>1965.6019656019653</v>
      </c>
    </row>
    <row r="12" spans="1:6" s="299" customFormat="1" ht="18" hidden="1" customHeight="1" x14ac:dyDescent="0.3">
      <c r="A12" s="305" t="s">
        <v>383</v>
      </c>
      <c r="B12" s="306">
        <v>113</v>
      </c>
      <c r="C12" s="307">
        <f t="shared" si="0"/>
        <v>2181.4671814671815</v>
      </c>
      <c r="D12" s="307">
        <v>1.103</v>
      </c>
      <c r="E12" s="308">
        <f t="shared" si="1"/>
        <v>1977.758097431715</v>
      </c>
    </row>
    <row r="13" spans="1:6" s="299" customFormat="1" ht="18" hidden="1" customHeight="1" x14ac:dyDescent="0.3">
      <c r="A13" s="341">
        <v>38838</v>
      </c>
      <c r="B13" s="306">
        <v>113</v>
      </c>
      <c r="C13" s="307">
        <f t="shared" si="0"/>
        <v>2181.4671814671815</v>
      </c>
      <c r="D13" s="310">
        <v>1.107</v>
      </c>
      <c r="E13" s="308">
        <f t="shared" si="1"/>
        <v>1970.6117267092877</v>
      </c>
    </row>
    <row r="14" spans="1:6" s="299" customFormat="1" ht="18" hidden="1" customHeight="1" x14ac:dyDescent="0.3">
      <c r="A14" s="305" t="s">
        <v>384</v>
      </c>
      <c r="B14" s="311">
        <v>140</v>
      </c>
      <c r="C14" s="312">
        <f t="shared" si="0"/>
        <v>2702.7027027027029</v>
      </c>
      <c r="D14" s="312">
        <v>1.141</v>
      </c>
      <c r="E14" s="313">
        <f t="shared" si="1"/>
        <v>2368.714025155743</v>
      </c>
    </row>
    <row r="15" spans="1:6" s="299" customFormat="1" ht="18" hidden="1" customHeight="1" thickBot="1" x14ac:dyDescent="0.35">
      <c r="A15" s="305" t="s">
        <v>385</v>
      </c>
      <c r="B15" s="311">
        <v>140</v>
      </c>
      <c r="C15" s="312">
        <f t="shared" si="0"/>
        <v>2702.7027027027029</v>
      </c>
      <c r="D15" s="312">
        <v>1.141</v>
      </c>
      <c r="E15" s="313">
        <f t="shared" si="1"/>
        <v>2368.714025155743</v>
      </c>
    </row>
    <row r="16" spans="1:6" s="299" customFormat="1" ht="18" hidden="1" customHeight="1" thickBot="1" x14ac:dyDescent="0.35">
      <c r="A16" s="341">
        <v>39264</v>
      </c>
      <c r="B16" s="311">
        <v>141</v>
      </c>
      <c r="C16" s="312">
        <f t="shared" si="0"/>
        <v>2722.0077220077219</v>
      </c>
      <c r="D16" s="312">
        <v>1.157</v>
      </c>
      <c r="E16" s="313">
        <f t="shared" si="1"/>
        <v>2352.642802081004</v>
      </c>
    </row>
    <row r="17" spans="1:5" s="299" customFormat="1" ht="18" hidden="1" customHeight="1" thickBot="1" x14ac:dyDescent="0.35">
      <c r="A17" s="305" t="s">
        <v>386</v>
      </c>
      <c r="B17" s="311">
        <v>141</v>
      </c>
      <c r="C17" s="312">
        <f t="shared" si="0"/>
        <v>2722.0077220077219</v>
      </c>
      <c r="D17" s="312">
        <v>1.157</v>
      </c>
      <c r="E17" s="313">
        <f t="shared" si="1"/>
        <v>2352.642802081004</v>
      </c>
    </row>
    <row r="18" spans="1:5" s="299" customFormat="1" ht="18" customHeight="1" x14ac:dyDescent="0.3">
      <c r="A18" s="305" t="s">
        <v>418</v>
      </c>
      <c r="B18" s="311">
        <v>171</v>
      </c>
      <c r="C18" s="312">
        <f t="shared" si="0"/>
        <v>3301.1583011583011</v>
      </c>
      <c r="D18" s="312">
        <v>2975.6163999999999</v>
      </c>
      <c r="E18" s="313">
        <f t="shared" si="1"/>
        <v>1.1094031815251124</v>
      </c>
    </row>
    <row r="19" spans="1:5" s="299" customFormat="1" ht="18" customHeight="1" x14ac:dyDescent="0.3">
      <c r="A19" s="327" t="s">
        <v>419</v>
      </c>
      <c r="B19" s="328">
        <v>223</v>
      </c>
      <c r="C19" s="329">
        <f t="shared" si="0"/>
        <v>4305.0193050193047</v>
      </c>
      <c r="D19" s="329">
        <v>3032.5943000000002</v>
      </c>
      <c r="E19" s="313">
        <f t="shared" si="1"/>
        <v>1.4195829969802767</v>
      </c>
    </row>
    <row r="20" spans="1:5" s="299" customFormat="1" ht="18" customHeight="1" thickBot="1" x14ac:dyDescent="0.35">
      <c r="A20" s="315" t="s">
        <v>387</v>
      </c>
      <c r="B20" s="316">
        <v>240</v>
      </c>
      <c r="C20" s="317">
        <f t="shared" si="0"/>
        <v>4633.204633204633</v>
      </c>
      <c r="D20" s="317">
        <v>3078.2433999999998</v>
      </c>
      <c r="E20" s="318">
        <f t="shared" si="1"/>
        <v>1.5051456402715371</v>
      </c>
    </row>
    <row r="21" spans="1:5" s="375" customFormat="1" ht="18" customHeight="1" thickBot="1" x14ac:dyDescent="0.35">
      <c r="A21" s="371" t="s">
        <v>388</v>
      </c>
      <c r="B21" s="372">
        <v>290</v>
      </c>
      <c r="C21" s="373">
        <f t="shared" si="0"/>
        <v>5598.4555984555982</v>
      </c>
      <c r="D21" s="373">
        <v>3244.4304000000002</v>
      </c>
      <c r="E21" s="374">
        <f t="shared" si="1"/>
        <v>1.7255588526280601</v>
      </c>
    </row>
    <row r="22" spans="1:5" s="299" customFormat="1" ht="18" customHeight="1" thickBot="1" x14ac:dyDescent="0.35">
      <c r="A22" s="319" t="s">
        <v>389</v>
      </c>
      <c r="B22" s="316">
        <v>291</v>
      </c>
      <c r="C22" s="317">
        <f t="shared" si="0"/>
        <v>5617.7606177606176</v>
      </c>
      <c r="D22" s="317">
        <v>3284.6523999999999</v>
      </c>
      <c r="E22" s="318">
        <f t="shared" si="1"/>
        <v>1.710305972638267</v>
      </c>
    </row>
    <row r="23" spans="1:5" s="299" customFormat="1" ht="18" customHeight="1" thickBot="1" x14ac:dyDescent="0.35">
      <c r="A23" s="412">
        <v>40391</v>
      </c>
      <c r="B23" s="316">
        <v>310</v>
      </c>
      <c r="C23" s="317">
        <f t="shared" si="0"/>
        <v>5984.5559845559847</v>
      </c>
      <c r="D23" s="317">
        <v>3590.7229000000002</v>
      </c>
      <c r="E23" s="318">
        <f t="shared" si="1"/>
        <v>1.6666716288678205</v>
      </c>
    </row>
    <row r="25" spans="1:5" s="322" customFormat="1" ht="15.75" x14ac:dyDescent="0.25">
      <c r="A25" s="320" t="s">
        <v>390</v>
      </c>
      <c r="B25" s="321"/>
    </row>
    <row r="26" spans="1:5" s="322" customFormat="1" ht="15.75" x14ac:dyDescent="0.25">
      <c r="A26" s="320"/>
      <c r="B26" s="321"/>
    </row>
    <row r="33" spans="5:5" x14ac:dyDescent="0.2">
      <c r="E33" s="343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2010-08-26T10:14:00Z</cp:lastPrinted>
  <dcterms:created xsi:type="dcterms:W3CDTF">2005-12-21T12:54:58Z</dcterms:created>
  <dcterms:modified xsi:type="dcterms:W3CDTF">2013-03-20T16:06:23Z</dcterms:modified>
</cp:coreProperties>
</file>