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drawings/drawing4.xml" ContentType="application/vnd.openxmlformats-officedocument.drawing+xml"/>
  <Override PartName="/xl/embeddings/oleObject43.bin" ContentType="application/vnd.openxmlformats-officedocument.oleObject"/>
  <Override PartName="/xl/drawings/drawing5.xml" ContentType="application/vnd.openxmlformats-officedocument.drawing+xml"/>
  <Override PartName="/xl/embeddings/oleObject44.bin" ContentType="application/vnd.openxmlformats-officedocument.oleObject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 s="1"/>
  <c r="C6" i="19"/>
  <c r="E6" i="19" s="1"/>
  <c r="C7" i="19"/>
  <c r="E7" i="19" s="1"/>
  <c r="C8" i="19"/>
  <c r="E8" i="19" s="1"/>
  <c r="C9" i="19"/>
  <c r="E9" i="19" s="1"/>
  <c r="C10" i="19"/>
  <c r="E10" i="19" s="1"/>
  <c r="C11" i="19"/>
  <c r="E11" i="19" s="1"/>
  <c r="C12" i="19"/>
  <c r="E12" i="19" s="1"/>
  <c r="C13" i="19"/>
  <c r="E13" i="19" s="1"/>
  <c r="C14" i="19"/>
  <c r="E14" i="19" s="1"/>
  <c r="C15" i="19"/>
  <c r="E15" i="19" s="1"/>
  <c r="C16" i="19"/>
  <c r="E16" i="19" s="1"/>
  <c r="C17" i="19"/>
  <c r="E17" i="19" s="1"/>
  <c r="C18" i="19"/>
  <c r="E18" i="19" s="1"/>
  <c r="C19" i="19"/>
  <c r="E19" i="19" s="1"/>
  <c r="C20" i="19"/>
  <c r="E20" i="19" s="1"/>
  <c r="C21" i="19"/>
  <c r="E21" i="19" s="1"/>
  <c r="C22" i="19"/>
  <c r="E22" i="19" s="1"/>
  <c r="C23" i="19"/>
  <c r="E23" i="19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<sst xmlns="http://schemas.openxmlformats.org/spreadsheetml/2006/main" count="936" uniqueCount="449">
  <si>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</si>
  <si>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</si>
  <si>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</si>
  <si>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</si>
  <si>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</si>
  <si>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</si>
  <si>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</si>
  <si>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</si>
  <si>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</si>
  <si>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</si>
  <si>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</si>
  <si>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</si>
  <si>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</si>
  <si>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</si>
  <si>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</si>
  <si>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</si>
  <si>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</si>
  <si>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</si>
  <si>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</si>
  <si>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</si>
  <si>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</si>
  <si>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</si>
  <si>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</si>
  <si>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</si>
  <si>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</si>
  <si>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</si>
  <si>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</si>
  <si>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</si>
  <si>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</si>
  <si>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</si>
  <si>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</si>
  <si>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</si>
  <si>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</si>
  <si>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</si>
  <si>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</si>
  <si>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</si>
  <si>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</si>
  <si>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</si>
  <si>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</si>
  <si>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</si>
  <si>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</si>
  <si>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</si>
  <si>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</si>
  <si>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</si>
  <si>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</si>
  <si>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</si>
  <si>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</si>
  <si>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</si>
  <si>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</si>
  <si>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</si>
  <si>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</si>
  <si>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</si>
  <si>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</si>
  <si>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</si>
  <si>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</si>
  <si>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</si>
  <si>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</si>
  <si>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</si>
  <si>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</si>
  <si>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</si>
  <si>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</si>
  <si>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</si>
  <si>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</si>
  <si>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</si>
  <si>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</si>
  <si>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</si>
  <si>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</si>
  <si>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</si>
  <si>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</si>
  <si>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</si>
  <si>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</si>
  <si>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</si>
  <si>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</si>
  <si>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</si>
  <si>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</si>
  <si>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</si>
  <si>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</si>
  <si>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</si>
  <si>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</si>
  <si>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</si>
  <si>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</si>
  <si>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</si>
  <si>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</si>
  <si>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</si>
  <si>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</si>
  <si>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</si>
  <si>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</si>
  <si>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</si>
  <si>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</si>
  <si>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</si>
  <si>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</si>
  <si>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</si>
  <si>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</si>
  <si>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</si>
  <si>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</si>
  <si>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</si>
  <si>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</si>
  <si>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</si>
  <si>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</si>
  <si>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</si>
  <si>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</si>
  <si>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</si>
  <si>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</si>
  <si>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</si>
  <si>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</si>
  <si>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</si>
  <si>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</si>
  <si>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</si>
  <si>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</si>
  <si>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</si>
  <si>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</si>
  <si>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</si>
  <si>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</si>
  <si>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</si>
  <si>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</si>
  <si>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</si>
  <si>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</si>
  <si>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</si>
  <si>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</si>
  <si>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</si>
  <si>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</si>
  <si>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</si>
  <si>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</si>
  <si>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</si>
  <si>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</si>
  <si>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</si>
  <si>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</si>
  <si>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</si>
  <si>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</si>
  <si>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</si>
  <si>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</si>
  <si>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</si>
  <si>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</si>
  <si>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</si>
  <si>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</si>
  <si>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</si>
  <si>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</si>
  <si>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</si>
  <si>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</si>
  <si>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</si>
  <si>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</si>
  <si>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</si>
  <si>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</si>
  <si>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</si>
  <si>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</si>
  <si>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</si>
  <si>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</si>
  <si>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</si>
  <si>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</si>
  <si>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 xml:space="preserve"> DIRECTIA INFORMATICA SI EVIDENTA STAGII COTIZARE    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</si>
  <si>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</si>
  <si>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</si>
  <si>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</si>
  <si>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</si>
  <si>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</si>
  <si>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</si>
  <si>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</si>
  <si>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</si>
  <si>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</si>
  <si>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</si>
  <si>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</si>
  <si>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</si>
  <si>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</si>
  <si>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</si>
  <si>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</si>
  <si>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</si>
  <si>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</si>
  <si>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</si>
  <si>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</si>
  <si>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</si>
  <si>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</si>
  <si>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</si>
  <si>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</si>
  <si>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</si>
  <si>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</si>
  <si>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</si>
  <si>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</si>
  <si>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</si>
  <si>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</si>
  <si>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</si>
  <si>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</si>
  <si>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</si>
  <si>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</si>
  <si>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</si>
  <si>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</si>
  <si>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</si>
  <si>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</si>
  <si>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</si>
  <si>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</si>
  <si>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</si>
  <si>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</si>
  <si>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</si>
  <si>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</si>
  <si>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</si>
  <si>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</si>
  <si>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</si>
  <si>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</si>
  <si>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</si>
  <si>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</si>
  <si>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</si>
  <si>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</si>
  <si>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</si>
  <si>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</si>
  <si>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</si>
  <si>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</si>
  <si>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</si>
  <si>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</si>
  <si>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</si>
  <si>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</si>
  <si>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</si>
  <si>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</si>
  <si>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</si>
  <si>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</si>
  <si>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</si>
  <si>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</si>
  <si>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</si>
  <si>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</si>
  <si>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</si>
  <si>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</si>
  <si>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</si>
  <si>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</si>
  <si>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</si>
  <si>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</si>
  <si>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</si>
  <si>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</si>
  <si>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</si>
  <si>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</si>
  <si>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</si>
  <si>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</si>
  <si>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</si>
  <si>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</si>
  <si>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</si>
  <si>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</si>
  <si>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</si>
  <si>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</si>
  <si>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</si>
  <si>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</si>
  <si>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</si>
  <si>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</si>
  <si>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</si>
  <si>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</si>
  <si>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</si>
  <si>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</si>
  <si>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</si>
  <si>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</si>
  <si>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</si>
  <si>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</si>
  <si>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</si>
  <si>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</si>
  <si>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</si>
  <si>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</si>
  <si>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</si>
  <si>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</si>
  <si>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</si>
  <si>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</si>
  <si>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</si>
  <si>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</si>
  <si>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</si>
  <si>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</si>
  <si>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</si>
  <si>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</si>
  <si>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</si>
  <si>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</si>
  <si>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</si>
  <si>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</si>
  <si>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</si>
  <si>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</si>
  <si>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</si>
  <si>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</si>
  <si>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</si>
  <si>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</si>
  <si>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</si>
  <si>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</si>
  <si>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</si>
  <si>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</si>
  <si>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</si>
  <si>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</si>
  <si>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</si>
  <si>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</si>
  <si>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</si>
  <si>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</si>
  <si>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</si>
  <si>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</si>
  <si>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</si>
  <si>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</si>
  <si>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</si>
  <si>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</si>
  <si>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</si>
  <si>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</si>
  <si>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</si>
  <si>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</si>
  <si>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</si>
  <si>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</si>
  <si>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</si>
  <si>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</si>
  <si>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</si>
  <si>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</si>
  <si>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</si>
  <si>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</si>
  <si>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</si>
  <si>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</si>
  <si>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</si>
  <si>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</si>
  <si>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</si>
  <si>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</si>
  <si>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</si>
  <si>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</si>
  <si>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</si>
  <si>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</si>
  <si>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</si>
  <si>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</si>
  <si>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</si>
  <si>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</si>
  <si>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</si>
  <si>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</si>
  <si>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</si>
  <si>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</si>
  <si>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</si>
  <si>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</si>
  <si>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</si>
  <si>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</si>
  <si>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</si>
  <si>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</si>
  <si>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</si>
  <si>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</si>
  <si>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</si>
  <si>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</si>
  <si>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</si>
  <si>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</si>
  <si>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</si>
  <si>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</si>
  <si>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</si>
  <si>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</si>
  <si>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</si>
  <si>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</si>
  <si>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</si>
  <si>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</si>
  <si>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</si>
  <si>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</si>
  <si>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</si>
  <si>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</si>
  <si>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</si>
  <si>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</si>
  <si>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</si>
  <si>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</si>
  <si>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</si>
  <si>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</si>
  <si>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</si>
  <si>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</si>
  <si>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</si>
  <si>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</si>
  <si>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</si>
  <si>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</si>
  <si>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</si>
  <si>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</si>
  <si>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</si>
  <si>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</si>
  <si>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</si>
  <si>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</si>
  <si>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</si>
  <si>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</si>
  <si>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</si>
  <si>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</si>
  <si>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</si>
  <si>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</si>
  <si>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</si>
  <si>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</si>
  <si>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</si>
  <si>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</si>
  <si>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</si>
  <si>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</si>
  <si>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</si>
  <si>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</si>
  <si>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</si>
  <si>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</si>
  <si>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</si>
  <si>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</si>
  <si>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</si>
  <si>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</si>
  <si>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</si>
  <si>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</si>
  <si>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</si>
  <si>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</si>
  <si>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</si>
  <si>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</si>
  <si>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</si>
  <si>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</si>
  <si>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</si>
  <si>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</si>
  <si>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</si>
  <si>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</si>
  <si>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</si>
  <si>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</si>
  <si>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</si>
  <si>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</si>
  <si>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</si>
  <si>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</si>
  <si>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</si>
  <si>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</si>
  <si>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</si>
  <si>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</si>
  <si>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</si>
  <si>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</si>
  <si>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</si>
  <si>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</si>
  <si>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</si>
  <si>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</si>
  <si>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</si>
  <si>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</si>
  <si>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</si>
  <si>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</si>
  <si>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</si>
  <si>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</si>
  <si>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</si>
  <si>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</si>
  <si>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</si>
  <si>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</si>
  <si>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</si>
  <si>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</si>
  <si>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</si>
  <si>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</si>
  <si>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</si>
  <si>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 xml:space="preserve"> Existent la finele lunii IULIE 2010                                                                                                                                                  </t>
  </si>
  <si>
    <t xml:space="preserve">       Existent la finele lunii IULIE 2010    </t>
  </si>
  <si>
    <t xml:space="preserve">       Existent la finele lunii IULIE 2010                                                                                                                                                    </t>
  </si>
  <si>
    <t xml:space="preserve">    Existent la finele lunii IULIE 2010                                                                                                                                                                            </t>
  </si>
  <si>
    <t xml:space="preserve">IULIE 2010      </t>
  </si>
  <si>
    <t xml:space="preserve">LUNA IULIE 2010   </t>
  </si>
  <si>
    <t>IULIE 2010</t>
  </si>
  <si>
    <t xml:space="preserve">Existent in plata la finele lunii  IULIE 2010 </t>
  </si>
  <si>
    <t>Cuantum pensie medie cf. deciziei - IULIE  2010</t>
  </si>
  <si>
    <t xml:space="preserve">IULIE 2010 </t>
  </si>
  <si>
    <t>3. Parlamentari cf. legii 96/2006</t>
  </si>
  <si>
    <t>4. Functionari publici parlamentari cf. legii 7/2007</t>
  </si>
  <si>
    <t>5. Lege 303/2004 -privind statutul procurorilor si judecatorilor</t>
  </si>
  <si>
    <t>6. Lege 567/2004 -privind statutul personalului de specialitate din instante</t>
  </si>
  <si>
    <t>7. Lege 217/2008 -Curtea de Conturi</t>
  </si>
  <si>
    <t>(**) Curs mediu euro luna IULIE 2010  =4,2611</t>
  </si>
  <si>
    <t>Numar de beneficiari ai indemnizatiei sociale pentru pensionari  - IULIE 2010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</si>
  <si>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</si>
  <si>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</si>
  <si>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</si>
  <si>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</si>
  <si>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</si>
  <si>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</si>
  <si>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</si>
  <si>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</si>
  <si>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   SERVICIUL PROIECTE, STUDII SI ANALIZE            </t>
  </si>
  <si>
    <t xml:space="preserve">      SERVICIUL PROIECTE, STUDII SI ANALIZE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</si>
</sst>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5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7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4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6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6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6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6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15" fillId="0" borderId="0" xfId="2" applyAlignment="1">
      <alignment horizontal="right"/>
    </xf>
    <xf numFmtId="3" fontId="15" fillId="0" borderId="7" xfId="2" applyNumberFormat="1" applyBorder="1"/>
    <xf numFmtId="3" fontId="15" fillId="0" borderId="59" xfId="2" applyNumberFormat="1" applyBorder="1"/>
    <xf numFmtId="3" fontId="15" fillId="0" borderId="19" xfId="2" applyNumberFormat="1" applyBorder="1"/>
    <xf numFmtId="3" fontId="15" fillId="0" borderId="36" xfId="2" applyNumberFormat="1" applyBorder="1"/>
    <xf numFmtId="3" fontId="15" fillId="0" borderId="61" xfId="2" applyNumberFormat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5"/>
    <xf numFmtId="0" fontId="16" fillId="0" borderId="0" xfId="5" applyFont="1"/>
    <xf numFmtId="0" fontId="8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center"/>
    </xf>
    <xf numFmtId="0" fontId="22" fillId="0" borderId="0" xfId="5" quotePrefix="1" applyFont="1" applyAlignment="1">
      <alignment horizontal="center"/>
    </xf>
    <xf numFmtId="0" fontId="19" fillId="0" borderId="0" xfId="5" applyFont="1"/>
    <xf numFmtId="0" fontId="36" fillId="0" borderId="0" xfId="5" applyFont="1"/>
    <xf numFmtId="49" fontId="8" fillId="0" borderId="46" xfId="5" applyNumberFormat="1" applyFont="1" applyBorder="1" applyAlignment="1">
      <alignment horizontal="center" vertical="center" wrapText="1"/>
    </xf>
    <xf numFmtId="0" fontId="8" fillId="0" borderId="62" xfId="5" applyFont="1" applyBorder="1" applyAlignment="1">
      <alignment horizontal="center" vertical="center" wrapText="1"/>
    </xf>
    <xf numFmtId="3" fontId="8" fillId="0" borderId="63" xfId="5" applyNumberFormat="1" applyFont="1" applyBorder="1" applyAlignment="1">
      <alignment horizontal="center" vertical="center" wrapText="1"/>
    </xf>
    <xf numFmtId="194" fontId="8" fillId="0" borderId="63" xfId="5" applyNumberFormat="1" applyFont="1" applyBorder="1" applyAlignment="1">
      <alignment horizontal="center" vertical="center" wrapText="1"/>
    </xf>
    <xf numFmtId="3" fontId="8" fillId="0" borderId="64" xfId="5" applyNumberFormat="1" applyFont="1" applyBorder="1" applyAlignment="1">
      <alignment horizontal="center" vertical="center" wrapText="1"/>
    </xf>
    <xf numFmtId="49" fontId="8" fillId="0" borderId="49" xfId="5" applyNumberFormat="1" applyFont="1" applyBorder="1" applyAlignment="1">
      <alignment horizontal="center"/>
    </xf>
    <xf numFmtId="0" fontId="8" fillId="0" borderId="65" xfId="5" applyFont="1" applyBorder="1"/>
    <xf numFmtId="3" fontId="8" fillId="0" borderId="14" xfId="5" applyNumberFormat="1" applyFont="1" applyBorder="1"/>
    <xf numFmtId="3" fontId="8" fillId="0" borderId="15" xfId="5" applyNumberFormat="1" applyFont="1" applyBorder="1"/>
    <xf numFmtId="3" fontId="8" fillId="0" borderId="16" xfId="5" applyNumberFormat="1" applyFont="1" applyBorder="1"/>
    <xf numFmtId="0" fontId="8" fillId="0" borderId="66" xfId="5" applyFont="1" applyBorder="1"/>
    <xf numFmtId="3" fontId="8" fillId="0" borderId="18" xfId="5" applyNumberFormat="1" applyFont="1" applyBorder="1"/>
    <xf numFmtId="3" fontId="8" fillId="0" borderId="19" xfId="5" applyNumberFormat="1" applyFont="1" applyBorder="1"/>
    <xf numFmtId="3" fontId="8" fillId="0" borderId="20" xfId="5" applyNumberFormat="1" applyFont="1" applyBorder="1"/>
    <xf numFmtId="49" fontId="8" fillId="0" borderId="54" xfId="5" applyNumberFormat="1" applyFont="1" applyBorder="1" applyAlignment="1">
      <alignment horizontal="center"/>
    </xf>
    <xf numFmtId="0" fontId="8" fillId="0" borderId="43" xfId="5" applyFont="1" applyBorder="1"/>
    <xf numFmtId="3" fontId="8" fillId="0" borderId="22" xfId="5" applyNumberFormat="1" applyFont="1" applyBorder="1"/>
    <xf numFmtId="3" fontId="8" fillId="0" borderId="23" xfId="5" applyNumberFormat="1" applyFont="1" applyBorder="1"/>
    <xf numFmtId="3" fontId="8" fillId="0" borderId="24" xfId="5" applyNumberFormat="1" applyFont="1" applyBorder="1"/>
    <xf numFmtId="3" fontId="8" fillId="0" borderId="26" xfId="5" applyNumberFormat="1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67" xfId="5" applyNumberFormat="1" applyFont="1" applyBorder="1"/>
    <xf numFmtId="3" fontId="8" fillId="0" borderId="35" xfId="5" applyNumberFormat="1" applyFont="1" applyBorder="1"/>
    <xf numFmtId="49" fontId="15" fillId="0" borderId="0" xfId="5" applyNumberFormat="1" applyAlignment="1">
      <alignment horizontal="center"/>
    </xf>
    <xf numFmtId="3" fontId="15" fillId="0" borderId="0" xfId="5" applyNumberFormat="1"/>
    <xf numFmtId="194" fontId="15" fillId="0" borderId="0" xfId="5" applyNumberFormat="1"/>
    <xf numFmtId="0" fontId="15" fillId="0" borderId="0" xfId="5" applyAlignment="1">
      <alignment horizontal="right"/>
    </xf>
    <xf numFmtId="2" fontId="43" fillId="3" borderId="22" xfId="0" applyNumberFormat="1" applyFont="1" applyFill="1" applyBorder="1" applyAlignment="1">
      <alignment horizontal="center" vertical="center" wrapText="1"/>
    </xf>
    <xf numFmtId="2" fontId="43" fillId="3" borderId="23" xfId="0" applyNumberFormat="1" applyFont="1" applyFill="1" applyBorder="1" applyAlignment="1">
      <alignment horizontal="center" vertical="center" wrapText="1"/>
    </xf>
    <xf numFmtId="3" fontId="43" fillId="3" borderId="58" xfId="0" applyNumberFormat="1" applyFont="1" applyFill="1" applyBorder="1"/>
    <xf numFmtId="3" fontId="43" fillId="3" borderId="7" xfId="0" applyNumberFormat="1" applyFont="1" applyFill="1" applyBorder="1"/>
    <xf numFmtId="3" fontId="43" fillId="3" borderId="59" xfId="0" applyNumberFormat="1" applyFont="1" applyFill="1" applyBorder="1"/>
    <xf numFmtId="3" fontId="43" fillId="4" borderId="58" xfId="0" applyNumberFormat="1" applyFont="1" applyFill="1" applyBorder="1"/>
    <xf numFmtId="3" fontId="43" fillId="4" borderId="59" xfId="0" applyNumberFormat="1" applyFont="1" applyFill="1" applyBorder="1"/>
    <xf numFmtId="3" fontId="43" fillId="3" borderId="18" xfId="0" applyNumberFormat="1" applyFont="1" applyFill="1" applyBorder="1"/>
    <xf numFmtId="3" fontId="43" fillId="3" borderId="19" xfId="0" applyNumberFormat="1" applyFont="1" applyFill="1" applyBorder="1"/>
    <xf numFmtId="3" fontId="43" fillId="3" borderId="20" xfId="0" applyNumberFormat="1" applyFont="1" applyFill="1" applyBorder="1"/>
    <xf numFmtId="3" fontId="43" fillId="4" borderId="18" xfId="0" applyNumberFormat="1" applyFont="1" applyFill="1" applyBorder="1"/>
    <xf numFmtId="3" fontId="43" fillId="4" borderId="20" xfId="0" applyNumberFormat="1" applyFont="1" applyFill="1" applyBorder="1"/>
    <xf numFmtId="3" fontId="43" fillId="3" borderId="68" xfId="0" applyNumberFormat="1" applyFont="1" applyFill="1" applyBorder="1"/>
    <xf numFmtId="3" fontId="43" fillId="3" borderId="36" xfId="0" applyNumberFormat="1" applyFont="1" applyFill="1" applyBorder="1"/>
    <xf numFmtId="3" fontId="43" fillId="3" borderId="69" xfId="0" applyNumberFormat="1" applyFont="1" applyFill="1" applyBorder="1"/>
    <xf numFmtId="3" fontId="43" fillId="4" borderId="68" xfId="0" applyNumberFormat="1" applyFont="1" applyFill="1" applyBorder="1"/>
    <xf numFmtId="3" fontId="43" fillId="4" borderId="69" xfId="0" applyNumberFormat="1" applyFont="1" applyFill="1" applyBorder="1"/>
    <xf numFmtId="3" fontId="52" fillId="3" borderId="70" xfId="0" applyNumberFormat="1" applyFont="1" applyFill="1" applyBorder="1"/>
    <xf numFmtId="3" fontId="52" fillId="3" borderId="35" xfId="0" applyNumberFormat="1" applyFont="1" applyFill="1" applyBorder="1"/>
    <xf numFmtId="3" fontId="52" fillId="3" borderId="60" xfId="0" applyNumberFormat="1" applyFont="1" applyFill="1" applyBorder="1"/>
    <xf numFmtId="3" fontId="52" fillId="4" borderId="70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35" fillId="0" borderId="0" xfId="4" applyFont="1" applyAlignment="1">
      <alignment horizontal="center" vertical="center"/>
    </xf>
    <xf numFmtId="0" fontId="15" fillId="0" borderId="0" xfId="4"/>
    <xf numFmtId="0" fontId="8" fillId="0" borderId="71" xfId="4" applyFont="1" applyBorder="1"/>
    <xf numFmtId="3" fontId="2" fillId="0" borderId="72" xfId="4" applyNumberFormat="1" applyFont="1" applyBorder="1" applyAlignment="1">
      <alignment horizontal="center" vertical="center" wrapText="1"/>
    </xf>
    <xf numFmtId="0" fontId="2" fillId="0" borderId="63" xfId="4" applyFont="1" applyBorder="1" applyAlignment="1">
      <alignment horizontal="center" vertical="center" wrapText="1"/>
    </xf>
    <xf numFmtId="0" fontId="36" fillId="0" borderId="64" xfId="4" applyFont="1" applyBorder="1" applyAlignment="1">
      <alignment horizontal="center" vertical="center" wrapText="1"/>
    </xf>
    <xf numFmtId="0" fontId="35" fillId="5" borderId="13" xfId="4" applyFont="1" applyFill="1" applyBorder="1"/>
    <xf numFmtId="4" fontId="35" fillId="5" borderId="14" xfId="4" applyNumberFormat="1" applyFont="1" applyFill="1" applyBorder="1"/>
    <xf numFmtId="10" fontId="51" fillId="5" borderId="15" xfId="4" applyNumberFormat="1" applyFont="1" applyFill="1" applyBorder="1"/>
    <xf numFmtId="10" fontId="51" fillId="5" borderId="16" xfId="4" applyNumberFormat="1" applyFont="1" applyFill="1" applyBorder="1"/>
    <xf numFmtId="0" fontId="35" fillId="0" borderId="0" xfId="4" applyFont="1"/>
    <xf numFmtId="0" fontId="51" fillId="0" borderId="17" xfId="4" applyFont="1" applyBorder="1"/>
    <xf numFmtId="3" fontId="51" fillId="0" borderId="18" xfId="4" applyNumberFormat="1" applyFont="1" applyBorder="1"/>
    <xf numFmtId="10" fontId="51" fillId="0" borderId="19" xfId="4" applyNumberFormat="1" applyFont="1" applyBorder="1"/>
    <xf numFmtId="10" fontId="51" fillId="0" borderId="20" xfId="4" applyNumberFormat="1" applyFont="1" applyBorder="1"/>
    <xf numFmtId="0" fontId="13" fillId="0" borderId="0" xfId="4" applyFont="1"/>
    <xf numFmtId="0" fontId="35" fillId="0" borderId="17" xfId="4" applyFont="1" applyBorder="1"/>
    <xf numFmtId="3" fontId="35" fillId="0" borderId="18" xfId="4" applyNumberFormat="1" applyFont="1" applyBorder="1"/>
    <xf numFmtId="10" fontId="35" fillId="0" borderId="19" xfId="4" applyNumberFormat="1" applyFont="1" applyBorder="1"/>
    <xf numFmtId="10" fontId="35" fillId="0" borderId="20" xfId="4" applyNumberFormat="1" applyFont="1" applyBorder="1"/>
    <xf numFmtId="10" fontId="35" fillId="0" borderId="0" xfId="4" applyNumberFormat="1" applyFont="1"/>
    <xf numFmtId="10" fontId="35" fillId="6" borderId="19" xfId="4" applyNumberFormat="1" applyFont="1" applyFill="1" applyBorder="1"/>
    <xf numFmtId="3" fontId="35" fillId="2" borderId="18" xfId="4" applyNumberFormat="1" applyFont="1" applyFill="1" applyBorder="1"/>
    <xf numFmtId="10" fontId="35" fillId="2" borderId="19" xfId="4" applyNumberFormat="1" applyFont="1" applyFill="1" applyBorder="1"/>
    <xf numFmtId="10" fontId="35" fillId="2" borderId="20" xfId="4" applyNumberFormat="1" applyFont="1" applyFill="1" applyBorder="1"/>
    <xf numFmtId="0" fontId="35" fillId="0" borderId="21" xfId="4" applyFont="1" applyBorder="1"/>
    <xf numFmtId="0" fontId="35" fillId="0" borderId="73" xfId="4" applyFont="1" applyBorder="1"/>
    <xf numFmtId="3" fontId="35" fillId="2" borderId="22" xfId="4" applyNumberFormat="1" applyFont="1" applyFill="1" applyBorder="1"/>
    <xf numFmtId="10" fontId="35" fillId="2" borderId="23" xfId="4" applyNumberFormat="1" applyFont="1" applyFill="1" applyBorder="1"/>
    <xf numFmtId="10" fontId="35" fillId="2" borderId="24" xfId="4" applyNumberFormat="1" applyFont="1" applyFill="1" applyBorder="1"/>
    <xf numFmtId="0" fontId="35" fillId="0" borderId="53" xfId="4" applyFont="1" applyBorder="1"/>
    <xf numFmtId="0" fontId="2" fillId="0" borderId="0" xfId="4" applyFont="1" applyFill="1" applyBorder="1"/>
    <xf numFmtId="3" fontId="54" fillId="0" borderId="0" xfId="4" applyNumberFormat="1" applyFont="1"/>
    <xf numFmtId="0" fontId="54" fillId="0" borderId="0" xfId="4" applyFont="1"/>
    <xf numFmtId="3" fontId="15" fillId="0" borderId="0" xfId="4" applyNumberFormat="1"/>
    <xf numFmtId="1" fontId="15" fillId="0" borderId="0" xfId="4" applyNumberFormat="1"/>
    <xf numFmtId="0" fontId="35" fillId="5" borderId="48" xfId="4" applyFont="1" applyFill="1" applyBorder="1"/>
    <xf numFmtId="0" fontId="35" fillId="0" borderId="51" xfId="4" applyFont="1" applyBorder="1"/>
    <xf numFmtId="0" fontId="35" fillId="0" borderId="54" xfId="4" applyFont="1" applyBorder="1"/>
    <xf numFmtId="3" fontId="35" fillId="2" borderId="68" xfId="4" applyNumberFormat="1" applyFont="1" applyFill="1" applyBorder="1"/>
    <xf numFmtId="10" fontId="35" fillId="2" borderId="36" xfId="4" applyNumberFormat="1" applyFont="1" applyFill="1" applyBorder="1"/>
    <xf numFmtId="10" fontId="15" fillId="0" borderId="0" xfId="4" applyNumberFormat="1"/>
    <xf numFmtId="0" fontId="40" fillId="3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2" fontId="39" fillId="4" borderId="74" xfId="0" applyNumberFormat="1" applyFont="1" applyFill="1" applyBorder="1" applyAlignment="1">
      <alignment horizontal="center" vertical="center" wrapText="1"/>
    </xf>
    <xf numFmtId="2" fontId="45" fillId="4" borderId="74" xfId="0" applyNumberFormat="1" applyFont="1" applyFill="1" applyBorder="1" applyAlignment="1">
      <alignment horizontal="center" vertical="center" wrapText="1"/>
    </xf>
    <xf numFmtId="0" fontId="47" fillId="4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4" applyNumberFormat="1" applyFont="1" applyBorder="1"/>
    <xf numFmtId="17" fontId="35" fillId="0" borderId="51" xfId="4" applyNumberFormat="1" applyFont="1" applyBorder="1"/>
    <xf numFmtId="0" fontId="15" fillId="0" borderId="0" xfId="4" applyAlignment="1"/>
    <xf numFmtId="49" fontId="8" fillId="6" borderId="48" xfId="0" applyNumberFormat="1" applyFont="1" applyFill="1" applyBorder="1" applyAlignment="1">
      <alignment horizontal="center"/>
    </xf>
    <xf numFmtId="49" fontId="43" fillId="6" borderId="65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6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60" xfId="0" applyNumberFormat="1" applyFont="1" applyFill="1" applyBorder="1" applyAlignment="1">
      <alignment horizontal="center" vertical="center" wrapText="1"/>
    </xf>
    <xf numFmtId="3" fontId="42" fillId="6" borderId="46" xfId="0" quotePrefix="1" applyNumberFormat="1" applyFont="1" applyFill="1" applyBorder="1" applyAlignment="1">
      <alignment horizontal="right" wrapText="1"/>
    </xf>
    <xf numFmtId="3" fontId="42" fillId="6" borderId="46" xfId="0" applyNumberFormat="1" applyFont="1" applyFill="1" applyBorder="1" applyAlignment="1">
      <alignment wrapText="1"/>
    </xf>
    <xf numFmtId="3" fontId="42" fillId="6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70" fillId="0" borderId="0" xfId="3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9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3" borderId="24" xfId="0" applyNumberFormat="1" applyFont="1" applyFill="1" applyBorder="1" applyAlignment="1">
      <alignment horizontal="center" vertical="center" wrapText="1"/>
    </xf>
    <xf numFmtId="49" fontId="35" fillId="0" borderId="53" xfId="4" applyNumberFormat="1" applyFont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73" fillId="0" borderId="0" xfId="0" applyFont="1" applyAlignment="1">
      <alignment vertical="center" wrapText="1"/>
    </xf>
    <xf numFmtId="0" fontId="6" fillId="5" borderId="80" xfId="0" applyNumberFormat="1" applyFont="1" applyFill="1" applyBorder="1" applyAlignment="1">
      <alignment horizontal="left" wrapText="1"/>
    </xf>
    <xf numFmtId="0" fontId="35" fillId="0" borderId="53" xfId="4" applyFont="1" applyFill="1" applyBorder="1"/>
    <xf numFmtId="3" fontId="35" fillId="0" borderId="22" xfId="4" applyNumberFormat="1" applyFont="1" applyFill="1" applyBorder="1"/>
    <xf numFmtId="10" fontId="35" fillId="0" borderId="23" xfId="4" applyNumberFormat="1" applyFont="1" applyFill="1" applyBorder="1"/>
    <xf numFmtId="10" fontId="35" fillId="0" borderId="24" xfId="4" applyNumberFormat="1" applyFont="1" applyFill="1" applyBorder="1"/>
    <xf numFmtId="0" fontId="35" fillId="0" borderId="0" xfId="4" applyFont="1" applyFill="1"/>
    <xf numFmtId="0" fontId="6" fillId="5" borderId="1" xfId="0" quotePrefix="1" applyNumberFormat="1" applyFont="1" applyFill="1" applyBorder="1" applyAlignment="1">
      <alignment horizontal="center" vertical="center" wrapText="1"/>
    </xf>
    <xf numFmtId="0" fontId="6" fillId="5" borderId="2" xfId="0" quotePrefix="1" applyNumberFormat="1" applyFont="1" applyFill="1" applyBorder="1" applyAlignment="1">
      <alignment horizontal="center" vertical="center" wrapText="1"/>
    </xf>
    <xf numFmtId="0" fontId="6" fillId="5" borderId="40" xfId="0" quotePrefix="1" applyNumberFormat="1" applyFont="1" applyFill="1" applyBorder="1" applyAlignment="1">
      <alignment horizontal="centerContinuous" vertical="center" wrapText="1"/>
    </xf>
    <xf numFmtId="0" fontId="6" fillId="5" borderId="3" xfId="0" quotePrefix="1" applyNumberFormat="1" applyFont="1" applyFill="1" applyBorder="1" applyAlignment="1">
      <alignment horizontal="centerContinuous" vertical="center" wrapText="1"/>
    </xf>
    <xf numFmtId="0" fontId="10" fillId="5" borderId="80" xfId="0" applyNumberFormat="1" applyFont="1" applyFill="1" applyBorder="1" applyAlignment="1">
      <alignment horizontal="left" wrapText="1"/>
    </xf>
    <xf numFmtId="0" fontId="2" fillId="5" borderId="80" xfId="0" applyNumberFormat="1" applyFont="1" applyFill="1" applyBorder="1" applyAlignment="1">
      <alignment horizontal="left" wrapText="1"/>
    </xf>
    <xf numFmtId="0" fontId="2" fillId="5" borderId="80" xfId="0" applyNumberFormat="1" applyFont="1" applyFill="1" applyBorder="1"/>
    <xf numFmtId="0" fontId="10" fillId="5" borderId="80" xfId="0" applyNumberFormat="1" applyFont="1" applyFill="1" applyBorder="1"/>
    <xf numFmtId="0" fontId="6" fillId="5" borderId="80" xfId="0" quotePrefix="1" applyNumberFormat="1" applyFont="1" applyFill="1" applyBorder="1" applyAlignment="1">
      <alignment horizontal="left" wrapText="1"/>
    </xf>
    <xf numFmtId="0" fontId="2" fillId="5" borderId="81" xfId="0" applyNumberFormat="1" applyFont="1" applyFill="1" applyBorder="1" applyAlignment="1">
      <alignment horizontal="left" wrapText="1"/>
    </xf>
    <xf numFmtId="0" fontId="7" fillId="5" borderId="82" xfId="0" applyNumberFormat="1" applyFont="1" applyFill="1" applyBorder="1" applyAlignment="1">
      <alignment horizontal="left"/>
    </xf>
    <xf numFmtId="0" fontId="2" fillId="5" borderId="83" xfId="0" applyNumberFormat="1" applyFont="1" applyFill="1" applyBorder="1" applyAlignment="1">
      <alignment horizontal="left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quotePrefix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80" xfId="0" quotePrefix="1" applyFont="1" applyFill="1" applyBorder="1" applyAlignment="1">
      <alignment horizontal="left" wrapText="1"/>
    </xf>
    <xf numFmtId="0" fontId="2" fillId="5" borderId="80" xfId="0" applyFont="1" applyFill="1" applyBorder="1" applyAlignment="1">
      <alignment horizontal="left" wrapText="1"/>
    </xf>
    <xf numFmtId="0" fontId="2" fillId="5" borderId="80" xfId="0" quotePrefix="1" applyFont="1" applyFill="1" applyBorder="1" applyAlignment="1">
      <alignment horizontal="left" wrapText="1"/>
    </xf>
    <xf numFmtId="0" fontId="2" fillId="5" borderId="83" xfId="0" applyFont="1" applyFill="1" applyBorder="1" applyAlignment="1">
      <alignment horizontal="left" wrapText="1"/>
    </xf>
    <xf numFmtId="0" fontId="6" fillId="5" borderId="40" xfId="0" quotePrefix="1" applyFont="1" applyFill="1" applyBorder="1" applyAlignment="1">
      <alignment horizontal="center" vertical="center" wrapText="1"/>
    </xf>
    <xf numFmtId="0" fontId="6" fillId="5" borderId="3" xfId="0" quotePrefix="1" applyFont="1" applyFill="1" applyBorder="1" applyAlignment="1">
      <alignment horizontal="centerContinuous" vertical="center" wrapText="1"/>
    </xf>
    <xf numFmtId="0" fontId="2" fillId="5" borderId="85" xfId="0" applyNumberFormat="1" applyFont="1" applyFill="1" applyBorder="1" applyAlignment="1">
      <alignment horizontal="left" wrapText="1"/>
    </xf>
    <xf numFmtId="0" fontId="6" fillId="5" borderId="86" xfId="0" applyFont="1" applyFill="1" applyBorder="1" applyAlignment="1">
      <alignment horizontal="center" vertical="center" wrapText="1"/>
    </xf>
    <xf numFmtId="0" fontId="6" fillId="5" borderId="87" xfId="0" quotePrefix="1" applyFont="1" applyFill="1" applyBorder="1" applyAlignment="1">
      <alignment horizontal="center" vertical="center" wrapText="1"/>
    </xf>
    <xf numFmtId="0" fontId="6" fillId="5" borderId="88" xfId="0" quotePrefix="1" applyFont="1" applyFill="1" applyBorder="1" applyAlignment="1">
      <alignment horizontal="center" vertical="center" wrapText="1"/>
    </xf>
    <xf numFmtId="0" fontId="6" fillId="5" borderId="45" xfId="0" quotePrefix="1" applyFont="1" applyFill="1" applyBorder="1" applyAlignment="1">
      <alignment horizontal="center" vertical="center" wrapText="1"/>
    </xf>
    <xf numFmtId="0" fontId="6" fillId="5" borderId="89" xfId="0" quotePrefix="1" applyFont="1" applyFill="1" applyBorder="1" applyAlignment="1">
      <alignment horizontal="left" vertical="center" wrapText="1"/>
    </xf>
    <xf numFmtId="0" fontId="6" fillId="5" borderId="90" xfId="0" applyFont="1" applyFill="1" applyBorder="1" applyAlignment="1">
      <alignment horizontal="left" vertical="center" wrapText="1"/>
    </xf>
    <xf numFmtId="0" fontId="6" fillId="5" borderId="91" xfId="0" applyFont="1" applyFill="1" applyBorder="1" applyAlignment="1">
      <alignment horizontal="lef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89" xfId="0" applyFont="1" applyFill="1" applyBorder="1" applyAlignment="1">
      <alignment horizontal="left" vertical="center" wrapText="1"/>
    </xf>
    <xf numFmtId="0" fontId="6" fillId="5" borderId="90" xfId="0" quotePrefix="1" applyFont="1" applyFill="1" applyBorder="1" applyAlignment="1">
      <alignment horizontal="left" vertical="center" wrapText="1"/>
    </xf>
    <xf numFmtId="0" fontId="6" fillId="5" borderId="92" xfId="0" quotePrefix="1" applyFont="1" applyFill="1" applyBorder="1" applyAlignment="1">
      <alignment horizontal="left" vertical="center" wrapText="1"/>
    </xf>
    <xf numFmtId="0" fontId="74" fillId="0" borderId="0" xfId="1" applyFont="1"/>
    <xf numFmtId="0" fontId="8" fillId="9" borderId="70" xfId="2" applyFont="1" applyFill="1" applyBorder="1" applyAlignment="1">
      <alignment horizontal="center" vertical="center" wrapText="1"/>
    </xf>
    <xf numFmtId="0" fontId="8" fillId="9" borderId="60" xfId="2" applyFont="1" applyFill="1" applyBorder="1" applyAlignment="1">
      <alignment horizontal="center" vertical="center" wrapText="1"/>
    </xf>
    <xf numFmtId="3" fontId="8" fillId="9" borderId="60" xfId="2" applyNumberFormat="1" applyFont="1" applyFill="1" applyBorder="1" applyAlignment="1">
      <alignment horizontal="center" vertical="center" wrapText="1"/>
    </xf>
    <xf numFmtId="194" fontId="8" fillId="9" borderId="35" xfId="2" applyNumberFormat="1" applyFont="1" applyFill="1" applyBorder="1" applyAlignment="1">
      <alignment horizontal="center" vertical="center" wrapText="1"/>
    </xf>
    <xf numFmtId="0" fontId="8" fillId="9" borderId="58" xfId="2" applyFont="1" applyFill="1" applyBorder="1" applyAlignment="1">
      <alignment horizontal="right"/>
    </xf>
    <xf numFmtId="0" fontId="8" fillId="9" borderId="59" xfId="2" applyFont="1" applyFill="1" applyBorder="1"/>
    <xf numFmtId="0" fontId="8" fillId="9" borderId="18" xfId="2" applyFont="1" applyFill="1" applyBorder="1" applyAlignment="1">
      <alignment horizontal="right"/>
    </xf>
    <xf numFmtId="0" fontId="8" fillId="9" borderId="20" xfId="2" applyFont="1" applyFill="1" applyBorder="1"/>
    <xf numFmtId="0" fontId="8" fillId="9" borderId="68" xfId="2" applyFont="1" applyFill="1" applyBorder="1" applyAlignment="1">
      <alignment horizontal="right"/>
    </xf>
    <xf numFmtId="0" fontId="8" fillId="9" borderId="69" xfId="2" applyFont="1" applyFill="1" applyBorder="1"/>
    <xf numFmtId="0" fontId="8" fillId="9" borderId="70" xfId="2" applyFont="1" applyFill="1" applyBorder="1" applyAlignment="1">
      <alignment horizontal="right"/>
    </xf>
    <xf numFmtId="0" fontId="8" fillId="9" borderId="60" xfId="2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9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15" fillId="0" borderId="98" xfId="5" applyBorder="1" applyAlignment="1">
      <alignment horizontal="center" vertical="center" wrapText="1"/>
    </xf>
    <xf numFmtId="0" fontId="8" fillId="0" borderId="95" xfId="5" applyFont="1" applyBorder="1" applyAlignment="1">
      <alignment horizontal="center" vertical="center" wrapText="1"/>
    </xf>
    <xf numFmtId="0" fontId="15" fillId="0" borderId="96" xfId="5" applyBorder="1" applyAlignment="1">
      <alignment horizontal="center" vertical="center" wrapText="1"/>
    </xf>
    <xf numFmtId="0" fontId="35" fillId="0" borderId="0" xfId="5" applyFont="1" applyBorder="1" applyAlignment="1">
      <alignment horizontal="center"/>
    </xf>
    <xf numFmtId="49" fontId="35" fillId="0" borderId="0" xfId="5" applyNumberFormat="1" applyFont="1" applyBorder="1" applyAlignment="1">
      <alignment horizontal="center"/>
    </xf>
    <xf numFmtId="0" fontId="69" fillId="7" borderId="0" xfId="0" applyFont="1" applyFill="1" applyAlignment="1">
      <alignment horizontal="center"/>
    </xf>
    <xf numFmtId="49" fontId="38" fillId="7" borderId="96" xfId="0" applyNumberFormat="1" applyFont="1" applyFill="1" applyBorder="1" applyAlignment="1">
      <alignment horizontal="center" vertical="center" wrapText="1"/>
    </xf>
    <xf numFmtId="0" fontId="40" fillId="3" borderId="74" xfId="0" applyFont="1" applyFill="1" applyBorder="1" applyAlignment="1">
      <alignment horizontal="center" vertical="center" wrapText="1"/>
    </xf>
    <xf numFmtId="0" fontId="40" fillId="3" borderId="94" xfId="0" applyFont="1" applyFill="1" applyBorder="1" applyAlignment="1">
      <alignment horizontal="center" vertical="center" wrapText="1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94" xfId="0" applyNumberFormat="1" applyFont="1" applyFill="1" applyBorder="1" applyAlignment="1">
      <alignment horizontal="center" vertical="center" wrapText="1"/>
    </xf>
    <xf numFmtId="0" fontId="68" fillId="3" borderId="25" xfId="0" applyFont="1" applyFill="1" applyBorder="1" applyAlignment="1">
      <alignment horizontal="center" vertical="center" wrapText="1"/>
    </xf>
    <xf numFmtId="0" fontId="68" fillId="3" borderId="98" xfId="0" applyFont="1" applyFill="1" applyBorder="1" applyAlignment="1">
      <alignment horizontal="center" vertical="center" wrapText="1"/>
    </xf>
    <xf numFmtId="0" fontId="68" fillId="3" borderId="62" xfId="0" applyFont="1" applyFill="1" applyBorder="1" applyAlignment="1">
      <alignment horizontal="center" vertical="center" wrapText="1"/>
    </xf>
    <xf numFmtId="49" fontId="44" fillId="8" borderId="9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6" borderId="95" xfId="0" applyNumberFormat="1" applyFont="1" applyFill="1" applyBorder="1" applyAlignment="1">
      <alignment horizontal="center"/>
    </xf>
    <xf numFmtId="49" fontId="52" fillId="6" borderId="98" xfId="0" applyNumberFormat="1" applyFont="1" applyFill="1" applyBorder="1" applyAlignment="1">
      <alignment horizontal="center"/>
    </xf>
    <xf numFmtId="0" fontId="52" fillId="4" borderId="70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66" fillId="4" borderId="99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center" vertical="center" wrapText="1"/>
    </xf>
    <xf numFmtId="0" fontId="66" fillId="4" borderId="61" xfId="0" applyFont="1" applyFill="1" applyBorder="1" applyAlignment="1">
      <alignment horizontal="center" vertical="center" wrapText="1"/>
    </xf>
    <xf numFmtId="0" fontId="66" fillId="4" borderId="28" xfId="0" applyFont="1" applyFill="1" applyBorder="1" applyAlignment="1">
      <alignment horizontal="center" vertical="center" wrapText="1"/>
    </xf>
    <xf numFmtId="0" fontId="66" fillId="3" borderId="58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59" xfId="0" applyFont="1" applyFill="1" applyBorder="1" applyAlignment="1">
      <alignment horizontal="center" vertical="center" wrapText="1"/>
    </xf>
    <xf numFmtId="3" fontId="43" fillId="6" borderId="71" xfId="0" applyNumberFormat="1" applyFont="1" applyFill="1" applyBorder="1" applyAlignment="1">
      <alignment horizontal="center" vertical="center" wrapText="1"/>
    </xf>
    <xf numFmtId="3" fontId="43" fillId="6" borderId="77" xfId="0" applyNumberFormat="1" applyFont="1" applyFill="1" applyBorder="1" applyAlignment="1">
      <alignment horizontal="center" vertical="center" wrapText="1"/>
    </xf>
    <xf numFmtId="3" fontId="43" fillId="6" borderId="95" xfId="0" applyNumberFormat="1" applyFont="1" applyFill="1" applyBorder="1" applyAlignment="1">
      <alignment horizontal="center" vertical="center" wrapText="1"/>
    </xf>
    <xf numFmtId="3" fontId="8" fillId="6" borderId="74" xfId="0" applyNumberFormat="1" applyFont="1" applyFill="1" applyBorder="1" applyAlignment="1">
      <alignment horizontal="center" vertical="center" wrapText="1"/>
    </xf>
    <xf numFmtId="3" fontId="8" fillId="6" borderId="93" xfId="0" applyNumberFormat="1" applyFont="1" applyFill="1" applyBorder="1" applyAlignment="1">
      <alignment horizontal="center" vertical="center" wrapText="1"/>
    </xf>
    <xf numFmtId="0" fontId="52" fillId="3" borderId="70" xfId="0" applyFont="1" applyFill="1" applyBorder="1" applyAlignment="1">
      <alignment horizontal="center" vertical="center" wrapText="1"/>
    </xf>
    <xf numFmtId="0" fontId="52" fillId="3" borderId="35" xfId="0" applyFont="1" applyFill="1" applyBorder="1" applyAlignment="1">
      <alignment horizontal="center" vertical="center" wrapText="1"/>
    </xf>
    <xf numFmtId="0" fontId="52" fillId="3" borderId="60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/>
    </xf>
  </cellXfs>
  <cellStyles count="7">
    <cellStyle name="Normal" xfId="0" builtinId="0"/>
    <cellStyle name="Normal_info0409" xfId="1"/>
    <cellStyle name="Normal_PAS_MARTIE" xfId="2"/>
    <cellStyle name="Normal_pensie_sociala" xfId="3"/>
    <cellStyle name="Normal_p-reala-oct1990-mar2009" xfId="4"/>
    <cellStyle name="Normal_TOTAGRM" xfId="5"/>
    <cellStyle name="Normal_veterani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iulie  2010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35836627140974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IULIE 2010 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1.3607786017682979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9248"/>
        <c:axId val="112416384"/>
      </c:lineChart>
      <c:catAx>
        <c:axId val="419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924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iulie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21343873517786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IULIE 2010 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1.1843774829721689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8224"/>
        <c:axId val="112411776"/>
      </c:lineChart>
      <c:catAx>
        <c:axId val="419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177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822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iulie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93675889328063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IULIE 2010 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1.6650743192731139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8736"/>
        <c:axId val="112414080"/>
      </c:lineChart>
      <c:catAx>
        <c:axId val="419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080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873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76</xdr:row>
          <xdr:rowOff>590550</xdr:rowOff>
        </xdr:from>
        <xdr:to>
          <xdr:col>2</xdr:col>
          <xdr:colOff>285750</xdr:colOff>
          <xdr:row>83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157</xdr:row>
          <xdr:rowOff>695325</xdr:rowOff>
        </xdr:from>
        <xdr:to>
          <xdr:col>2</xdr:col>
          <xdr:colOff>409575</xdr:colOff>
          <xdr:row>160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381000</xdr:colOff>
          <xdr:row>4</xdr:row>
          <xdr:rowOff>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276225</xdr:colOff>
          <xdr:row>0</xdr:row>
          <xdr:rowOff>419100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1</xdr:col>
          <xdr:colOff>895350</xdr:colOff>
          <xdr:row>3</xdr:row>
          <xdr:rowOff>28575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Relationship Id="rId27" Type="http://schemas.openxmlformats.org/officeDocument/2006/relationships/oleObject" Target="../embeddings/oleObject4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N15" sqref="N15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C3" s="414" t="s">
        <v>114</v>
      </c>
      <c r="D3" s="414"/>
      <c r="E3" s="414"/>
      <c r="F3" s="414"/>
      <c r="G3" s="414"/>
      <c r="H3" s="414"/>
      <c r="I3" s="414"/>
    </row>
    <row r="4" spans="1:11" ht="15" customHeight="1" x14ac:dyDescent="0.25">
      <c r="C4" s="415" t="s">
        <v>130</v>
      </c>
      <c r="D4" s="415"/>
      <c r="E4" s="415"/>
      <c r="F4" s="415"/>
      <c r="G4" s="415"/>
      <c r="H4" s="415"/>
      <c r="I4" s="415"/>
    </row>
    <row r="5" spans="1:11" ht="15.75" customHeight="1" x14ac:dyDescent="0.2">
      <c r="A5" s="358" t="s">
        <v>439</v>
      </c>
      <c r="B5" s="399" t="s">
        <v>439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422</v>
      </c>
      <c r="D7" s="5"/>
      <c r="E7" s="6"/>
      <c r="F7" s="6"/>
      <c r="G7" s="6"/>
      <c r="H7" s="6"/>
    </row>
    <row r="8" spans="1:11" ht="87" customHeight="1" thickTop="1" thickBot="1" x14ac:dyDescent="0.25">
      <c r="B8" s="365" t="s">
        <v>1</v>
      </c>
      <c r="C8" s="366" t="s">
        <v>2</v>
      </c>
      <c r="D8" s="366" t="s">
        <v>3</v>
      </c>
      <c r="E8" s="366" t="s">
        <v>4</v>
      </c>
      <c r="F8" s="366" t="s">
        <v>5</v>
      </c>
      <c r="G8" s="366" t="s">
        <v>115</v>
      </c>
      <c r="H8" s="367" t="s">
        <v>6</v>
      </c>
      <c r="I8" s="368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69" t="s">
        <v>116</v>
      </c>
      <c r="C10" s="10">
        <v>4764826</v>
      </c>
      <c r="D10" s="10">
        <v>3527502809</v>
      </c>
      <c r="E10" s="10">
        <v>740.32143230413874</v>
      </c>
      <c r="F10" s="10">
        <v>739.81029920131004</v>
      </c>
      <c r="G10" s="11">
        <v>714.15464176780665</v>
      </c>
      <c r="H10" s="91">
        <v>100.06908975224873</v>
      </c>
      <c r="I10" s="12">
        <v>103.66402302890019</v>
      </c>
      <c r="K10" s="92"/>
    </row>
    <row r="11" spans="1:11" ht="18.75" customHeight="1" x14ac:dyDescent="0.2">
      <c r="B11" s="369" t="s">
        <v>117</v>
      </c>
      <c r="C11" s="10">
        <v>754933</v>
      </c>
      <c r="D11" s="10">
        <v>161361686</v>
      </c>
      <c r="E11" s="10">
        <v>213.74305534398417</v>
      </c>
      <c r="F11" s="10">
        <v>213.86884910893193</v>
      </c>
      <c r="G11" s="14">
        <v>211.44940382815707</v>
      </c>
      <c r="H11" s="15">
        <v>99.941181819852744</v>
      </c>
      <c r="I11" s="16">
        <v>101.08472829636877</v>
      </c>
      <c r="K11" s="92"/>
    </row>
    <row r="12" spans="1:11" ht="17.25" customHeight="1" x14ac:dyDescent="0.2">
      <c r="B12" s="369" t="s">
        <v>118</v>
      </c>
      <c r="C12" s="10">
        <v>97496</v>
      </c>
      <c r="D12" s="10">
        <v>33522870</v>
      </c>
      <c r="E12" s="10">
        <v>343.83841388364652</v>
      </c>
      <c r="F12" s="10">
        <v>344.32381660163912</v>
      </c>
      <c r="G12" s="14">
        <v>341.51202525466203</v>
      </c>
      <c r="H12" s="15">
        <v>99.859027260215868</v>
      </c>
      <c r="I12" s="16">
        <v>100.68120255128636</v>
      </c>
      <c r="K12" s="92"/>
    </row>
    <row r="13" spans="1:11" ht="18" customHeight="1" x14ac:dyDescent="0.25">
      <c r="B13" s="370" t="s">
        <v>440</v>
      </c>
      <c r="C13" s="10">
        <v>3200819</v>
      </c>
      <c r="D13" s="13">
        <v>2745731507</v>
      </c>
      <c r="E13" s="10">
        <v>857.82154723525446</v>
      </c>
      <c r="F13" s="13">
        <v>860.89468544974579</v>
      </c>
      <c r="G13" s="14">
        <v>832.38286781408476</v>
      </c>
      <c r="H13" s="15">
        <v>99.643029714733828</v>
      </c>
      <c r="I13" s="16">
        <v>103.0561272227976</v>
      </c>
      <c r="K13" s="93"/>
    </row>
    <row r="14" spans="1:11" ht="13.5" customHeight="1" x14ac:dyDescent="0.25">
      <c r="B14" s="370" t="s">
        <v>8</v>
      </c>
      <c r="C14" s="13">
        <v>1653521</v>
      </c>
      <c r="D14" s="13">
        <v>1265841271</v>
      </c>
      <c r="E14" s="13">
        <v>765.54290571453282</v>
      </c>
      <c r="F14" s="13">
        <v>768.76471610060912</v>
      </c>
      <c r="G14" s="14">
        <v>745.36139948813479</v>
      </c>
      <c r="H14" s="15">
        <v>99.580910736588152</v>
      </c>
      <c r="I14" s="16">
        <v>102.70761354696624</v>
      </c>
      <c r="K14" s="93"/>
    </row>
    <row r="15" spans="1:11" ht="13.5" customHeight="1" x14ac:dyDescent="0.25">
      <c r="B15" s="371" t="s">
        <v>9</v>
      </c>
      <c r="C15" s="10">
        <v>9345</v>
      </c>
      <c r="D15" s="13">
        <v>9137419</v>
      </c>
      <c r="E15" s="10">
        <v>977.78694489031568</v>
      </c>
      <c r="F15" s="13">
        <v>977.70727507533365</v>
      </c>
      <c r="G15" s="14">
        <v>952.58405923344947</v>
      </c>
      <c r="H15" s="15">
        <v>100.00814863681728</v>
      </c>
      <c r="I15" s="16">
        <v>102.64573875791572</v>
      </c>
      <c r="K15" s="93"/>
    </row>
    <row r="16" spans="1:11" ht="13.5" customHeight="1" x14ac:dyDescent="0.25">
      <c r="B16" s="370" t="s">
        <v>10</v>
      </c>
      <c r="C16" s="13">
        <v>5956</v>
      </c>
      <c r="D16" s="13">
        <v>5661309</v>
      </c>
      <c r="E16" s="13">
        <v>950.52199462726662</v>
      </c>
      <c r="F16" s="13">
        <v>949.19252873563221</v>
      </c>
      <c r="G16" s="14">
        <v>923.0727739726027</v>
      </c>
      <c r="H16" s="15">
        <v>100.14006282723331</v>
      </c>
      <c r="I16" s="16">
        <v>102.9736789372014</v>
      </c>
      <c r="K16" s="93"/>
    </row>
    <row r="17" spans="2:11" ht="13.5" customHeight="1" x14ac:dyDescent="0.2">
      <c r="B17" s="372" t="s">
        <v>11</v>
      </c>
      <c r="C17" s="10">
        <v>125188</v>
      </c>
      <c r="D17" s="13">
        <v>87123863</v>
      </c>
      <c r="E17" s="10">
        <v>695.94420391730841</v>
      </c>
      <c r="F17" s="13">
        <v>695.61071355717843</v>
      </c>
      <c r="G17" s="14">
        <v>670.52053634184585</v>
      </c>
      <c r="H17" s="15">
        <v>100.04794209658223</v>
      </c>
      <c r="I17" s="16">
        <v>103.79163145608727</v>
      </c>
      <c r="K17" s="93"/>
    </row>
    <row r="18" spans="2:11" ht="13.5" customHeight="1" x14ac:dyDescent="0.25">
      <c r="B18" s="370" t="s">
        <v>10</v>
      </c>
      <c r="C18" s="13">
        <v>77689</v>
      </c>
      <c r="D18" s="13">
        <v>50846875</v>
      </c>
      <c r="E18" s="13">
        <v>654.4925922588784</v>
      </c>
      <c r="F18" s="13">
        <v>654.18072400094707</v>
      </c>
      <c r="G18" s="14">
        <v>633.06318222678829</v>
      </c>
      <c r="H18" s="15">
        <v>100.04767310415752</v>
      </c>
      <c r="I18" s="16">
        <v>103.38503495918252</v>
      </c>
      <c r="K18" s="93"/>
    </row>
    <row r="19" spans="2:11" ht="13.5" customHeight="1" x14ac:dyDescent="0.25">
      <c r="B19" s="370" t="s">
        <v>12</v>
      </c>
      <c r="C19" s="10">
        <v>861135</v>
      </c>
      <c r="D19" s="13">
        <v>477862344</v>
      </c>
      <c r="E19" s="10">
        <v>554.92152101586862</v>
      </c>
      <c r="F19" s="13">
        <v>555.64119865493365</v>
      </c>
      <c r="G19" s="14">
        <v>540.48727970484936</v>
      </c>
      <c r="H19" s="15">
        <v>99.870477991767487</v>
      </c>
      <c r="I19" s="16">
        <v>102.67059778333758</v>
      </c>
      <c r="K19" s="93"/>
    </row>
    <row r="20" spans="2:11" ht="13.5" customHeight="1" x14ac:dyDescent="0.25">
      <c r="B20" s="370" t="s">
        <v>10</v>
      </c>
      <c r="C20" s="13">
        <v>403846</v>
      </c>
      <c r="D20" s="13">
        <v>207653495</v>
      </c>
      <c r="E20" s="13">
        <v>514.18980254849623</v>
      </c>
      <c r="F20" s="13">
        <v>515.63099098091834</v>
      </c>
      <c r="G20" s="14">
        <v>504.70003413727767</v>
      </c>
      <c r="H20" s="15">
        <v>99.72050003633791</v>
      </c>
      <c r="I20" s="16">
        <v>101.88027893190856</v>
      </c>
      <c r="K20" s="93"/>
    </row>
    <row r="21" spans="2:11" ht="13.5" customHeight="1" x14ac:dyDescent="0.25">
      <c r="B21" s="373" t="s">
        <v>13</v>
      </c>
      <c r="C21" s="10">
        <v>39526</v>
      </c>
      <c r="D21" s="13">
        <v>21875564</v>
      </c>
      <c r="E21" s="10">
        <v>553.44745230987201</v>
      </c>
      <c r="F21" s="13">
        <v>554.94951352357896</v>
      </c>
      <c r="G21" s="14">
        <v>540.27867341149772</v>
      </c>
      <c r="H21" s="15">
        <v>99.729333718274688</v>
      </c>
      <c r="I21" s="16">
        <v>102.43740490721618</v>
      </c>
      <c r="K21" s="93"/>
    </row>
    <row r="22" spans="2:11" ht="13.5" customHeight="1" x14ac:dyDescent="0.25">
      <c r="B22" s="370" t="s">
        <v>14</v>
      </c>
      <c r="C22" s="13">
        <v>12762</v>
      </c>
      <c r="D22" s="13">
        <v>6405794</v>
      </c>
      <c r="E22" s="13">
        <v>501.94279893433634</v>
      </c>
      <c r="F22" s="13">
        <v>505.89708911162984</v>
      </c>
      <c r="G22" s="14">
        <v>493.86512564209357</v>
      </c>
      <c r="H22" s="15">
        <v>99.218360757078599</v>
      </c>
      <c r="I22" s="16">
        <v>101.6356030974531</v>
      </c>
      <c r="K22" s="93"/>
    </row>
    <row r="23" spans="2:11" ht="13.5" customHeight="1" x14ac:dyDescent="0.25">
      <c r="B23" s="373" t="s">
        <v>15</v>
      </c>
      <c r="C23" s="10">
        <v>492552</v>
      </c>
      <c r="D23" s="13">
        <v>276193708</v>
      </c>
      <c r="E23" s="10">
        <v>560.74020204973283</v>
      </c>
      <c r="F23" s="13">
        <v>561.29099772891209</v>
      </c>
      <c r="G23" s="14">
        <v>547.45288371972197</v>
      </c>
      <c r="H23" s="15">
        <v>99.901869853354526</v>
      </c>
      <c r="I23" s="16">
        <v>102.42711632820871</v>
      </c>
      <c r="K23" s="93"/>
    </row>
    <row r="24" spans="2:11" ht="13.5" customHeight="1" x14ac:dyDescent="0.25">
      <c r="B24" s="370" t="s">
        <v>14</v>
      </c>
      <c r="C24" s="13">
        <v>230424</v>
      </c>
      <c r="D24" s="13">
        <v>119434148</v>
      </c>
      <c r="E24" s="13">
        <v>518.32338645280004</v>
      </c>
      <c r="F24" s="13">
        <v>519.8729672439307</v>
      </c>
      <c r="G24" s="14">
        <v>510.50829529812358</v>
      </c>
      <c r="H24" s="15">
        <v>99.701930877586179</v>
      </c>
      <c r="I24" s="16">
        <v>101.53084508648634</v>
      </c>
      <c r="K24" s="93"/>
    </row>
    <row r="25" spans="2:11" ht="13.5" customHeight="1" x14ac:dyDescent="0.25">
      <c r="B25" s="373" t="s">
        <v>16</v>
      </c>
      <c r="C25" s="10">
        <v>329057</v>
      </c>
      <c r="D25" s="13">
        <v>179793072</v>
      </c>
      <c r="E25" s="10">
        <v>546.3888384079354</v>
      </c>
      <c r="F25" s="13">
        <v>546.9115293991166</v>
      </c>
      <c r="G25" s="14">
        <v>528.87271746142017</v>
      </c>
      <c r="H25" s="15">
        <v>99.904428602601328</v>
      </c>
      <c r="I25" s="16">
        <v>103.31197287517351</v>
      </c>
      <c r="J25" s="84"/>
      <c r="K25" s="93"/>
    </row>
    <row r="26" spans="2:11" ht="13.5" customHeight="1" x14ac:dyDescent="0.25">
      <c r="B26" s="370" t="s">
        <v>14</v>
      </c>
      <c r="C26" s="13">
        <v>160660</v>
      </c>
      <c r="D26" s="13">
        <v>81813553</v>
      </c>
      <c r="E26" s="13">
        <v>509.23411552346573</v>
      </c>
      <c r="F26" s="13">
        <v>510.05267854974625</v>
      </c>
      <c r="G26" s="14">
        <v>496.14506601589386</v>
      </c>
      <c r="H26" s="15">
        <v>99.839514022628421</v>
      </c>
      <c r="I26" s="16">
        <v>102.63814968728371</v>
      </c>
      <c r="K26" s="93"/>
    </row>
    <row r="27" spans="2:11" ht="13.5" customHeight="1" x14ac:dyDescent="0.25">
      <c r="B27" s="370" t="s">
        <v>17</v>
      </c>
      <c r="C27" s="10">
        <v>566870</v>
      </c>
      <c r="D27" s="13">
        <v>207365116</v>
      </c>
      <c r="E27" s="10">
        <v>365.80717977666836</v>
      </c>
      <c r="F27" s="13">
        <v>365.37516621578249</v>
      </c>
      <c r="G27" s="14">
        <v>353.05583729923956</v>
      </c>
      <c r="H27" s="15">
        <v>100.11823834809582</v>
      </c>
      <c r="I27" s="16">
        <v>103.61170702486393</v>
      </c>
      <c r="K27" s="93"/>
    </row>
    <row r="28" spans="2:11" ht="13.5" customHeight="1" x14ac:dyDescent="0.25">
      <c r="B28" s="370" t="s">
        <v>119</v>
      </c>
      <c r="C28" s="10">
        <v>1469</v>
      </c>
      <c r="D28" s="10">
        <v>282560</v>
      </c>
      <c r="E28" s="10">
        <v>192.34853641933287</v>
      </c>
      <c r="F28" s="10">
        <v>192.26474530831098</v>
      </c>
      <c r="G28" s="17">
        <v>188.5081690140845</v>
      </c>
      <c r="H28" s="18">
        <v>100.04358111045659</v>
      </c>
      <c r="I28" s="19">
        <v>102.037241900621</v>
      </c>
      <c r="K28" s="92"/>
    </row>
    <row r="29" spans="2:11" ht="13.5" customHeight="1" thickBot="1" x14ac:dyDescent="0.3">
      <c r="B29" s="374" t="s">
        <v>10</v>
      </c>
      <c r="C29" s="94">
        <v>1096</v>
      </c>
      <c r="D29" s="94">
        <v>210036</v>
      </c>
      <c r="E29" s="94">
        <v>191.63868613138686</v>
      </c>
      <c r="F29" s="94">
        <v>191.59783588818755</v>
      </c>
      <c r="G29" s="95">
        <v>188.15648286140089</v>
      </c>
      <c r="H29" s="96">
        <v>100.02132082703854</v>
      </c>
      <c r="I29" s="97">
        <v>101.85069534518831</v>
      </c>
      <c r="K29" s="93"/>
    </row>
    <row r="30" spans="2:11" ht="13.5" customHeight="1" x14ac:dyDescent="0.2">
      <c r="B30" s="375" t="s">
        <v>120</v>
      </c>
      <c r="C30" s="17">
        <v>9147</v>
      </c>
      <c r="D30" s="17">
        <v>2232397</v>
      </c>
      <c r="E30" s="17">
        <v>244.05783316934514</v>
      </c>
      <c r="F30" s="17">
        <v>244.14587829089339</v>
      </c>
      <c r="G30" s="17">
        <v>244.63757288629736</v>
      </c>
      <c r="H30" s="98">
        <v>99.963937494188073</v>
      </c>
      <c r="I30" s="99">
        <v>99.763020982381278</v>
      </c>
      <c r="K30" s="92"/>
    </row>
    <row r="31" spans="2:11" ht="13.5" customHeight="1" thickBot="1" x14ac:dyDescent="0.3">
      <c r="B31" s="376" t="s">
        <v>10</v>
      </c>
      <c r="C31" s="20">
        <v>6458</v>
      </c>
      <c r="D31" s="20">
        <v>1173697</v>
      </c>
      <c r="E31" s="20">
        <v>181.74310932177144</v>
      </c>
      <c r="F31" s="20">
        <v>181.73540201773159</v>
      </c>
      <c r="G31" s="20">
        <v>182.2021344991642</v>
      </c>
      <c r="H31" s="21">
        <v>100.00424094807852</v>
      </c>
      <c r="I31" s="22">
        <v>99.748068166899074</v>
      </c>
      <c r="K31" s="93"/>
    </row>
    <row r="32" spans="2:11" ht="13.5" customHeight="1" thickTop="1" x14ac:dyDescent="0.2">
      <c r="B32" s="416" t="s">
        <v>121</v>
      </c>
      <c r="C32" s="416"/>
      <c r="D32" s="416"/>
      <c r="E32" s="416"/>
      <c r="F32" s="416"/>
      <c r="G32" s="416"/>
      <c r="H32" s="416"/>
      <c r="I32" s="416"/>
      <c r="J32" s="93"/>
    </row>
    <row r="33" spans="2:11" ht="13.5" customHeight="1" x14ac:dyDescent="0.25">
      <c r="B33" s="412" t="s">
        <v>140</v>
      </c>
      <c r="C33" s="413"/>
      <c r="D33" s="413"/>
      <c r="E33" s="413"/>
      <c r="F33" s="413"/>
      <c r="G33" s="413"/>
      <c r="H33" s="413"/>
      <c r="I33" s="413"/>
      <c r="J33" s="93"/>
    </row>
    <row r="34" spans="2:11" ht="28.5" customHeight="1" x14ac:dyDescent="0.25">
      <c r="B34" s="412" t="s">
        <v>441</v>
      </c>
      <c r="C34" s="412"/>
      <c r="D34" s="412"/>
      <c r="E34" s="412"/>
      <c r="F34" s="412"/>
      <c r="G34" s="412"/>
      <c r="H34" s="412"/>
      <c r="I34" s="412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4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7"/>
  <sheetViews>
    <sheetView workbookViewId="0">
      <selection activeCell="C13" sqref="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77" t="s">
        <v>412</v>
      </c>
      <c r="B1" s="477"/>
      <c r="C1" s="477"/>
      <c r="D1" s="477"/>
      <c r="E1" s="477"/>
      <c r="F1" s="477"/>
      <c r="G1" s="477"/>
    </row>
    <row r="3" spans="1:7" ht="43.5" customHeight="1" thickBot="1" x14ac:dyDescent="0.25">
      <c r="A3" s="476" t="s">
        <v>428</v>
      </c>
      <c r="B3" s="476"/>
      <c r="C3" s="476"/>
      <c r="D3" s="476"/>
    </row>
    <row r="4" spans="1:7" ht="66" customHeight="1" thickBot="1" x14ac:dyDescent="0.25">
      <c r="A4" s="323" t="s">
        <v>273</v>
      </c>
      <c r="B4" s="324" t="s">
        <v>274</v>
      </c>
      <c r="C4" s="324" t="s">
        <v>276</v>
      </c>
      <c r="D4" s="324" t="s">
        <v>277</v>
      </c>
    </row>
    <row r="5" spans="1:7" s="199" customFormat="1" ht="43.5" customHeight="1" thickBot="1" x14ac:dyDescent="0.3">
      <c r="A5" s="325" t="s">
        <v>280</v>
      </c>
      <c r="B5" s="326">
        <v>229587</v>
      </c>
      <c r="C5" s="326">
        <v>146.86496186630777</v>
      </c>
      <c r="D5" s="326">
        <f>C5/4.2611</f>
        <v>34.466443375257036</v>
      </c>
      <c r="E5" s="343"/>
    </row>
    <row r="6" spans="1:7" s="199" customFormat="1" ht="53.25" customHeight="1" thickBot="1" x14ac:dyDescent="0.3">
      <c r="A6" s="325" t="s">
        <v>281</v>
      </c>
      <c r="B6" s="326">
        <v>62635</v>
      </c>
      <c r="C6" s="326">
        <v>463</v>
      </c>
      <c r="D6" s="326">
        <f t="shared" ref="D6:D13" si="0">C6/4.2611</f>
        <v>108.65738893712891</v>
      </c>
      <c r="E6" s="343"/>
    </row>
    <row r="7" spans="1:7" s="199" customFormat="1" ht="84.75" customHeight="1" thickBot="1" x14ac:dyDescent="0.3">
      <c r="A7" s="325" t="s">
        <v>400</v>
      </c>
      <c r="B7" s="326">
        <v>118793</v>
      </c>
      <c r="C7" s="326">
        <v>283</v>
      </c>
      <c r="D7" s="326">
        <f t="shared" si="0"/>
        <v>66.414775527445968</v>
      </c>
      <c r="E7" s="343"/>
    </row>
    <row r="8" spans="1:7" s="199" customFormat="1" ht="50.25" customHeight="1" thickBot="1" x14ac:dyDescent="0.3">
      <c r="A8" s="325" t="s">
        <v>282</v>
      </c>
      <c r="B8" s="326">
        <v>187788</v>
      </c>
      <c r="C8" s="326">
        <v>48</v>
      </c>
      <c r="D8" s="326">
        <f t="shared" si="0"/>
        <v>11.264696909248785</v>
      </c>
      <c r="E8" s="343"/>
    </row>
    <row r="9" spans="1:7" s="199" customFormat="1" ht="51" customHeight="1" thickBot="1" x14ac:dyDescent="0.3">
      <c r="A9" s="325" t="s">
        <v>283</v>
      </c>
      <c r="B9" s="326">
        <v>35</v>
      </c>
      <c r="C9" s="326">
        <v>988</v>
      </c>
      <c r="D9" s="326">
        <f t="shared" si="0"/>
        <v>231.86501138203749</v>
      </c>
      <c r="E9" s="343"/>
    </row>
    <row r="10" spans="1:7" s="199" customFormat="1" ht="41.25" customHeight="1" thickBot="1" x14ac:dyDescent="0.3">
      <c r="A10" s="325" t="s">
        <v>284</v>
      </c>
      <c r="B10" s="326">
        <v>12552</v>
      </c>
      <c r="C10" s="326">
        <v>2009</v>
      </c>
      <c r="D10" s="326">
        <f t="shared" si="0"/>
        <v>471.47450188918356</v>
      </c>
      <c r="E10" s="343"/>
    </row>
    <row r="11" spans="1:7" s="199" customFormat="1" ht="35.1" customHeight="1" thickBot="1" x14ac:dyDescent="0.35">
      <c r="A11" s="327" t="s">
        <v>278</v>
      </c>
      <c r="B11" s="322">
        <v>294</v>
      </c>
      <c r="C11" s="322">
        <v>313</v>
      </c>
      <c r="D11" s="326">
        <f t="shared" si="0"/>
        <v>73.455211095726455</v>
      </c>
      <c r="E11" s="343"/>
    </row>
    <row r="12" spans="1:7" s="199" customFormat="1" ht="35.1" customHeight="1" thickBot="1" x14ac:dyDescent="0.35">
      <c r="A12" s="327" t="s">
        <v>279</v>
      </c>
      <c r="B12" s="322">
        <v>9460</v>
      </c>
      <c r="C12" s="322">
        <v>622</v>
      </c>
      <c r="D12" s="326">
        <f t="shared" si="0"/>
        <v>145.97169744901552</v>
      </c>
      <c r="E12" s="343"/>
    </row>
    <row r="13" spans="1:7" s="199" customFormat="1" ht="35.1" customHeight="1" thickBot="1" x14ac:dyDescent="0.35">
      <c r="A13" s="327" t="s">
        <v>413</v>
      </c>
      <c r="B13" s="322">
        <v>206854</v>
      </c>
      <c r="C13" s="322">
        <v>95</v>
      </c>
      <c r="D13" s="326">
        <f t="shared" si="0"/>
        <v>22.294712632888221</v>
      </c>
      <c r="E13" s="343"/>
    </row>
    <row r="15" spans="1:7" ht="19.5" x14ac:dyDescent="0.3">
      <c r="A15" s="328" t="s">
        <v>285</v>
      </c>
    </row>
    <row r="16" spans="1:7" ht="29.25" customHeight="1" x14ac:dyDescent="0.3">
      <c r="A16" s="328" t="s">
        <v>437</v>
      </c>
    </row>
    <row r="17" spans="1:1" ht="19.5" x14ac:dyDescent="0.3">
      <c r="A17" s="32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zoomScaleNormal="100" workbookViewId="0">
      <selection activeCell="J10" sqref="J10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92" t="s">
        <v>286</v>
      </c>
      <c r="B1" s="489" t="s">
        <v>152</v>
      </c>
      <c r="C1" s="494" t="s">
        <v>438</v>
      </c>
      <c r="D1" s="495"/>
      <c r="E1" s="495"/>
      <c r="F1" s="496"/>
      <c r="G1" s="480" t="s">
        <v>430</v>
      </c>
      <c r="H1" s="481"/>
    </row>
    <row r="2" spans="1:15" s="199" customFormat="1" ht="48.75" customHeight="1" x14ac:dyDescent="0.2">
      <c r="A2" s="493"/>
      <c r="B2" s="490"/>
      <c r="C2" s="486" t="s">
        <v>287</v>
      </c>
      <c r="D2" s="487"/>
      <c r="E2" s="487" t="s">
        <v>288</v>
      </c>
      <c r="F2" s="488"/>
      <c r="G2" s="482" t="s">
        <v>287</v>
      </c>
      <c r="H2" s="484" t="s">
        <v>288</v>
      </c>
    </row>
    <row r="3" spans="1:15" ht="48.75" customHeight="1" thickBot="1" x14ac:dyDescent="0.25">
      <c r="A3" s="493"/>
      <c r="B3" s="491"/>
      <c r="C3" s="254" t="s">
        <v>289</v>
      </c>
      <c r="D3" s="255" t="s">
        <v>290</v>
      </c>
      <c r="E3" s="255" t="s">
        <v>289</v>
      </c>
      <c r="F3" s="355" t="s">
        <v>290</v>
      </c>
      <c r="G3" s="483"/>
      <c r="H3" s="485"/>
    </row>
    <row r="4" spans="1:15" ht="15" customHeight="1" x14ac:dyDescent="0.25">
      <c r="A4" s="332" t="s">
        <v>257</v>
      </c>
      <c r="B4" s="333" t="s">
        <v>291</v>
      </c>
      <c r="C4" s="256">
        <v>7863</v>
      </c>
      <c r="D4" s="257">
        <v>96.56060027979143</v>
      </c>
      <c r="E4" s="257">
        <v>2268</v>
      </c>
      <c r="F4" s="258">
        <v>92.1</v>
      </c>
      <c r="G4" s="259">
        <v>734</v>
      </c>
      <c r="H4" s="260">
        <v>304</v>
      </c>
      <c r="I4" s="344"/>
      <c r="L4" s="84"/>
      <c r="M4" s="84"/>
      <c r="N4" s="84"/>
      <c r="O4" s="84"/>
    </row>
    <row r="5" spans="1:15" ht="15" customHeight="1" x14ac:dyDescent="0.25">
      <c r="A5" s="334" t="s">
        <v>258</v>
      </c>
      <c r="B5" s="335" t="s">
        <v>292</v>
      </c>
      <c r="C5" s="261">
        <v>10131</v>
      </c>
      <c r="D5" s="262">
        <v>92.000690948573691</v>
      </c>
      <c r="E5" s="262">
        <v>3668</v>
      </c>
      <c r="F5" s="263">
        <v>91.04</v>
      </c>
      <c r="G5" s="264">
        <v>695</v>
      </c>
      <c r="H5" s="265">
        <v>298</v>
      </c>
      <c r="I5" s="344"/>
      <c r="L5" s="84"/>
      <c r="M5" s="84"/>
      <c r="N5" s="84"/>
      <c r="O5" s="84"/>
    </row>
    <row r="6" spans="1:15" ht="15" customHeight="1" x14ac:dyDescent="0.25">
      <c r="A6" s="334" t="s">
        <v>259</v>
      </c>
      <c r="B6" s="335" t="s">
        <v>293</v>
      </c>
      <c r="C6" s="261">
        <v>12973</v>
      </c>
      <c r="D6" s="262">
        <v>90.128112233099515</v>
      </c>
      <c r="E6" s="262">
        <v>5729</v>
      </c>
      <c r="F6" s="263">
        <v>100.12</v>
      </c>
      <c r="G6" s="264">
        <v>731</v>
      </c>
      <c r="H6" s="265">
        <v>291</v>
      </c>
      <c r="I6" s="344"/>
      <c r="L6" s="84"/>
      <c r="M6" s="84"/>
      <c r="N6" s="84"/>
      <c r="O6" s="84"/>
    </row>
    <row r="7" spans="1:15" ht="15" customHeight="1" x14ac:dyDescent="0.25">
      <c r="A7" s="334" t="s">
        <v>260</v>
      </c>
      <c r="B7" s="335" t="s">
        <v>294</v>
      </c>
      <c r="C7" s="261">
        <v>14216</v>
      </c>
      <c r="D7" s="262">
        <v>95.032006190208222</v>
      </c>
      <c r="E7" s="262">
        <v>8539</v>
      </c>
      <c r="F7" s="263">
        <v>85.87</v>
      </c>
      <c r="G7" s="264">
        <v>731</v>
      </c>
      <c r="H7" s="265">
        <v>310</v>
      </c>
      <c r="I7" s="344"/>
      <c r="L7" s="84"/>
      <c r="M7" s="84"/>
      <c r="N7" s="84"/>
      <c r="O7" s="84"/>
    </row>
    <row r="8" spans="1:15" ht="15" customHeight="1" x14ac:dyDescent="0.25">
      <c r="A8" s="334" t="s">
        <v>261</v>
      </c>
      <c r="B8" s="335" t="s">
        <v>295</v>
      </c>
      <c r="C8" s="261">
        <v>14036</v>
      </c>
      <c r="D8" s="262">
        <v>86.368338557993724</v>
      </c>
      <c r="E8" s="262">
        <v>4198</v>
      </c>
      <c r="F8" s="263">
        <v>88.57</v>
      </c>
      <c r="G8" s="264">
        <v>704</v>
      </c>
      <c r="H8" s="265">
        <v>302</v>
      </c>
      <c r="I8" s="344"/>
      <c r="L8" s="84"/>
      <c r="M8" s="84"/>
      <c r="N8" s="84"/>
      <c r="O8" s="84"/>
    </row>
    <row r="9" spans="1:15" ht="15" customHeight="1" x14ac:dyDescent="0.25">
      <c r="A9" s="334" t="s">
        <v>262</v>
      </c>
      <c r="B9" s="335" t="s">
        <v>296</v>
      </c>
      <c r="C9" s="261">
        <v>8920</v>
      </c>
      <c r="D9" s="262">
        <v>101.6652466367713</v>
      </c>
      <c r="E9" s="262">
        <v>2581</v>
      </c>
      <c r="F9" s="263">
        <v>82.81</v>
      </c>
      <c r="G9" s="264">
        <v>629</v>
      </c>
      <c r="H9" s="265">
        <v>305</v>
      </c>
      <c r="I9" s="344"/>
      <c r="L9" s="84"/>
      <c r="M9" s="84"/>
      <c r="N9" s="84"/>
      <c r="O9" s="84"/>
    </row>
    <row r="10" spans="1:15" ht="15" customHeight="1" x14ac:dyDescent="0.25">
      <c r="A10" s="334" t="s">
        <v>263</v>
      </c>
      <c r="B10" s="335" t="s">
        <v>297</v>
      </c>
      <c r="C10" s="261">
        <v>9745</v>
      </c>
      <c r="D10" s="262">
        <v>94.142739866598262</v>
      </c>
      <c r="E10" s="262">
        <v>10838</v>
      </c>
      <c r="F10" s="263">
        <v>76.63</v>
      </c>
      <c r="G10" s="264">
        <v>610</v>
      </c>
      <c r="H10" s="265">
        <v>314</v>
      </c>
      <c r="I10" s="344"/>
      <c r="L10" s="84"/>
      <c r="M10" s="84"/>
      <c r="N10" s="84"/>
      <c r="O10" s="84"/>
    </row>
    <row r="11" spans="1:15" ht="15" customHeight="1" x14ac:dyDescent="0.25">
      <c r="A11" s="334" t="s">
        <v>264</v>
      </c>
      <c r="B11" s="335" t="s">
        <v>298</v>
      </c>
      <c r="C11" s="261">
        <v>6591</v>
      </c>
      <c r="D11" s="262">
        <v>89.574116219086633</v>
      </c>
      <c r="E11" s="262">
        <v>1087</v>
      </c>
      <c r="F11" s="263">
        <v>93.67</v>
      </c>
      <c r="G11" s="264">
        <v>893</v>
      </c>
      <c r="H11" s="265">
        <v>305</v>
      </c>
      <c r="I11" s="344"/>
      <c r="L11" s="84"/>
      <c r="M11" s="84"/>
      <c r="N11" s="84"/>
      <c r="O11" s="84"/>
    </row>
    <row r="12" spans="1:15" ht="15" customHeight="1" x14ac:dyDescent="0.25">
      <c r="A12" s="334" t="s">
        <v>265</v>
      </c>
      <c r="B12" s="335" t="s">
        <v>299</v>
      </c>
      <c r="C12" s="261">
        <v>7791</v>
      </c>
      <c r="D12" s="262">
        <v>86.684892825054547</v>
      </c>
      <c r="E12" s="262">
        <v>4455</v>
      </c>
      <c r="F12" s="263">
        <v>80.819999999999993</v>
      </c>
      <c r="G12" s="264">
        <v>701</v>
      </c>
      <c r="H12" s="265">
        <v>326</v>
      </c>
      <c r="I12" s="344"/>
      <c r="L12" s="84"/>
      <c r="M12" s="84"/>
      <c r="N12" s="84"/>
      <c r="O12" s="84"/>
    </row>
    <row r="13" spans="1:15" ht="15" customHeight="1" x14ac:dyDescent="0.25">
      <c r="A13" s="334" t="s">
        <v>300</v>
      </c>
      <c r="B13" s="335" t="s">
        <v>301</v>
      </c>
      <c r="C13" s="261">
        <v>11086</v>
      </c>
      <c r="D13" s="262">
        <v>86.647753923867938</v>
      </c>
      <c r="E13" s="262">
        <v>8249</v>
      </c>
      <c r="F13" s="263">
        <v>81.290000000000006</v>
      </c>
      <c r="G13" s="264">
        <v>656</v>
      </c>
      <c r="H13" s="265">
        <v>314</v>
      </c>
      <c r="I13" s="344"/>
      <c r="L13" s="84"/>
      <c r="M13" s="84"/>
      <c r="N13" s="84"/>
      <c r="O13" s="84"/>
    </row>
    <row r="14" spans="1:15" ht="15" customHeight="1" x14ac:dyDescent="0.25">
      <c r="A14" s="334" t="s">
        <v>302</v>
      </c>
      <c r="B14" s="335" t="s">
        <v>303</v>
      </c>
      <c r="C14" s="261">
        <v>7972</v>
      </c>
      <c r="D14" s="262">
        <v>90.044907175112897</v>
      </c>
      <c r="E14" s="262">
        <v>1476</v>
      </c>
      <c r="F14" s="263">
        <v>101.58</v>
      </c>
      <c r="G14" s="264">
        <v>734</v>
      </c>
      <c r="H14" s="265">
        <v>300</v>
      </c>
      <c r="I14" s="344"/>
      <c r="L14" s="84"/>
      <c r="M14" s="84"/>
      <c r="N14" s="84"/>
      <c r="O14" s="84"/>
    </row>
    <row r="15" spans="1:15" ht="15" customHeight="1" x14ac:dyDescent="0.25">
      <c r="A15" s="334" t="s">
        <v>304</v>
      </c>
      <c r="B15" s="335" t="s">
        <v>305</v>
      </c>
      <c r="C15" s="261">
        <v>10164</v>
      </c>
      <c r="D15" s="262">
        <v>91.000393545848098</v>
      </c>
      <c r="E15" s="262">
        <v>4718</v>
      </c>
      <c r="F15" s="263">
        <v>78.239999999999995</v>
      </c>
      <c r="G15" s="264">
        <v>796</v>
      </c>
      <c r="H15" s="265">
        <v>317</v>
      </c>
      <c r="I15" s="344"/>
      <c r="L15" s="84"/>
      <c r="M15" s="84"/>
      <c r="N15" s="84"/>
      <c r="O15" s="84"/>
    </row>
    <row r="16" spans="1:15" ht="15" customHeight="1" x14ac:dyDescent="0.25">
      <c r="A16" s="334" t="s">
        <v>306</v>
      </c>
      <c r="B16" s="335" t="s">
        <v>307</v>
      </c>
      <c r="C16" s="261">
        <v>14113</v>
      </c>
      <c r="D16" s="262">
        <v>94.859491249202861</v>
      </c>
      <c r="E16" s="262">
        <v>3120</v>
      </c>
      <c r="F16" s="263">
        <v>97.3</v>
      </c>
      <c r="G16" s="264">
        <v>750</v>
      </c>
      <c r="H16" s="265">
        <v>303</v>
      </c>
      <c r="I16" s="344"/>
      <c r="L16" s="84"/>
      <c r="M16" s="84"/>
      <c r="N16" s="84"/>
      <c r="O16" s="84"/>
    </row>
    <row r="17" spans="1:15" ht="15" customHeight="1" x14ac:dyDescent="0.25">
      <c r="A17" s="334" t="s">
        <v>308</v>
      </c>
      <c r="B17" s="335" t="s">
        <v>309</v>
      </c>
      <c r="C17" s="261">
        <v>4277</v>
      </c>
      <c r="D17" s="262">
        <v>91.378536357259762</v>
      </c>
      <c r="E17" s="262">
        <v>1355</v>
      </c>
      <c r="F17" s="263">
        <v>92.72</v>
      </c>
      <c r="G17" s="264">
        <v>717</v>
      </c>
      <c r="H17" s="265">
        <v>293</v>
      </c>
      <c r="I17" s="344"/>
      <c r="L17" s="84"/>
      <c r="M17" s="84"/>
      <c r="N17" s="84"/>
      <c r="O17" s="84"/>
    </row>
    <row r="18" spans="1:15" ht="15" customHeight="1" x14ac:dyDescent="0.25">
      <c r="A18" s="334" t="s">
        <v>310</v>
      </c>
      <c r="B18" s="335" t="s">
        <v>311</v>
      </c>
      <c r="C18" s="261">
        <v>12218</v>
      </c>
      <c r="D18" s="262">
        <v>97.598379440170234</v>
      </c>
      <c r="E18" s="262">
        <v>5987</v>
      </c>
      <c r="F18" s="263">
        <v>88.07</v>
      </c>
      <c r="G18" s="264">
        <v>690</v>
      </c>
      <c r="H18" s="265">
        <v>298</v>
      </c>
      <c r="I18" s="344"/>
      <c r="L18" s="84"/>
      <c r="M18" s="84"/>
      <c r="N18" s="84"/>
      <c r="O18" s="84"/>
    </row>
    <row r="19" spans="1:15" ht="15" customHeight="1" x14ac:dyDescent="0.25">
      <c r="A19" s="334" t="s">
        <v>312</v>
      </c>
      <c r="B19" s="335" t="s">
        <v>313</v>
      </c>
      <c r="C19" s="261">
        <v>13657</v>
      </c>
      <c r="D19" s="262">
        <v>82.857362524712599</v>
      </c>
      <c r="E19" s="262">
        <v>13637</v>
      </c>
      <c r="F19" s="263">
        <v>73.739999999999995</v>
      </c>
      <c r="G19" s="264">
        <v>697</v>
      </c>
      <c r="H19" s="265">
        <v>320</v>
      </c>
      <c r="I19" s="344"/>
      <c r="L19" s="84"/>
      <c r="M19" s="84"/>
      <c r="N19" s="84"/>
      <c r="O19" s="84"/>
    </row>
    <row r="20" spans="1:15" ht="15" customHeight="1" x14ac:dyDescent="0.25">
      <c r="A20" s="334" t="s">
        <v>314</v>
      </c>
      <c r="B20" s="335" t="s">
        <v>315</v>
      </c>
      <c r="C20" s="261">
        <v>11193</v>
      </c>
      <c r="D20" s="262">
        <v>94.063164477798622</v>
      </c>
      <c r="E20" s="262">
        <v>7289</v>
      </c>
      <c r="F20" s="263">
        <v>86.35</v>
      </c>
      <c r="G20" s="264">
        <v>790</v>
      </c>
      <c r="H20" s="265">
        <v>309</v>
      </c>
      <c r="I20" s="344"/>
      <c r="L20" s="84"/>
      <c r="M20" s="84"/>
      <c r="N20" s="84"/>
      <c r="O20" s="84"/>
    </row>
    <row r="21" spans="1:15" ht="15" customHeight="1" x14ac:dyDescent="0.25">
      <c r="A21" s="334" t="s">
        <v>316</v>
      </c>
      <c r="B21" s="335" t="s">
        <v>317</v>
      </c>
      <c r="C21" s="261">
        <v>7641</v>
      </c>
      <c r="D21" s="262">
        <v>91.354403873838507</v>
      </c>
      <c r="E21" s="262">
        <v>3334</v>
      </c>
      <c r="F21" s="263">
        <v>111.12</v>
      </c>
      <c r="G21" s="264">
        <v>746</v>
      </c>
      <c r="H21" s="265">
        <v>284</v>
      </c>
      <c r="I21" s="344"/>
      <c r="L21" s="84"/>
      <c r="M21" s="84"/>
      <c r="N21" s="84"/>
      <c r="O21" s="84"/>
    </row>
    <row r="22" spans="1:15" ht="15" customHeight="1" x14ac:dyDescent="0.25">
      <c r="A22" s="334" t="s">
        <v>318</v>
      </c>
      <c r="B22" s="335" t="s">
        <v>319</v>
      </c>
      <c r="C22" s="261">
        <v>6800</v>
      </c>
      <c r="D22" s="262">
        <v>94.3810294117647</v>
      </c>
      <c r="E22" s="262">
        <v>2038</v>
      </c>
      <c r="F22" s="263">
        <v>97.66</v>
      </c>
      <c r="G22" s="264">
        <v>716</v>
      </c>
      <c r="H22" s="265">
        <v>281</v>
      </c>
      <c r="I22" s="344"/>
      <c r="L22" s="84"/>
      <c r="M22" s="84"/>
      <c r="N22" s="84"/>
      <c r="O22" s="84"/>
    </row>
    <row r="23" spans="1:15" ht="15" customHeight="1" x14ac:dyDescent="0.25">
      <c r="A23" s="334" t="s">
        <v>320</v>
      </c>
      <c r="B23" s="335" t="s">
        <v>321</v>
      </c>
      <c r="C23" s="261">
        <v>7730</v>
      </c>
      <c r="D23" s="262">
        <v>89.904657179818884</v>
      </c>
      <c r="E23" s="262">
        <v>1821</v>
      </c>
      <c r="F23" s="263">
        <v>98.76</v>
      </c>
      <c r="G23" s="264">
        <v>897</v>
      </c>
      <c r="H23" s="265">
        <v>302</v>
      </c>
      <c r="I23" s="344"/>
      <c r="L23" s="84"/>
      <c r="M23" s="84"/>
      <c r="N23" s="84"/>
      <c r="O23" s="84"/>
    </row>
    <row r="24" spans="1:15" ht="15" customHeight="1" x14ac:dyDescent="0.25">
      <c r="A24" s="334" t="s">
        <v>322</v>
      </c>
      <c r="B24" s="335" t="s">
        <v>323</v>
      </c>
      <c r="C24" s="261">
        <v>6607</v>
      </c>
      <c r="D24" s="262">
        <v>83.015892235507792</v>
      </c>
      <c r="E24" s="262">
        <v>4764</v>
      </c>
      <c r="F24" s="263">
        <v>78.790000000000006</v>
      </c>
      <c r="G24" s="264">
        <v>642</v>
      </c>
      <c r="H24" s="265">
        <v>326</v>
      </c>
      <c r="I24" s="344"/>
      <c r="L24" s="84"/>
      <c r="M24" s="84"/>
      <c r="N24" s="84"/>
      <c r="O24" s="84"/>
    </row>
    <row r="25" spans="1:15" ht="15" customHeight="1" x14ac:dyDescent="0.25">
      <c r="A25" s="334" t="s">
        <v>324</v>
      </c>
      <c r="B25" s="335" t="s">
        <v>325</v>
      </c>
      <c r="C25" s="261">
        <v>14015</v>
      </c>
      <c r="D25" s="262">
        <v>95.136211202283263</v>
      </c>
      <c r="E25" s="262">
        <v>12921</v>
      </c>
      <c r="F25" s="263">
        <v>78.48</v>
      </c>
      <c r="G25" s="264">
        <v>729</v>
      </c>
      <c r="H25" s="265">
        <v>308</v>
      </c>
      <c r="I25" s="344"/>
      <c r="L25" s="84"/>
      <c r="M25" s="84"/>
      <c r="N25" s="84"/>
      <c r="O25" s="84"/>
    </row>
    <row r="26" spans="1:15" ht="15" customHeight="1" x14ac:dyDescent="0.25">
      <c r="A26" s="334" t="s">
        <v>326</v>
      </c>
      <c r="B26" s="335" t="s">
        <v>327</v>
      </c>
      <c r="C26" s="261">
        <v>8055</v>
      </c>
      <c r="D26" s="262">
        <v>87.749596523898205</v>
      </c>
      <c r="E26" s="262">
        <v>6355</v>
      </c>
      <c r="F26" s="263">
        <v>84.06</v>
      </c>
      <c r="G26" s="264">
        <v>594</v>
      </c>
      <c r="H26" s="265">
        <v>321</v>
      </c>
      <c r="I26" s="344"/>
      <c r="L26" s="84"/>
      <c r="M26" s="84"/>
      <c r="N26" s="84"/>
      <c r="O26" s="84"/>
    </row>
    <row r="27" spans="1:15" ht="15" customHeight="1" x14ac:dyDescent="0.25">
      <c r="A27" s="334" t="s">
        <v>328</v>
      </c>
      <c r="B27" s="335" t="s">
        <v>329</v>
      </c>
      <c r="C27" s="261">
        <v>13188</v>
      </c>
      <c r="D27" s="262">
        <v>94.547846527145893</v>
      </c>
      <c r="E27" s="262">
        <v>3581</v>
      </c>
      <c r="F27" s="263">
        <v>90.7</v>
      </c>
      <c r="G27" s="264">
        <v>728</v>
      </c>
      <c r="H27" s="265">
        <v>301</v>
      </c>
      <c r="I27" s="344"/>
      <c r="L27" s="84"/>
      <c r="M27" s="84"/>
      <c r="N27" s="84"/>
      <c r="O27" s="84"/>
    </row>
    <row r="28" spans="1:15" ht="15" customHeight="1" x14ac:dyDescent="0.25">
      <c r="A28" s="334" t="s">
        <v>330</v>
      </c>
      <c r="B28" s="335" t="s">
        <v>331</v>
      </c>
      <c r="C28" s="261">
        <v>6519</v>
      </c>
      <c r="D28" s="262">
        <v>90.801656695812241</v>
      </c>
      <c r="E28" s="262">
        <v>4759</v>
      </c>
      <c r="F28" s="263">
        <v>92.7</v>
      </c>
      <c r="G28" s="264">
        <v>695</v>
      </c>
      <c r="H28" s="265">
        <v>308</v>
      </c>
      <c r="I28" s="344"/>
      <c r="L28" s="84"/>
      <c r="M28" s="84"/>
      <c r="N28" s="84"/>
      <c r="O28" s="84"/>
    </row>
    <row r="29" spans="1:15" ht="15" customHeight="1" x14ac:dyDescent="0.25">
      <c r="A29" s="334" t="s">
        <v>332</v>
      </c>
      <c r="B29" s="335" t="s">
        <v>333</v>
      </c>
      <c r="C29" s="261">
        <v>12031</v>
      </c>
      <c r="D29" s="262">
        <v>87.041559305128416</v>
      </c>
      <c r="E29" s="262">
        <v>5797</v>
      </c>
      <c r="F29" s="263">
        <v>81.56</v>
      </c>
      <c r="G29" s="264">
        <v>707</v>
      </c>
      <c r="H29" s="265">
        <v>311</v>
      </c>
      <c r="I29" s="344"/>
      <c r="L29" s="84"/>
      <c r="M29" s="84"/>
      <c r="N29" s="84"/>
      <c r="O29" s="84"/>
    </row>
    <row r="30" spans="1:15" ht="15" customHeight="1" x14ac:dyDescent="0.25">
      <c r="A30" s="334" t="s">
        <v>334</v>
      </c>
      <c r="B30" s="335" t="s">
        <v>335</v>
      </c>
      <c r="C30" s="261">
        <v>11326</v>
      </c>
      <c r="D30" s="262">
        <v>96.813526399434934</v>
      </c>
      <c r="E30" s="262">
        <v>7289</v>
      </c>
      <c r="F30" s="263">
        <v>87.97</v>
      </c>
      <c r="G30" s="264">
        <v>703</v>
      </c>
      <c r="H30" s="265">
        <v>304</v>
      </c>
      <c r="I30" s="344"/>
      <c r="L30" s="84"/>
      <c r="M30" s="84"/>
      <c r="N30" s="84"/>
      <c r="O30" s="84"/>
    </row>
    <row r="31" spans="1:15" ht="15" customHeight="1" x14ac:dyDescent="0.25">
      <c r="A31" s="334" t="s">
        <v>336</v>
      </c>
      <c r="B31" s="335" t="s">
        <v>337</v>
      </c>
      <c r="C31" s="261">
        <v>11297</v>
      </c>
      <c r="D31" s="262">
        <v>83.902451978401345</v>
      </c>
      <c r="E31" s="262">
        <v>13313</v>
      </c>
      <c r="F31" s="263">
        <v>84.47</v>
      </c>
      <c r="G31" s="264">
        <v>638</v>
      </c>
      <c r="H31" s="265">
        <v>316</v>
      </c>
      <c r="I31" s="344"/>
      <c r="L31" s="84"/>
      <c r="M31" s="84"/>
      <c r="N31" s="84"/>
      <c r="O31" s="84"/>
    </row>
    <row r="32" spans="1:15" ht="15" customHeight="1" x14ac:dyDescent="0.25">
      <c r="A32" s="334" t="s">
        <v>338</v>
      </c>
      <c r="B32" s="335" t="s">
        <v>339</v>
      </c>
      <c r="C32" s="261">
        <v>13470</v>
      </c>
      <c r="D32" s="262">
        <v>87.963548626577577</v>
      </c>
      <c r="E32" s="262">
        <v>4852</v>
      </c>
      <c r="F32" s="263">
        <v>93.49</v>
      </c>
      <c r="G32" s="264">
        <v>785</v>
      </c>
      <c r="H32" s="265">
        <v>309</v>
      </c>
      <c r="I32" s="344"/>
      <c r="L32" s="84"/>
      <c r="M32" s="84"/>
      <c r="N32" s="84"/>
      <c r="O32" s="84"/>
    </row>
    <row r="33" spans="1:15" ht="15" customHeight="1" x14ac:dyDescent="0.25">
      <c r="A33" s="334" t="s">
        <v>340</v>
      </c>
      <c r="B33" s="335" t="s">
        <v>341</v>
      </c>
      <c r="C33" s="261">
        <v>9521</v>
      </c>
      <c r="D33" s="262">
        <v>88.874487973952313</v>
      </c>
      <c r="E33" s="262">
        <v>3296</v>
      </c>
      <c r="F33" s="263">
        <v>89.77</v>
      </c>
      <c r="G33" s="264">
        <v>647</v>
      </c>
      <c r="H33" s="265">
        <v>300</v>
      </c>
      <c r="I33" s="344"/>
      <c r="L33" s="84"/>
      <c r="M33" s="84"/>
      <c r="N33" s="84"/>
      <c r="O33" s="84"/>
    </row>
    <row r="34" spans="1:15" ht="15" customHeight="1" x14ac:dyDescent="0.25">
      <c r="A34" s="334" t="s">
        <v>342</v>
      </c>
      <c r="B34" s="335" t="s">
        <v>343</v>
      </c>
      <c r="C34" s="261">
        <v>5679</v>
      </c>
      <c r="D34" s="262">
        <v>85.46170100369784</v>
      </c>
      <c r="E34" s="262">
        <v>3124</v>
      </c>
      <c r="F34" s="263">
        <v>82.17</v>
      </c>
      <c r="G34" s="264">
        <v>666</v>
      </c>
      <c r="H34" s="265">
        <v>310</v>
      </c>
      <c r="I34" s="344"/>
      <c r="L34" s="84"/>
      <c r="M34" s="84"/>
      <c r="N34" s="84"/>
      <c r="O34" s="84"/>
    </row>
    <row r="35" spans="1:15" ht="15" customHeight="1" x14ac:dyDescent="0.25">
      <c r="A35" s="334" t="s">
        <v>344</v>
      </c>
      <c r="B35" s="335" t="s">
        <v>345</v>
      </c>
      <c r="C35" s="261">
        <v>6877</v>
      </c>
      <c r="D35" s="262">
        <v>93.33910135233387</v>
      </c>
      <c r="E35" s="262">
        <v>1903</v>
      </c>
      <c r="F35" s="263">
        <v>90.29</v>
      </c>
      <c r="G35" s="264">
        <v>772</v>
      </c>
      <c r="H35" s="265">
        <v>299</v>
      </c>
      <c r="I35" s="344"/>
      <c r="L35" s="84"/>
      <c r="M35" s="84"/>
      <c r="N35" s="84"/>
      <c r="O35" s="84"/>
    </row>
    <row r="36" spans="1:15" ht="15" customHeight="1" x14ac:dyDescent="0.25">
      <c r="A36" s="334" t="s">
        <v>346</v>
      </c>
      <c r="B36" s="335" t="s">
        <v>347</v>
      </c>
      <c r="C36" s="261">
        <v>16458</v>
      </c>
      <c r="D36" s="262">
        <v>95.245230283144977</v>
      </c>
      <c r="E36" s="262">
        <v>10051</v>
      </c>
      <c r="F36" s="263">
        <v>83.12</v>
      </c>
      <c r="G36" s="264">
        <v>658</v>
      </c>
      <c r="H36" s="265">
        <v>308</v>
      </c>
      <c r="I36" s="344"/>
      <c r="L36" s="84"/>
      <c r="M36" s="84"/>
      <c r="N36" s="84"/>
      <c r="O36" s="84"/>
    </row>
    <row r="37" spans="1:15" ht="15" customHeight="1" x14ac:dyDescent="0.25">
      <c r="A37" s="334" t="s">
        <v>348</v>
      </c>
      <c r="B37" s="335" t="s">
        <v>349</v>
      </c>
      <c r="C37" s="261">
        <v>9706</v>
      </c>
      <c r="D37" s="262">
        <v>83.123531835977744</v>
      </c>
      <c r="E37" s="262">
        <v>11858</v>
      </c>
      <c r="F37" s="263">
        <v>77.459999999999994</v>
      </c>
      <c r="G37" s="264">
        <v>639</v>
      </c>
      <c r="H37" s="265">
        <v>321</v>
      </c>
      <c r="I37" s="344"/>
      <c r="L37" s="84"/>
      <c r="M37" s="84"/>
      <c r="N37" s="84"/>
      <c r="O37" s="84"/>
    </row>
    <row r="38" spans="1:15" ht="15" customHeight="1" x14ac:dyDescent="0.25">
      <c r="A38" s="334" t="s">
        <v>350</v>
      </c>
      <c r="B38" s="335" t="s">
        <v>351</v>
      </c>
      <c r="C38" s="261">
        <v>10903</v>
      </c>
      <c r="D38" s="262">
        <v>90.716408327983117</v>
      </c>
      <c r="E38" s="262">
        <v>3522</v>
      </c>
      <c r="F38" s="263">
        <v>93.47</v>
      </c>
      <c r="G38" s="264">
        <v>757</v>
      </c>
      <c r="H38" s="265">
        <v>313</v>
      </c>
      <c r="I38" s="344"/>
      <c r="L38" s="84"/>
      <c r="M38" s="84"/>
      <c r="N38" s="84"/>
      <c r="O38" s="84"/>
    </row>
    <row r="39" spans="1:15" ht="15" customHeight="1" x14ac:dyDescent="0.25">
      <c r="A39" s="334" t="s">
        <v>352</v>
      </c>
      <c r="B39" s="335" t="s">
        <v>353</v>
      </c>
      <c r="C39" s="261">
        <v>5320</v>
      </c>
      <c r="D39" s="262">
        <v>91.498496240601497</v>
      </c>
      <c r="E39" s="262">
        <v>2243</v>
      </c>
      <c r="F39" s="263">
        <v>93.76</v>
      </c>
      <c r="G39" s="264">
        <v>657</v>
      </c>
      <c r="H39" s="265">
        <v>313</v>
      </c>
      <c r="I39" s="344"/>
      <c r="L39" s="84"/>
      <c r="M39" s="84"/>
      <c r="N39" s="84"/>
      <c r="O39" s="84"/>
    </row>
    <row r="40" spans="1:15" ht="15" customHeight="1" x14ac:dyDescent="0.25">
      <c r="A40" s="334" t="s">
        <v>354</v>
      </c>
      <c r="B40" s="335" t="s">
        <v>355</v>
      </c>
      <c r="C40" s="261">
        <v>9837</v>
      </c>
      <c r="D40" s="262">
        <v>94.009962386906579</v>
      </c>
      <c r="E40" s="262">
        <v>9855</v>
      </c>
      <c r="F40" s="263">
        <v>84</v>
      </c>
      <c r="G40" s="264">
        <v>623</v>
      </c>
      <c r="H40" s="265">
        <v>309</v>
      </c>
      <c r="I40" s="344"/>
      <c r="L40" s="84"/>
      <c r="M40" s="84"/>
      <c r="N40" s="84"/>
      <c r="O40" s="84"/>
    </row>
    <row r="41" spans="1:15" ht="15" customHeight="1" x14ac:dyDescent="0.25">
      <c r="A41" s="334" t="s">
        <v>356</v>
      </c>
      <c r="B41" s="335" t="s">
        <v>357</v>
      </c>
      <c r="C41" s="261">
        <v>11457</v>
      </c>
      <c r="D41" s="262">
        <v>89.148293619621185</v>
      </c>
      <c r="E41" s="262">
        <v>7125</v>
      </c>
      <c r="F41" s="263">
        <v>98.93</v>
      </c>
      <c r="G41" s="264">
        <v>675</v>
      </c>
      <c r="H41" s="265">
        <v>295</v>
      </c>
      <c r="I41" s="344"/>
      <c r="L41" s="84"/>
      <c r="M41" s="84"/>
      <c r="N41" s="84"/>
      <c r="O41" s="84"/>
    </row>
    <row r="42" spans="1:15" ht="15" customHeight="1" x14ac:dyDescent="0.25">
      <c r="A42" s="334" t="s">
        <v>358</v>
      </c>
      <c r="B42" s="335" t="s">
        <v>359</v>
      </c>
      <c r="C42" s="261">
        <v>10529</v>
      </c>
      <c r="D42" s="262">
        <v>100.07939975306297</v>
      </c>
      <c r="E42" s="262">
        <v>5986</v>
      </c>
      <c r="F42" s="263">
        <v>85.9</v>
      </c>
      <c r="G42" s="264">
        <v>623</v>
      </c>
      <c r="H42" s="265">
        <v>309</v>
      </c>
      <c r="I42" s="344"/>
      <c r="L42" s="84"/>
      <c r="M42" s="84"/>
      <c r="N42" s="84"/>
      <c r="O42" s="84"/>
    </row>
    <row r="43" spans="1:15" ht="15" customHeight="1" x14ac:dyDescent="0.25">
      <c r="A43" s="334" t="s">
        <v>360</v>
      </c>
      <c r="B43" s="335" t="s">
        <v>361</v>
      </c>
      <c r="C43" s="261">
        <v>7843</v>
      </c>
      <c r="D43" s="262">
        <v>88.407752135662378</v>
      </c>
      <c r="E43" s="262">
        <v>4949</v>
      </c>
      <c r="F43" s="263">
        <v>83.84</v>
      </c>
      <c r="G43" s="264">
        <v>625</v>
      </c>
      <c r="H43" s="265">
        <v>321</v>
      </c>
      <c r="I43" s="344"/>
      <c r="L43" s="84"/>
      <c r="M43" s="84"/>
      <c r="N43" s="84"/>
      <c r="O43" s="84"/>
    </row>
    <row r="44" spans="1:15" ht="15" customHeight="1" x14ac:dyDescent="0.25">
      <c r="A44" s="334" t="s">
        <v>362</v>
      </c>
      <c r="B44" s="335" t="s">
        <v>363</v>
      </c>
      <c r="C44" s="261">
        <v>2300</v>
      </c>
      <c r="D44" s="262">
        <v>85.381304347826088</v>
      </c>
      <c r="E44" s="262">
        <v>70</v>
      </c>
      <c r="F44" s="263">
        <v>137.63999999999999</v>
      </c>
      <c r="G44" s="264">
        <v>1097</v>
      </c>
      <c r="H44" s="265">
        <v>216</v>
      </c>
      <c r="I44" s="344"/>
      <c r="L44" s="84"/>
      <c r="M44" s="84"/>
      <c r="N44" s="84"/>
      <c r="O44" s="84"/>
    </row>
    <row r="45" spans="1:15" ht="15" customHeight="1" x14ac:dyDescent="0.25">
      <c r="A45" s="334" t="s">
        <v>364</v>
      </c>
      <c r="B45" s="335" t="s">
        <v>365</v>
      </c>
      <c r="C45" s="261">
        <v>3435</v>
      </c>
      <c r="D45" s="262">
        <v>79.662008733624461</v>
      </c>
      <c r="E45" s="262">
        <v>180</v>
      </c>
      <c r="F45" s="263">
        <v>129.41</v>
      </c>
      <c r="G45" s="264">
        <v>956</v>
      </c>
      <c r="H45" s="265">
        <v>206</v>
      </c>
      <c r="I45" s="344"/>
      <c r="L45" s="84"/>
      <c r="M45" s="84"/>
      <c r="N45" s="84"/>
      <c r="O45" s="84"/>
    </row>
    <row r="46" spans="1:15" ht="15" customHeight="1" x14ac:dyDescent="0.25">
      <c r="A46" s="334" t="s">
        <v>366</v>
      </c>
      <c r="B46" s="335" t="s">
        <v>367</v>
      </c>
      <c r="C46" s="261">
        <v>3282</v>
      </c>
      <c r="D46" s="262">
        <v>79.685862279098117</v>
      </c>
      <c r="E46" s="262">
        <v>118</v>
      </c>
      <c r="F46" s="263">
        <v>117.47</v>
      </c>
      <c r="G46" s="264">
        <v>922</v>
      </c>
      <c r="H46" s="265">
        <v>230</v>
      </c>
      <c r="I46" s="344"/>
      <c r="L46" s="84"/>
      <c r="M46" s="84"/>
      <c r="N46" s="84"/>
      <c r="O46" s="84"/>
    </row>
    <row r="47" spans="1:15" ht="15" customHeight="1" x14ac:dyDescent="0.25">
      <c r="A47" s="334" t="s">
        <v>368</v>
      </c>
      <c r="B47" s="335" t="s">
        <v>369</v>
      </c>
      <c r="C47" s="261">
        <v>2392</v>
      </c>
      <c r="D47" s="262">
        <v>78.894648829431432</v>
      </c>
      <c r="E47" s="262">
        <v>164</v>
      </c>
      <c r="F47" s="263">
        <v>151.54</v>
      </c>
      <c r="G47" s="264">
        <v>905</v>
      </c>
      <c r="H47" s="265">
        <v>204</v>
      </c>
      <c r="I47" s="344"/>
      <c r="L47" s="84"/>
      <c r="M47" s="84"/>
      <c r="N47" s="84"/>
      <c r="O47" s="84"/>
    </row>
    <row r="48" spans="1:15" ht="15" customHeight="1" x14ac:dyDescent="0.25">
      <c r="A48" s="334" t="s">
        <v>370</v>
      </c>
      <c r="B48" s="335" t="s">
        <v>371</v>
      </c>
      <c r="C48" s="261">
        <v>2897</v>
      </c>
      <c r="D48" s="262">
        <v>80.16845012081464</v>
      </c>
      <c r="E48" s="262">
        <v>128</v>
      </c>
      <c r="F48" s="263">
        <v>126.74</v>
      </c>
      <c r="G48" s="264">
        <v>810</v>
      </c>
      <c r="H48" s="265">
        <v>213</v>
      </c>
      <c r="I48" s="344"/>
      <c r="L48" s="84"/>
      <c r="M48" s="84"/>
      <c r="N48" s="84"/>
      <c r="O48" s="84"/>
    </row>
    <row r="49" spans="1:15" ht="15" customHeight="1" x14ac:dyDescent="0.25">
      <c r="A49" s="334" t="s">
        <v>372</v>
      </c>
      <c r="B49" s="335" t="s">
        <v>373</v>
      </c>
      <c r="C49" s="261">
        <v>2686</v>
      </c>
      <c r="D49" s="262">
        <v>80.729709605361137</v>
      </c>
      <c r="E49" s="262">
        <v>71</v>
      </c>
      <c r="F49" s="263">
        <v>129.19999999999999</v>
      </c>
      <c r="G49" s="264">
        <v>956</v>
      </c>
      <c r="H49" s="265">
        <v>208</v>
      </c>
      <c r="I49" s="344"/>
      <c r="L49" s="84"/>
      <c r="M49" s="84"/>
      <c r="N49" s="84"/>
      <c r="O49" s="84"/>
    </row>
    <row r="50" spans="1:15" ht="15" customHeight="1" thickBot="1" x14ac:dyDescent="0.3">
      <c r="A50" s="336" t="s">
        <v>374</v>
      </c>
      <c r="B50" s="337" t="s">
        <v>375</v>
      </c>
      <c r="C50" s="266">
        <v>5999</v>
      </c>
      <c r="D50" s="267">
        <v>83.497249541590264</v>
      </c>
      <c r="E50" s="267">
        <v>2696</v>
      </c>
      <c r="F50" s="268">
        <v>114.67</v>
      </c>
      <c r="G50" s="269">
        <v>674</v>
      </c>
      <c r="H50" s="270">
        <v>273</v>
      </c>
      <c r="I50" s="344"/>
      <c r="L50" s="84"/>
      <c r="M50" s="84"/>
      <c r="N50" s="84"/>
      <c r="O50" s="84"/>
    </row>
    <row r="51" spans="1:15" s="276" customFormat="1" ht="20.25" customHeight="1" thickBot="1" x14ac:dyDescent="0.3">
      <c r="A51" s="478" t="s">
        <v>376</v>
      </c>
      <c r="B51" s="479"/>
      <c r="C51" s="271">
        <v>422746</v>
      </c>
      <c r="D51" s="272">
        <v>90.715048752678911</v>
      </c>
      <c r="E51" s="272">
        <v>227357</v>
      </c>
      <c r="F51" s="273">
        <v>85.881793830847528</v>
      </c>
      <c r="G51" s="274">
        <v>740</v>
      </c>
      <c r="H51" s="275">
        <v>308.93004741032291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E33" sqref="E33"/>
    </sheetView>
  </sheetViews>
  <sheetFormatPr defaultRowHeight="12.75" x14ac:dyDescent="0.2"/>
  <cols>
    <col min="1" max="1" width="33.7109375" style="278" customWidth="1"/>
    <col min="2" max="2" width="14.28515625" style="311" customWidth="1"/>
    <col min="3" max="3" width="19.140625" style="278" customWidth="1"/>
    <col min="4" max="4" width="25" style="278" customWidth="1"/>
    <col min="5" max="5" width="27.42578125" style="278" bestFit="1" customWidth="1"/>
    <col min="6" max="6" width="11.7109375" style="278" bestFit="1" customWidth="1"/>
    <col min="7" max="16384" width="9.140625" style="278"/>
  </cols>
  <sheetData>
    <row r="1" spans="1:6" ht="28.5" customHeight="1" thickBot="1" x14ac:dyDescent="0.25">
      <c r="A1" s="497" t="s">
        <v>377</v>
      </c>
      <c r="B1" s="497"/>
      <c r="C1" s="497"/>
      <c r="D1" s="497"/>
      <c r="E1" s="277"/>
    </row>
    <row r="2" spans="1:6" ht="55.5" customHeight="1" thickBot="1" x14ac:dyDescent="0.25">
      <c r="A2" s="279"/>
      <c r="B2" s="280" t="s">
        <v>378</v>
      </c>
      <c r="C2" s="281" t="s">
        <v>391</v>
      </c>
      <c r="D2" s="281" t="s">
        <v>379</v>
      </c>
      <c r="E2" s="282" t="s">
        <v>392</v>
      </c>
    </row>
    <row r="3" spans="1:6" s="287" customFormat="1" ht="18" customHeight="1" x14ac:dyDescent="0.3">
      <c r="A3" s="283" t="s">
        <v>414</v>
      </c>
      <c r="B3" s="284">
        <v>0.1401</v>
      </c>
      <c r="C3" s="285">
        <v>1</v>
      </c>
      <c r="D3" s="285">
        <v>1</v>
      </c>
      <c r="E3" s="286">
        <v>1</v>
      </c>
    </row>
    <row r="4" spans="1:6" s="292" customFormat="1" ht="18" hidden="1" customHeight="1" x14ac:dyDescent="0.25">
      <c r="A4" s="288" t="s">
        <v>380</v>
      </c>
      <c r="B4" s="289">
        <v>228</v>
      </c>
      <c r="C4" s="290">
        <f t="shared" ref="C4:C23" si="0">B4/$B$3</f>
        <v>1627.4089935760171</v>
      </c>
      <c r="D4" s="290">
        <v>1.0509999999999999</v>
      </c>
      <c r="E4" s="291">
        <f t="shared" ref="E4:E23" si="1">C4/D4</f>
        <v>1548.4386237640506</v>
      </c>
    </row>
    <row r="5" spans="1:6" s="292" customFormat="1" ht="18" hidden="1" customHeight="1" x14ac:dyDescent="0.25">
      <c r="A5" s="288" t="s">
        <v>384</v>
      </c>
      <c r="B5" s="289">
        <v>229</v>
      </c>
      <c r="C5" s="290">
        <f t="shared" si="0"/>
        <v>1634.5467523197715</v>
      </c>
      <c r="D5" s="290">
        <v>1.052</v>
      </c>
      <c r="E5" s="291">
        <f t="shared" si="1"/>
        <v>1553.7516657032047</v>
      </c>
    </row>
    <row r="6" spans="1:6" s="292" customFormat="1" ht="18" hidden="1" customHeight="1" x14ac:dyDescent="0.25">
      <c r="A6" s="288" t="s">
        <v>394</v>
      </c>
      <c r="B6" s="289">
        <v>238</v>
      </c>
      <c r="C6" s="290">
        <f t="shared" si="0"/>
        <v>1698.7865810135618</v>
      </c>
      <c r="D6" s="290">
        <v>1.0580000000000001</v>
      </c>
      <c r="E6" s="291">
        <f t="shared" si="1"/>
        <v>1605.6583941527049</v>
      </c>
    </row>
    <row r="7" spans="1:6" s="292" customFormat="1" ht="18" hidden="1" customHeight="1" x14ac:dyDescent="0.25">
      <c r="A7" s="288" t="s">
        <v>388</v>
      </c>
      <c r="B7" s="289">
        <v>238</v>
      </c>
      <c r="C7" s="290">
        <f t="shared" si="0"/>
        <v>1698.7865810135618</v>
      </c>
      <c r="D7" s="290">
        <v>1.0649999999999999</v>
      </c>
      <c r="E7" s="291">
        <f t="shared" si="1"/>
        <v>1595.104770904753</v>
      </c>
    </row>
    <row r="8" spans="1:6" s="292" customFormat="1" ht="18" hidden="1" customHeight="1" x14ac:dyDescent="0.25">
      <c r="A8" s="288" t="s">
        <v>431</v>
      </c>
      <c r="B8" s="289">
        <v>238</v>
      </c>
      <c r="C8" s="290">
        <f t="shared" si="0"/>
        <v>1698.7865810135618</v>
      </c>
      <c r="D8" s="290">
        <v>1.0740000000000001</v>
      </c>
      <c r="E8" s="291">
        <f t="shared" si="1"/>
        <v>1581.7379711485676</v>
      </c>
    </row>
    <row r="9" spans="1:6" s="287" customFormat="1" ht="18" hidden="1" customHeight="1" x14ac:dyDescent="0.3">
      <c r="A9" s="293" t="s">
        <v>380</v>
      </c>
      <c r="B9" s="294">
        <v>250</v>
      </c>
      <c r="C9" s="295">
        <f t="shared" si="0"/>
        <v>1784.4396859386152</v>
      </c>
      <c r="D9" s="295">
        <v>1.0860000000000001</v>
      </c>
      <c r="E9" s="296">
        <f t="shared" si="1"/>
        <v>1643.1304658734946</v>
      </c>
      <c r="F9" s="297"/>
    </row>
    <row r="10" spans="1:6" s="287" customFormat="1" ht="18" hidden="1" customHeight="1" x14ac:dyDescent="0.3">
      <c r="A10" s="293" t="s">
        <v>381</v>
      </c>
      <c r="B10" s="294">
        <v>266</v>
      </c>
      <c r="C10" s="295">
        <f t="shared" si="0"/>
        <v>1898.6438258386866</v>
      </c>
      <c r="D10" s="295">
        <v>1.0963000000000001</v>
      </c>
      <c r="E10" s="296">
        <f t="shared" si="1"/>
        <v>1731.8652064568882</v>
      </c>
    </row>
    <row r="11" spans="1:6" s="287" customFormat="1" ht="18" hidden="1" customHeight="1" x14ac:dyDescent="0.3">
      <c r="A11" s="293" t="s">
        <v>382</v>
      </c>
      <c r="B11" s="294">
        <v>267</v>
      </c>
      <c r="C11" s="295">
        <f t="shared" si="0"/>
        <v>1905.7815845824412</v>
      </c>
      <c r="D11" s="295">
        <v>1.1000000000000001</v>
      </c>
      <c r="E11" s="296">
        <f t="shared" si="1"/>
        <v>1732.5287132567646</v>
      </c>
    </row>
    <row r="12" spans="1:6" s="287" customFormat="1" ht="18" hidden="1" customHeight="1" x14ac:dyDescent="0.3">
      <c r="A12" s="293" t="s">
        <v>383</v>
      </c>
      <c r="B12" s="294">
        <v>268</v>
      </c>
      <c r="C12" s="295">
        <f t="shared" si="0"/>
        <v>1912.9193433261955</v>
      </c>
      <c r="D12" s="295">
        <v>1.103</v>
      </c>
      <c r="E12" s="296">
        <f t="shared" si="1"/>
        <v>1734.2877092712563</v>
      </c>
    </row>
    <row r="13" spans="1:6" s="287" customFormat="1" ht="18" hidden="1" customHeight="1" x14ac:dyDescent="0.3">
      <c r="A13" s="329">
        <v>38838</v>
      </c>
      <c r="B13" s="294">
        <v>268</v>
      </c>
      <c r="C13" s="295">
        <f t="shared" si="0"/>
        <v>1912.9193433261955</v>
      </c>
      <c r="D13" s="298">
        <v>1.107</v>
      </c>
      <c r="E13" s="296">
        <f t="shared" si="1"/>
        <v>1728.0210870155336</v>
      </c>
    </row>
    <row r="14" spans="1:6" s="287" customFormat="1" ht="18" hidden="1" customHeight="1" x14ac:dyDescent="0.3">
      <c r="A14" s="293" t="s">
        <v>384</v>
      </c>
      <c r="B14" s="299">
        <v>325</v>
      </c>
      <c r="C14" s="300">
        <f t="shared" si="0"/>
        <v>2319.7715917201999</v>
      </c>
      <c r="D14" s="300">
        <v>1.141</v>
      </c>
      <c r="E14" s="301">
        <f t="shared" si="1"/>
        <v>2033.1039366522348</v>
      </c>
    </row>
    <row r="15" spans="1:6" s="287" customFormat="1" ht="18" hidden="1" customHeight="1" thickBot="1" x14ac:dyDescent="0.35">
      <c r="A15" s="293" t="s">
        <v>385</v>
      </c>
      <c r="B15" s="299">
        <v>325</v>
      </c>
      <c r="C15" s="300">
        <f t="shared" si="0"/>
        <v>2319.7715917201999</v>
      </c>
      <c r="D15" s="300">
        <v>1.141</v>
      </c>
      <c r="E15" s="301">
        <f t="shared" si="1"/>
        <v>2033.1039366522348</v>
      </c>
    </row>
    <row r="16" spans="1:6" s="287" customFormat="1" ht="18" hidden="1" customHeight="1" thickBot="1" x14ac:dyDescent="0.35">
      <c r="A16" s="329">
        <v>39264</v>
      </c>
      <c r="B16" s="299">
        <v>328</v>
      </c>
      <c r="C16" s="300">
        <f t="shared" si="0"/>
        <v>2341.1848679514633</v>
      </c>
      <c r="D16" s="300">
        <v>1.157</v>
      </c>
      <c r="E16" s="301">
        <f t="shared" si="1"/>
        <v>2023.4959965008325</v>
      </c>
    </row>
    <row r="17" spans="1:5" s="287" customFormat="1" ht="18" hidden="1" customHeight="1" thickBot="1" x14ac:dyDescent="0.35">
      <c r="A17" s="293" t="s">
        <v>386</v>
      </c>
      <c r="B17" s="299">
        <v>337</v>
      </c>
      <c r="C17" s="300">
        <f t="shared" si="0"/>
        <v>2405.4246966452533</v>
      </c>
      <c r="D17" s="300">
        <v>1.157</v>
      </c>
      <c r="E17" s="301">
        <f t="shared" si="1"/>
        <v>2079.0187525023798</v>
      </c>
    </row>
    <row r="18" spans="1:5" s="287" customFormat="1" ht="18" customHeight="1" x14ac:dyDescent="0.3">
      <c r="A18" s="293" t="s">
        <v>418</v>
      </c>
      <c r="B18" s="299">
        <v>364</v>
      </c>
      <c r="C18" s="300">
        <f t="shared" si="0"/>
        <v>2598.144182726624</v>
      </c>
      <c r="D18" s="300">
        <v>2975.6163999999999</v>
      </c>
      <c r="E18" s="301">
        <f t="shared" si="1"/>
        <v>0.87314486596008278</v>
      </c>
    </row>
    <row r="19" spans="1:5" s="287" customFormat="1" ht="18" customHeight="1" x14ac:dyDescent="0.3">
      <c r="A19" s="302" t="s">
        <v>419</v>
      </c>
      <c r="B19" s="299">
        <v>472.72579999999999</v>
      </c>
      <c r="C19" s="300">
        <f t="shared" si="0"/>
        <v>3374.2027123483226</v>
      </c>
      <c r="D19" s="300">
        <v>3032.5943000000002</v>
      </c>
      <c r="E19" s="301">
        <f t="shared" si="1"/>
        <v>1.1126456025945581</v>
      </c>
    </row>
    <row r="20" spans="1:5" s="287" customFormat="1" ht="18" customHeight="1" thickBot="1" x14ac:dyDescent="0.35">
      <c r="A20" s="303" t="s">
        <v>387</v>
      </c>
      <c r="B20" s="304">
        <v>510</v>
      </c>
      <c r="C20" s="305">
        <f t="shared" si="0"/>
        <v>3640.256959314775</v>
      </c>
      <c r="D20" s="305">
        <v>3078.2433999999998</v>
      </c>
      <c r="E20" s="306">
        <f t="shared" si="1"/>
        <v>1.1825760624760131</v>
      </c>
    </row>
    <row r="21" spans="1:5" s="287" customFormat="1" ht="18" customHeight="1" thickBot="1" x14ac:dyDescent="0.35">
      <c r="A21" s="360" t="s">
        <v>388</v>
      </c>
      <c r="B21" s="361">
        <v>623</v>
      </c>
      <c r="C21" s="362">
        <f t="shared" si="0"/>
        <v>4446.8236973590292</v>
      </c>
      <c r="D21" s="362">
        <v>3244.4304000000002</v>
      </c>
      <c r="E21" s="363">
        <f t="shared" si="1"/>
        <v>1.3706022780944935</v>
      </c>
    </row>
    <row r="22" spans="1:5" s="287" customFormat="1" ht="18" customHeight="1" thickBot="1" x14ac:dyDescent="0.35">
      <c r="A22" s="307" t="s">
        <v>389</v>
      </c>
      <c r="B22" s="304">
        <v>623</v>
      </c>
      <c r="C22" s="305">
        <f t="shared" si="0"/>
        <v>4446.8236973590292</v>
      </c>
      <c r="D22" s="305">
        <v>3284.6523999999999</v>
      </c>
      <c r="E22" s="306">
        <f t="shared" si="1"/>
        <v>1.3538186559281065</v>
      </c>
    </row>
    <row r="23" spans="1:5" s="287" customFormat="1" ht="18" customHeight="1" thickBot="1" x14ac:dyDescent="0.35">
      <c r="A23" s="356" t="s">
        <v>431</v>
      </c>
      <c r="B23" s="304">
        <v>683</v>
      </c>
      <c r="C23" s="305">
        <f t="shared" si="0"/>
        <v>4875.0892219842972</v>
      </c>
      <c r="D23" s="305">
        <v>3582.5734000000002</v>
      </c>
      <c r="E23" s="306">
        <f t="shared" si="1"/>
        <v>1.3607786017682979</v>
      </c>
    </row>
    <row r="24" spans="1:5" s="310" customFormat="1" ht="15.75" x14ac:dyDescent="0.25">
      <c r="A24" s="308"/>
      <c r="B24" s="309"/>
    </row>
    <row r="25" spans="1:5" s="310" customFormat="1" ht="15.75" x14ac:dyDescent="0.25">
      <c r="A25" s="308" t="s">
        <v>390</v>
      </c>
      <c r="B25" s="309"/>
    </row>
    <row r="32" spans="1:5" x14ac:dyDescent="0.2">
      <c r="D32" s="312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C41" sqref="C41"/>
    </sheetView>
  </sheetViews>
  <sheetFormatPr defaultRowHeight="12.75" x14ac:dyDescent="0.2"/>
  <cols>
    <col min="1" max="1" width="31" style="278" customWidth="1"/>
    <col min="2" max="2" width="14.28515625" style="311" customWidth="1"/>
    <col min="3" max="3" width="22.7109375" style="278" customWidth="1"/>
    <col min="4" max="4" width="29.7109375" style="278" bestFit="1" customWidth="1"/>
    <col min="5" max="5" width="27.42578125" style="278" bestFit="1" customWidth="1"/>
    <col min="6" max="6" width="11.7109375" style="278" bestFit="1" customWidth="1"/>
    <col min="7" max="7" width="9.140625" style="278"/>
    <col min="8" max="8" width="12.7109375" style="278" bestFit="1" customWidth="1"/>
    <col min="9" max="16384" width="9.140625" style="278"/>
  </cols>
  <sheetData>
    <row r="1" spans="1:6" ht="28.5" customHeight="1" thickBot="1" x14ac:dyDescent="0.25">
      <c r="A1" s="497" t="s">
        <v>393</v>
      </c>
      <c r="B1" s="497"/>
      <c r="C1" s="497"/>
      <c r="D1" s="497"/>
      <c r="E1" s="277"/>
    </row>
    <row r="2" spans="1:6" ht="55.5" customHeight="1" thickBot="1" x14ac:dyDescent="0.25">
      <c r="A2" s="279"/>
      <c r="B2" s="280" t="s">
        <v>378</v>
      </c>
      <c r="C2" s="281" t="s">
        <v>391</v>
      </c>
      <c r="D2" s="281" t="s">
        <v>379</v>
      </c>
      <c r="E2" s="282" t="s">
        <v>392</v>
      </c>
    </row>
    <row r="3" spans="1:6" s="287" customFormat="1" ht="18" customHeight="1" x14ac:dyDescent="0.3">
      <c r="A3" s="313" t="s">
        <v>414</v>
      </c>
      <c r="B3" s="284">
        <v>0.1744</v>
      </c>
      <c r="C3" s="285">
        <v>1</v>
      </c>
      <c r="D3" s="285">
        <v>1</v>
      </c>
      <c r="E3" s="286">
        <v>1</v>
      </c>
    </row>
    <row r="4" spans="1:6" s="292" customFormat="1" ht="18" hidden="1" customHeight="1" x14ac:dyDescent="0.3">
      <c r="A4" s="314" t="s">
        <v>380</v>
      </c>
      <c r="B4" s="289">
        <v>268</v>
      </c>
      <c r="C4" s="290">
        <f>B4/$B$3</f>
        <v>1536.6972477064221</v>
      </c>
      <c r="D4" s="290">
        <v>1.0509999999999999</v>
      </c>
      <c r="E4" s="291">
        <f>C4/D4</f>
        <v>1462.128684782514</v>
      </c>
    </row>
    <row r="5" spans="1:6" s="292" customFormat="1" ht="18" hidden="1" customHeight="1" x14ac:dyDescent="0.3">
      <c r="A5" s="314" t="s">
        <v>384</v>
      </c>
      <c r="B5" s="289">
        <v>268</v>
      </c>
      <c r="C5" s="290">
        <f t="shared" ref="C5:C17" si="0">B5/$B$3</f>
        <v>1536.6972477064221</v>
      </c>
      <c r="D5" s="290">
        <v>1.052</v>
      </c>
      <c r="E5" s="291">
        <f t="shared" ref="E5:E14" si="1">C5/D5</f>
        <v>1460.738828618272</v>
      </c>
    </row>
    <row r="6" spans="1:6" s="292" customFormat="1" ht="18" hidden="1" customHeight="1" x14ac:dyDescent="0.3">
      <c r="A6" s="314" t="s">
        <v>394</v>
      </c>
      <c r="B6" s="289">
        <v>274</v>
      </c>
      <c r="C6" s="290">
        <f t="shared" si="0"/>
        <v>1571.1009174311926</v>
      </c>
      <c r="D6" s="290">
        <v>1.0580000000000001</v>
      </c>
      <c r="E6" s="291">
        <f t="shared" si="1"/>
        <v>1484.9725117497094</v>
      </c>
    </row>
    <row r="7" spans="1:6" s="292" customFormat="1" ht="18" hidden="1" customHeight="1" x14ac:dyDescent="0.3">
      <c r="A7" s="314" t="s">
        <v>388</v>
      </c>
      <c r="B7" s="289">
        <v>274</v>
      </c>
      <c r="C7" s="290">
        <f t="shared" si="0"/>
        <v>1571.1009174311926</v>
      </c>
      <c r="D7" s="290">
        <v>1.0649999999999999</v>
      </c>
      <c r="E7" s="291">
        <f t="shared" si="1"/>
        <v>1475.2121290433734</v>
      </c>
    </row>
    <row r="8" spans="1:6" s="292" customFormat="1" ht="18" hidden="1" customHeight="1" x14ac:dyDescent="0.3">
      <c r="A8" s="314" t="s">
        <v>431</v>
      </c>
      <c r="B8" s="289">
        <v>274</v>
      </c>
      <c r="C8" s="290">
        <f t="shared" si="0"/>
        <v>1571.1009174311926</v>
      </c>
      <c r="D8" s="290">
        <v>1.0740000000000001</v>
      </c>
      <c r="E8" s="291">
        <f t="shared" si="1"/>
        <v>1462.8500162301607</v>
      </c>
    </row>
    <row r="9" spans="1:6" s="287" customFormat="1" ht="17.25" hidden="1" customHeight="1" thickBot="1" x14ac:dyDescent="0.35">
      <c r="A9" s="314" t="s">
        <v>380</v>
      </c>
      <c r="B9" s="294">
        <v>284</v>
      </c>
      <c r="C9" s="295">
        <f t="shared" si="0"/>
        <v>1628.440366972477</v>
      </c>
      <c r="D9" s="295">
        <v>1.0860000000000001</v>
      </c>
      <c r="E9" s="296">
        <f t="shared" si="1"/>
        <v>1499.4846841367191</v>
      </c>
      <c r="F9" s="297"/>
    </row>
    <row r="10" spans="1:6" s="287" customFormat="1" ht="18" hidden="1" customHeight="1" x14ac:dyDescent="0.3">
      <c r="A10" s="314" t="s">
        <v>381</v>
      </c>
      <c r="B10" s="294">
        <v>301</v>
      </c>
      <c r="C10" s="295">
        <f t="shared" si="0"/>
        <v>1725.9174311926606</v>
      </c>
      <c r="D10" s="295">
        <v>1.0963000000000001</v>
      </c>
      <c r="E10" s="296">
        <f t="shared" si="1"/>
        <v>1574.31125713095</v>
      </c>
    </row>
    <row r="11" spans="1:6" s="287" customFormat="1" ht="18" hidden="1" customHeight="1" x14ac:dyDescent="0.3">
      <c r="A11" s="314" t="s">
        <v>382</v>
      </c>
      <c r="B11" s="294">
        <v>302</v>
      </c>
      <c r="C11" s="295">
        <f t="shared" si="0"/>
        <v>1731.6513761467891</v>
      </c>
      <c r="D11" s="295">
        <v>1.1000000000000001</v>
      </c>
      <c r="E11" s="296">
        <f t="shared" si="1"/>
        <v>1574.2285237698081</v>
      </c>
    </row>
    <row r="12" spans="1:6" s="287" customFormat="1" ht="18" hidden="1" customHeight="1" x14ac:dyDescent="0.3">
      <c r="A12" s="314" t="s">
        <v>383</v>
      </c>
      <c r="B12" s="294">
        <v>302</v>
      </c>
      <c r="C12" s="295">
        <f t="shared" si="0"/>
        <v>1731.6513761467891</v>
      </c>
      <c r="D12" s="295">
        <v>1.103</v>
      </c>
      <c r="E12" s="296">
        <f t="shared" si="1"/>
        <v>1569.94685054106</v>
      </c>
    </row>
    <row r="13" spans="1:6" s="287" customFormat="1" ht="0.75" hidden="1" customHeight="1" x14ac:dyDescent="0.3">
      <c r="A13" s="330">
        <v>38838</v>
      </c>
      <c r="B13" s="294">
        <v>303</v>
      </c>
      <c r="C13" s="295">
        <f t="shared" si="0"/>
        <v>1737.3853211009175</v>
      </c>
      <c r="D13" s="298">
        <v>1.107</v>
      </c>
      <c r="E13" s="296">
        <f t="shared" si="1"/>
        <v>1569.4537679321747</v>
      </c>
    </row>
    <row r="14" spans="1:6" s="287" customFormat="1" ht="18" hidden="1" customHeight="1" x14ac:dyDescent="0.3">
      <c r="A14" s="314" t="s">
        <v>384</v>
      </c>
      <c r="B14" s="299">
        <v>363</v>
      </c>
      <c r="C14" s="300">
        <f t="shared" si="0"/>
        <v>2081.4220183486241</v>
      </c>
      <c r="D14" s="300">
        <v>1.141</v>
      </c>
      <c r="E14" s="301">
        <f t="shared" si="1"/>
        <v>1824.2086050382331</v>
      </c>
    </row>
    <row r="15" spans="1:6" s="287" customFormat="1" ht="18" hidden="1" customHeight="1" thickBot="1" x14ac:dyDescent="0.35">
      <c r="A15" s="314" t="s">
        <v>385</v>
      </c>
      <c r="B15" s="299">
        <v>363</v>
      </c>
      <c r="C15" s="300">
        <f t="shared" si="0"/>
        <v>2081.4220183486241</v>
      </c>
      <c r="D15" s="300">
        <v>1.141</v>
      </c>
      <c r="E15" s="301">
        <f t="shared" ref="E15:E20" si="2">C15/D15</f>
        <v>1824.2086050382331</v>
      </c>
    </row>
    <row r="16" spans="1:6" s="287" customFormat="1" ht="18" hidden="1" customHeight="1" thickBot="1" x14ac:dyDescent="0.35">
      <c r="A16" s="330">
        <v>39264</v>
      </c>
      <c r="B16" s="299">
        <v>365</v>
      </c>
      <c r="C16" s="300">
        <f t="shared" si="0"/>
        <v>2092.8899082568805</v>
      </c>
      <c r="D16" s="300">
        <v>1.157</v>
      </c>
      <c r="E16" s="301">
        <f t="shared" si="2"/>
        <v>1808.893611285117</v>
      </c>
    </row>
    <row r="17" spans="1:6" s="287" customFormat="1" ht="18" hidden="1" customHeight="1" thickBot="1" x14ac:dyDescent="0.35">
      <c r="A17" s="314" t="s">
        <v>386</v>
      </c>
      <c r="B17" s="299">
        <v>376</v>
      </c>
      <c r="C17" s="300">
        <f t="shared" si="0"/>
        <v>2155.9633027522937</v>
      </c>
      <c r="D17" s="300">
        <v>1.157</v>
      </c>
      <c r="E17" s="301">
        <f t="shared" si="2"/>
        <v>1863.4082132690523</v>
      </c>
    </row>
    <row r="18" spans="1:6" s="287" customFormat="1" ht="18" customHeight="1" x14ac:dyDescent="0.3">
      <c r="A18" s="314" t="s">
        <v>418</v>
      </c>
      <c r="B18" s="299">
        <v>402</v>
      </c>
      <c r="C18" s="300">
        <f t="shared" ref="C18:C23" si="3">B18/$B$3</f>
        <v>2305.0458715596328</v>
      </c>
      <c r="D18" s="300">
        <v>2975.6163999999999</v>
      </c>
      <c r="E18" s="301">
        <f t="shared" si="2"/>
        <v>0.77464483377616578</v>
      </c>
    </row>
    <row r="19" spans="1:6" s="287" customFormat="1" ht="18" customHeight="1" x14ac:dyDescent="0.3">
      <c r="A19" s="315" t="s">
        <v>419</v>
      </c>
      <c r="B19" s="316">
        <v>522</v>
      </c>
      <c r="C19" s="300">
        <f t="shared" si="3"/>
        <v>2993.119266055046</v>
      </c>
      <c r="D19" s="317">
        <v>3032.5943000000002</v>
      </c>
      <c r="E19" s="301">
        <f t="shared" si="2"/>
        <v>0.98698308113783828</v>
      </c>
    </row>
    <row r="20" spans="1:6" s="287" customFormat="1" ht="18" customHeight="1" thickBot="1" x14ac:dyDescent="0.35">
      <c r="A20" s="307" t="s">
        <v>387</v>
      </c>
      <c r="B20" s="304">
        <v>562</v>
      </c>
      <c r="C20" s="305">
        <f t="shared" si="3"/>
        <v>3222.4770642201834</v>
      </c>
      <c r="D20" s="305">
        <v>3078.2433999999998</v>
      </c>
      <c r="E20" s="306">
        <f t="shared" si="2"/>
        <v>1.0468558347985684</v>
      </c>
    </row>
    <row r="21" spans="1:6" s="364" customFormat="1" ht="18" customHeight="1" thickBot="1" x14ac:dyDescent="0.35">
      <c r="A21" s="360" t="s">
        <v>388</v>
      </c>
      <c r="B21" s="361">
        <v>682</v>
      </c>
      <c r="C21" s="362">
        <f t="shared" si="3"/>
        <v>3910.5504587155965</v>
      </c>
      <c r="D21" s="362">
        <v>3244.4304000000002</v>
      </c>
      <c r="E21" s="363">
        <f>C21/D21</f>
        <v>1.2053118657486368</v>
      </c>
    </row>
    <row r="22" spans="1:6" s="287" customFormat="1" ht="18" customHeight="1" thickBot="1" x14ac:dyDescent="0.35">
      <c r="A22" s="307" t="s">
        <v>389</v>
      </c>
      <c r="B22" s="304">
        <v>682</v>
      </c>
      <c r="C22" s="305">
        <f t="shared" si="3"/>
        <v>3910.5504587155965</v>
      </c>
      <c r="D22" s="305">
        <v>3284.6523999999999</v>
      </c>
      <c r="E22" s="306">
        <f>C22/D22</f>
        <v>1.190552296710482</v>
      </c>
    </row>
    <row r="23" spans="1:6" s="287" customFormat="1" ht="18" customHeight="1" thickBot="1" x14ac:dyDescent="0.35">
      <c r="A23" s="356" t="s">
        <v>431</v>
      </c>
      <c r="B23" s="304">
        <v>740</v>
      </c>
      <c r="C23" s="305">
        <f t="shared" si="3"/>
        <v>4243.119266055046</v>
      </c>
      <c r="D23" s="305">
        <v>3582.5734000000002</v>
      </c>
      <c r="E23" s="306">
        <f>C23/D23</f>
        <v>1.1843774829721689</v>
      </c>
    </row>
    <row r="25" spans="1:6" s="310" customFormat="1" ht="15.75" x14ac:dyDescent="0.25">
      <c r="A25" s="308" t="s">
        <v>390</v>
      </c>
      <c r="B25" s="309"/>
    </row>
    <row r="27" spans="1:6" s="310" customFormat="1" ht="15.75" x14ac:dyDescent="0.25">
      <c r="A27" s="308"/>
      <c r="B27" s="309"/>
      <c r="C27" s="309"/>
    </row>
    <row r="29" spans="1:6" x14ac:dyDescent="0.2">
      <c r="D29" s="318"/>
      <c r="E29" s="318"/>
      <c r="F29" s="318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78">
        <v>4634942</v>
      </c>
      <c r="E35" s="278">
        <v>1682549393</v>
      </c>
      <c r="F35" s="311">
        <f>E35/D35</f>
        <v>363.01412034929456</v>
      </c>
      <c r="H35" s="311">
        <f>(D35*F35+D38*F38)/(D35+D38)</f>
        <v>324.39671487326808</v>
      </c>
      <c r="I35" s="278" t="s">
        <v>395</v>
      </c>
    </row>
    <row r="36" spans="4:9" hidden="1" x14ac:dyDescent="0.2">
      <c r="D36" s="278">
        <v>2088167</v>
      </c>
      <c r="E36" s="278">
        <v>1042087291</v>
      </c>
      <c r="F36" s="311">
        <f>E36/D36</f>
        <v>499.04403766556987</v>
      </c>
      <c r="H36" s="311">
        <f>(D36*F36+D39*F39)/(D36+D39)</f>
        <v>459.03944872088726</v>
      </c>
      <c r="I36" s="278" t="s">
        <v>396</v>
      </c>
    </row>
    <row r="37" spans="4:9" hidden="1" x14ac:dyDescent="0.2">
      <c r="F37" s="311"/>
      <c r="H37" s="311"/>
    </row>
    <row r="38" spans="4:9" hidden="1" x14ac:dyDescent="0.2">
      <c r="D38" s="278">
        <v>969408</v>
      </c>
      <c r="E38" s="278">
        <v>135483336</v>
      </c>
      <c r="F38" s="311">
        <f>E38/D38</f>
        <v>139.75883838383839</v>
      </c>
      <c r="H38" s="311"/>
    </row>
    <row r="39" spans="4:9" hidden="1" x14ac:dyDescent="0.2">
      <c r="D39" s="278">
        <v>302709</v>
      </c>
      <c r="E39" s="278">
        <v>55419110</v>
      </c>
      <c r="F39" s="311">
        <f>E39/D39</f>
        <v>183.07717973367161</v>
      </c>
      <c r="H39" s="311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E30" sqref="E30"/>
    </sheetView>
  </sheetViews>
  <sheetFormatPr defaultRowHeight="12.75" x14ac:dyDescent="0.2"/>
  <cols>
    <col min="1" max="1" width="29.140625" style="278" customWidth="1"/>
    <col min="2" max="2" width="14.28515625" style="311" customWidth="1"/>
    <col min="3" max="3" width="22.7109375" style="278" customWidth="1"/>
    <col min="4" max="4" width="29.7109375" style="278" bestFit="1" customWidth="1"/>
    <col min="5" max="5" width="27.42578125" style="278" bestFit="1" customWidth="1"/>
    <col min="6" max="6" width="11.7109375" style="278" bestFit="1" customWidth="1"/>
    <col min="7" max="16384" width="9.140625" style="278"/>
  </cols>
  <sheetData>
    <row r="1" spans="1:6" ht="28.5" customHeight="1" thickBot="1" x14ac:dyDescent="0.25">
      <c r="A1" s="497" t="s">
        <v>397</v>
      </c>
      <c r="B1" s="497"/>
      <c r="C1" s="497"/>
      <c r="D1" s="497"/>
      <c r="E1" s="277"/>
    </row>
    <row r="2" spans="1:6" ht="55.5" customHeight="1" thickBot="1" x14ac:dyDescent="0.25">
      <c r="A2" s="279"/>
      <c r="B2" s="280" t="s">
        <v>378</v>
      </c>
      <c r="C2" s="281" t="s">
        <v>391</v>
      </c>
      <c r="D2" s="281" t="s">
        <v>379</v>
      </c>
      <c r="E2" s="282" t="s">
        <v>392</v>
      </c>
    </row>
    <row r="3" spans="1:6" s="287" customFormat="1" ht="18" customHeight="1" x14ac:dyDescent="0.3">
      <c r="A3" s="283" t="s">
        <v>414</v>
      </c>
      <c r="B3" s="284">
        <v>5.1799999999999999E-2</v>
      </c>
      <c r="C3" s="285">
        <v>1</v>
      </c>
      <c r="D3" s="285">
        <v>1</v>
      </c>
      <c r="E3" s="286">
        <v>1</v>
      </c>
    </row>
    <row r="4" spans="1:6" s="292" customFormat="1" ht="18" hidden="1" customHeight="1" x14ac:dyDescent="0.25">
      <c r="A4" s="288" t="s">
        <v>380</v>
      </c>
      <c r="B4" s="289">
        <v>86</v>
      </c>
      <c r="C4" s="290">
        <f t="shared" ref="C4:C23" si="0">B4/$B$3</f>
        <v>1660.2316602316603</v>
      </c>
      <c r="D4" s="290">
        <v>1.0509999999999999</v>
      </c>
      <c r="E4" s="291">
        <f t="shared" ref="E4:E23" si="1">C4/D4</f>
        <v>1579.6685634934922</v>
      </c>
    </row>
    <row r="5" spans="1:6" s="292" customFormat="1" ht="18" hidden="1" customHeight="1" x14ac:dyDescent="0.25">
      <c r="A5" s="288" t="s">
        <v>384</v>
      </c>
      <c r="B5" s="289">
        <v>86</v>
      </c>
      <c r="C5" s="290">
        <f t="shared" si="0"/>
        <v>1660.2316602316603</v>
      </c>
      <c r="D5" s="290">
        <v>1.052</v>
      </c>
      <c r="E5" s="291">
        <f t="shared" si="1"/>
        <v>1578.166977406521</v>
      </c>
    </row>
    <row r="6" spans="1:6" s="292" customFormat="1" ht="18" hidden="1" customHeight="1" x14ac:dyDescent="0.25">
      <c r="A6" s="288" t="s">
        <v>394</v>
      </c>
      <c r="B6" s="289">
        <v>98</v>
      </c>
      <c r="C6" s="290">
        <f t="shared" si="0"/>
        <v>1891.8918918918919</v>
      </c>
      <c r="D6" s="290">
        <v>1.0580000000000001</v>
      </c>
      <c r="E6" s="291">
        <f t="shared" si="1"/>
        <v>1788.177591580238</v>
      </c>
    </row>
    <row r="7" spans="1:6" s="292" customFormat="1" ht="18" hidden="1" customHeight="1" x14ac:dyDescent="0.25">
      <c r="A7" s="288" t="s">
        <v>388</v>
      </c>
      <c r="B7" s="289">
        <v>98</v>
      </c>
      <c r="C7" s="290">
        <f t="shared" si="0"/>
        <v>1891.8918918918919</v>
      </c>
      <c r="D7" s="290">
        <v>1.0649999999999999</v>
      </c>
      <c r="E7" s="291">
        <f t="shared" si="1"/>
        <v>1776.4243116355792</v>
      </c>
    </row>
    <row r="8" spans="1:6" s="292" customFormat="1" ht="18" hidden="1" customHeight="1" x14ac:dyDescent="0.25">
      <c r="A8" s="288" t="s">
        <v>431</v>
      </c>
      <c r="B8" s="289">
        <v>98</v>
      </c>
      <c r="C8" s="290">
        <f t="shared" si="0"/>
        <v>1891.8918918918919</v>
      </c>
      <c r="D8" s="290">
        <v>1.0740000000000001</v>
      </c>
      <c r="E8" s="291">
        <f t="shared" si="1"/>
        <v>1761.5380743872363</v>
      </c>
    </row>
    <row r="9" spans="1:6" s="287" customFormat="1" ht="18" hidden="1" customHeight="1" x14ac:dyDescent="0.3">
      <c r="A9" s="293" t="s">
        <v>380</v>
      </c>
      <c r="B9" s="294">
        <v>103</v>
      </c>
      <c r="C9" s="295">
        <f t="shared" si="0"/>
        <v>1988.4169884169885</v>
      </c>
      <c r="D9" s="295">
        <v>1.0860000000000001</v>
      </c>
      <c r="E9" s="296">
        <f t="shared" si="1"/>
        <v>1830.9548696289028</v>
      </c>
      <c r="F9" s="297"/>
    </row>
    <row r="10" spans="1:6" s="287" customFormat="1" ht="18" hidden="1" customHeight="1" x14ac:dyDescent="0.3">
      <c r="A10" s="293" t="s">
        <v>381</v>
      </c>
      <c r="B10" s="294">
        <v>112</v>
      </c>
      <c r="C10" s="295">
        <f t="shared" si="0"/>
        <v>2162.1621621621621</v>
      </c>
      <c r="D10" s="295">
        <v>1.0963000000000001</v>
      </c>
      <c r="E10" s="296">
        <f t="shared" si="1"/>
        <v>1972.235849824101</v>
      </c>
    </row>
    <row r="11" spans="1:6" s="287" customFormat="1" ht="18" hidden="1" customHeight="1" x14ac:dyDescent="0.3">
      <c r="A11" s="293" t="s">
        <v>382</v>
      </c>
      <c r="B11" s="294">
        <v>112</v>
      </c>
      <c r="C11" s="295">
        <f t="shared" si="0"/>
        <v>2162.1621621621621</v>
      </c>
      <c r="D11" s="295">
        <v>1.1000000000000001</v>
      </c>
      <c r="E11" s="296">
        <f t="shared" si="1"/>
        <v>1965.6019656019653</v>
      </c>
    </row>
    <row r="12" spans="1:6" s="287" customFormat="1" ht="18" hidden="1" customHeight="1" x14ac:dyDescent="0.3">
      <c r="A12" s="293" t="s">
        <v>383</v>
      </c>
      <c r="B12" s="294">
        <v>113</v>
      </c>
      <c r="C12" s="295">
        <f t="shared" si="0"/>
        <v>2181.4671814671815</v>
      </c>
      <c r="D12" s="295">
        <v>1.103</v>
      </c>
      <c r="E12" s="296">
        <f t="shared" si="1"/>
        <v>1977.758097431715</v>
      </c>
    </row>
    <row r="13" spans="1:6" s="287" customFormat="1" ht="18" hidden="1" customHeight="1" x14ac:dyDescent="0.3">
      <c r="A13" s="329">
        <v>38838</v>
      </c>
      <c r="B13" s="294">
        <v>113</v>
      </c>
      <c r="C13" s="295">
        <f t="shared" si="0"/>
        <v>2181.4671814671815</v>
      </c>
      <c r="D13" s="298">
        <v>1.107</v>
      </c>
      <c r="E13" s="296">
        <f t="shared" si="1"/>
        <v>1970.6117267092877</v>
      </c>
    </row>
    <row r="14" spans="1:6" s="287" customFormat="1" ht="18" hidden="1" customHeight="1" x14ac:dyDescent="0.3">
      <c r="A14" s="293" t="s">
        <v>384</v>
      </c>
      <c r="B14" s="299">
        <v>140</v>
      </c>
      <c r="C14" s="300">
        <f t="shared" si="0"/>
        <v>2702.7027027027029</v>
      </c>
      <c r="D14" s="300">
        <v>1.141</v>
      </c>
      <c r="E14" s="301">
        <f t="shared" si="1"/>
        <v>2368.714025155743</v>
      </c>
    </row>
    <row r="15" spans="1:6" s="287" customFormat="1" ht="18" hidden="1" customHeight="1" thickBot="1" x14ac:dyDescent="0.35">
      <c r="A15" s="293" t="s">
        <v>385</v>
      </c>
      <c r="B15" s="299">
        <v>140</v>
      </c>
      <c r="C15" s="300">
        <f t="shared" si="0"/>
        <v>2702.7027027027029</v>
      </c>
      <c r="D15" s="300">
        <v>1.141</v>
      </c>
      <c r="E15" s="301">
        <f t="shared" si="1"/>
        <v>2368.714025155743</v>
      </c>
    </row>
    <row r="16" spans="1:6" s="287" customFormat="1" ht="18" hidden="1" customHeight="1" thickBot="1" x14ac:dyDescent="0.35">
      <c r="A16" s="329">
        <v>39264</v>
      </c>
      <c r="B16" s="299">
        <v>141</v>
      </c>
      <c r="C16" s="300">
        <f t="shared" si="0"/>
        <v>2722.0077220077219</v>
      </c>
      <c r="D16" s="300">
        <v>1.157</v>
      </c>
      <c r="E16" s="301">
        <f t="shared" si="1"/>
        <v>2352.642802081004</v>
      </c>
    </row>
    <row r="17" spans="1:5" s="287" customFormat="1" ht="18" hidden="1" customHeight="1" thickBot="1" x14ac:dyDescent="0.35">
      <c r="A17" s="293" t="s">
        <v>386</v>
      </c>
      <c r="B17" s="299">
        <v>141</v>
      </c>
      <c r="C17" s="300">
        <f t="shared" si="0"/>
        <v>2722.0077220077219</v>
      </c>
      <c r="D17" s="300">
        <v>1.157</v>
      </c>
      <c r="E17" s="301">
        <f t="shared" si="1"/>
        <v>2352.642802081004</v>
      </c>
    </row>
    <row r="18" spans="1:5" s="287" customFormat="1" ht="18" customHeight="1" x14ac:dyDescent="0.3">
      <c r="A18" s="293" t="s">
        <v>418</v>
      </c>
      <c r="B18" s="299">
        <v>171</v>
      </c>
      <c r="C18" s="300">
        <f t="shared" si="0"/>
        <v>3301.1583011583011</v>
      </c>
      <c r="D18" s="300">
        <v>2975.6163999999999</v>
      </c>
      <c r="E18" s="301">
        <f t="shared" si="1"/>
        <v>1.1094031815251124</v>
      </c>
    </row>
    <row r="19" spans="1:5" s="287" customFormat="1" ht="18" customHeight="1" x14ac:dyDescent="0.3">
      <c r="A19" s="315" t="s">
        <v>419</v>
      </c>
      <c r="B19" s="316">
        <v>223</v>
      </c>
      <c r="C19" s="317">
        <f t="shared" si="0"/>
        <v>4305.0193050193047</v>
      </c>
      <c r="D19" s="317">
        <v>3032.5943000000002</v>
      </c>
      <c r="E19" s="301">
        <f t="shared" si="1"/>
        <v>1.4195829969802767</v>
      </c>
    </row>
    <row r="20" spans="1:5" s="287" customFormat="1" ht="18" customHeight="1" thickBot="1" x14ac:dyDescent="0.35">
      <c r="A20" s="303" t="s">
        <v>387</v>
      </c>
      <c r="B20" s="304">
        <v>240</v>
      </c>
      <c r="C20" s="305">
        <f t="shared" si="0"/>
        <v>4633.204633204633</v>
      </c>
      <c r="D20" s="305">
        <v>3078.2433999999998</v>
      </c>
      <c r="E20" s="306">
        <f t="shared" si="1"/>
        <v>1.5051456402715371</v>
      </c>
    </row>
    <row r="21" spans="1:5" s="364" customFormat="1" ht="18" customHeight="1" thickBot="1" x14ac:dyDescent="0.35">
      <c r="A21" s="360" t="s">
        <v>388</v>
      </c>
      <c r="B21" s="361">
        <v>290</v>
      </c>
      <c r="C21" s="362">
        <f t="shared" si="0"/>
        <v>5598.4555984555982</v>
      </c>
      <c r="D21" s="362">
        <v>3244.4304000000002</v>
      </c>
      <c r="E21" s="363">
        <f t="shared" si="1"/>
        <v>1.7255588526280601</v>
      </c>
    </row>
    <row r="22" spans="1:5" s="287" customFormat="1" ht="18" customHeight="1" thickBot="1" x14ac:dyDescent="0.35">
      <c r="A22" s="307" t="s">
        <v>389</v>
      </c>
      <c r="B22" s="304">
        <v>291</v>
      </c>
      <c r="C22" s="305">
        <f t="shared" si="0"/>
        <v>5617.7606177606176</v>
      </c>
      <c r="D22" s="305">
        <v>3284.6523999999999</v>
      </c>
      <c r="E22" s="306">
        <f t="shared" si="1"/>
        <v>1.710305972638267</v>
      </c>
    </row>
    <row r="23" spans="1:5" s="287" customFormat="1" ht="18" customHeight="1" thickBot="1" x14ac:dyDescent="0.35">
      <c r="A23" s="356" t="s">
        <v>431</v>
      </c>
      <c r="B23" s="304">
        <v>309</v>
      </c>
      <c r="C23" s="305">
        <f t="shared" si="0"/>
        <v>5965.2509652509652</v>
      </c>
      <c r="D23" s="305">
        <v>3582.5734000000002</v>
      </c>
      <c r="E23" s="306">
        <f t="shared" si="1"/>
        <v>1.6650743192731139</v>
      </c>
    </row>
    <row r="25" spans="1:5" s="310" customFormat="1" ht="15.75" x14ac:dyDescent="0.25">
      <c r="A25" s="308" t="s">
        <v>390</v>
      </c>
      <c r="B25" s="309"/>
    </row>
    <row r="26" spans="1:5" s="310" customFormat="1" ht="15.75" x14ac:dyDescent="0.25">
      <c r="A26" s="308"/>
      <c r="B26" s="309"/>
    </row>
    <row r="33" spans="5:5" x14ac:dyDescent="0.2">
      <c r="E33" s="33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17" sqref="B17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122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7" t="s">
        <v>131</v>
      </c>
      <c r="B2" s="417"/>
      <c r="C2" s="417"/>
      <c r="D2" s="417"/>
      <c r="E2" s="417"/>
      <c r="F2" s="417"/>
      <c r="G2" s="417"/>
      <c r="H2" s="417"/>
      <c r="I2" s="417"/>
    </row>
    <row r="3" spans="1:9" ht="15.75" x14ac:dyDescent="0.25">
      <c r="A3" s="101" t="s">
        <v>123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423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77" t="s">
        <v>19</v>
      </c>
      <c r="B5" s="378" t="s">
        <v>20</v>
      </c>
      <c r="C5" s="379" t="s">
        <v>21</v>
      </c>
      <c r="D5" s="379" t="s">
        <v>22</v>
      </c>
      <c r="E5" s="379" t="s">
        <v>23</v>
      </c>
      <c r="F5" s="379" t="s">
        <v>124</v>
      </c>
      <c r="G5" s="378" t="s">
        <v>24</v>
      </c>
      <c r="H5" s="380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81" t="s">
        <v>125</v>
      </c>
      <c r="B7" s="115">
        <v>732083</v>
      </c>
      <c r="C7" s="116">
        <v>226425110</v>
      </c>
      <c r="D7" s="115">
        <v>309.28885112753608</v>
      </c>
      <c r="E7" s="116">
        <v>308.93004741032291</v>
      </c>
      <c r="F7" s="116">
        <v>300.6200375646153</v>
      </c>
      <c r="G7" s="117">
        <v>100.11614400095456</v>
      </c>
      <c r="H7" s="118">
        <v>102.88364462766641</v>
      </c>
    </row>
    <row r="8" spans="1:9" ht="15.75" x14ac:dyDescent="0.25">
      <c r="A8" s="382" t="s">
        <v>26</v>
      </c>
      <c r="B8" s="119">
        <v>647125</v>
      </c>
      <c r="C8" s="120">
        <v>213023674</v>
      </c>
      <c r="D8" s="119">
        <v>329.18473865172882</v>
      </c>
      <c r="E8" s="120">
        <v>328.90062315714545</v>
      </c>
      <c r="F8" s="120">
        <v>320.5585183004556</v>
      </c>
      <c r="G8" s="121">
        <v>100.08638338591642</v>
      </c>
      <c r="H8" s="122">
        <v>102.69099707504512</v>
      </c>
    </row>
    <row r="9" spans="1:9" ht="15.75" x14ac:dyDescent="0.25">
      <c r="A9" s="382" t="s">
        <v>27</v>
      </c>
      <c r="B9" s="123">
        <v>567122</v>
      </c>
      <c r="C9" s="120">
        <v>186520799</v>
      </c>
      <c r="D9" s="123">
        <v>328.89007832529859</v>
      </c>
      <c r="E9" s="120">
        <v>328.6475530159442</v>
      </c>
      <c r="F9" s="120">
        <v>320.47891937354416</v>
      </c>
      <c r="G9" s="121">
        <v>100.07379495363004</v>
      </c>
      <c r="H9" s="122">
        <v>102.62455919665361</v>
      </c>
      <c r="I9" s="27"/>
    </row>
    <row r="10" spans="1:9" ht="15.75" x14ac:dyDescent="0.25">
      <c r="A10" s="382" t="s">
        <v>28</v>
      </c>
      <c r="B10" s="115">
        <v>15035</v>
      </c>
      <c r="C10" s="120">
        <v>3355385</v>
      </c>
      <c r="D10" s="115">
        <v>223.17159960093116</v>
      </c>
      <c r="E10" s="120">
        <v>223.12703432825987</v>
      </c>
      <c r="F10" s="120">
        <v>219.79450510325185</v>
      </c>
      <c r="G10" s="121">
        <v>100.01997304934629</v>
      </c>
      <c r="H10" s="122">
        <v>101.53647812810101</v>
      </c>
    </row>
    <row r="11" spans="1:9" ht="15.75" x14ac:dyDescent="0.25">
      <c r="A11" s="382" t="s">
        <v>27</v>
      </c>
      <c r="B11" s="124">
        <v>11687</v>
      </c>
      <c r="C11" s="120">
        <v>2738451</v>
      </c>
      <c r="D11" s="124">
        <v>234.31599212800549</v>
      </c>
      <c r="E11" s="120">
        <v>234.21097726501526</v>
      </c>
      <c r="F11" s="120">
        <v>230.59782691866249</v>
      </c>
      <c r="G11" s="121">
        <v>100.04483772033939</v>
      </c>
      <c r="H11" s="122">
        <v>101.61240253606314</v>
      </c>
    </row>
    <row r="12" spans="1:9" ht="15.75" x14ac:dyDescent="0.25">
      <c r="A12" s="383" t="s">
        <v>29</v>
      </c>
      <c r="B12" s="115">
        <v>1399</v>
      </c>
      <c r="C12" s="120">
        <v>257735</v>
      </c>
      <c r="D12" s="115">
        <v>184.22802001429594</v>
      </c>
      <c r="E12" s="120">
        <v>184.17743080198721</v>
      </c>
      <c r="F12" s="120">
        <v>182.06813757300455</v>
      </c>
      <c r="G12" s="121">
        <v>100.02746765012871</v>
      </c>
      <c r="H12" s="122">
        <v>101.18630446275935</v>
      </c>
    </row>
    <row r="13" spans="1:9" ht="15.75" x14ac:dyDescent="0.25">
      <c r="A13" s="382" t="s">
        <v>30</v>
      </c>
      <c r="B13" s="124">
        <v>834</v>
      </c>
      <c r="C13" s="120">
        <v>164011</v>
      </c>
      <c r="D13" s="124">
        <v>196.6558752997602</v>
      </c>
      <c r="E13" s="120">
        <v>196.68257756563247</v>
      </c>
      <c r="F13" s="120">
        <v>194.61697497279653</v>
      </c>
      <c r="G13" s="121">
        <v>99.98642367503885</v>
      </c>
      <c r="H13" s="122">
        <v>101.04764773332269</v>
      </c>
    </row>
    <row r="14" spans="1:9" ht="15.75" x14ac:dyDescent="0.25">
      <c r="A14" s="383" t="s">
        <v>31</v>
      </c>
      <c r="B14" s="115">
        <v>13636</v>
      </c>
      <c r="C14" s="120">
        <v>3097650</v>
      </c>
      <c r="D14" s="115">
        <v>227.16705778820767</v>
      </c>
      <c r="E14" s="120">
        <v>227.11308832074374</v>
      </c>
      <c r="F14" s="120">
        <v>223.59153549735484</v>
      </c>
      <c r="G14" s="121">
        <v>100.02376325726668</v>
      </c>
      <c r="H14" s="122">
        <v>101.5991313279814</v>
      </c>
    </row>
    <row r="15" spans="1:9" ht="15.75" x14ac:dyDescent="0.25">
      <c r="A15" s="382" t="s">
        <v>30</v>
      </c>
      <c r="B15" s="124">
        <v>10853</v>
      </c>
      <c r="C15" s="120">
        <v>2574440</v>
      </c>
      <c r="D15" s="124">
        <v>237.20998802174515</v>
      </c>
      <c r="E15" s="120">
        <v>237.08301369863014</v>
      </c>
      <c r="F15" s="120">
        <v>233.319341563786</v>
      </c>
      <c r="G15" s="121">
        <v>100.05355690445053</v>
      </c>
      <c r="H15" s="122">
        <v>101.66751990292906</v>
      </c>
    </row>
    <row r="16" spans="1:9" ht="16.5" thickBot="1" x14ac:dyDescent="0.3">
      <c r="A16" s="384" t="s">
        <v>32</v>
      </c>
      <c r="B16" s="125">
        <v>69923</v>
      </c>
      <c r="C16" s="126">
        <v>10046051</v>
      </c>
      <c r="D16" s="125">
        <v>143.67305464582469</v>
      </c>
      <c r="E16" s="126">
        <v>143.44621795324528</v>
      </c>
      <c r="F16" s="126">
        <v>139.78715141605244</v>
      </c>
      <c r="G16" s="127">
        <v>100.15813361677708</v>
      </c>
      <c r="H16" s="128">
        <v>102.77987153354783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C18" sqref="C18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126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424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77" t="s">
        <v>1</v>
      </c>
      <c r="B6" s="379" t="s">
        <v>112</v>
      </c>
      <c r="C6" s="379" t="s">
        <v>113</v>
      </c>
      <c r="D6" s="385" t="s">
        <v>4</v>
      </c>
      <c r="E6" s="379" t="s">
        <v>5</v>
      </c>
      <c r="F6" s="386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59" t="s">
        <v>442</v>
      </c>
      <c r="B8" s="130">
        <v>5496909</v>
      </c>
      <c r="C8" s="130">
        <v>3753927919</v>
      </c>
      <c r="D8" s="10">
        <v>682.91614778414555</v>
      </c>
      <c r="E8" s="17">
        <v>681.95575924857951</v>
      </c>
      <c r="F8" s="12">
        <v>100.14082856879519</v>
      </c>
    </row>
    <row r="9" spans="1:6" ht="15.95" customHeight="1" x14ac:dyDescent="0.25">
      <c r="A9" s="359" t="s">
        <v>117</v>
      </c>
      <c r="B9" s="131">
        <v>1487016</v>
      </c>
      <c r="C9" s="131">
        <v>387786796</v>
      </c>
      <c r="D9" s="10">
        <v>260.78185843326503</v>
      </c>
      <c r="E9" s="17">
        <v>260.8966718608774</v>
      </c>
      <c r="F9" s="99">
        <v>99.955992758821537</v>
      </c>
    </row>
    <row r="10" spans="1:6" ht="15.95" customHeight="1" x14ac:dyDescent="0.25">
      <c r="A10" s="359" t="s">
        <v>118</v>
      </c>
      <c r="B10" s="131">
        <v>829579</v>
      </c>
      <c r="C10" s="131">
        <v>259947980</v>
      </c>
      <c r="D10" s="10">
        <v>313.34927716347687</v>
      </c>
      <c r="E10" s="17">
        <v>313.03815281252099</v>
      </c>
      <c r="F10" s="99">
        <v>100.0993886362287</v>
      </c>
    </row>
    <row r="11" spans="1:6" ht="15.95" customHeight="1" x14ac:dyDescent="0.25">
      <c r="A11" s="370" t="s">
        <v>443</v>
      </c>
      <c r="B11" s="132">
        <v>3847944</v>
      </c>
      <c r="C11" s="133">
        <v>2958755181</v>
      </c>
      <c r="D11" s="10">
        <v>768.9184616512091</v>
      </c>
      <c r="E11" s="14">
        <v>769.83331836546699</v>
      </c>
      <c r="F11" s="16">
        <v>99.881161714824145</v>
      </c>
    </row>
    <row r="12" spans="1:6" ht="15.95" customHeight="1" x14ac:dyDescent="0.25">
      <c r="A12" s="370" t="s">
        <v>8</v>
      </c>
      <c r="B12" s="134">
        <v>2220643</v>
      </c>
      <c r="C12" s="133">
        <v>1452362070</v>
      </c>
      <c r="D12" s="13">
        <v>654.02771629658616</v>
      </c>
      <c r="E12" s="14">
        <v>654.26226268743233</v>
      </c>
      <c r="F12" s="16">
        <v>99.964151013405129</v>
      </c>
    </row>
    <row r="13" spans="1:6" ht="15.95" customHeight="1" x14ac:dyDescent="0.25">
      <c r="A13" s="371" t="s">
        <v>9</v>
      </c>
      <c r="B13" s="136">
        <v>9345</v>
      </c>
      <c r="C13" s="133">
        <v>9137419</v>
      </c>
      <c r="D13" s="10">
        <v>977.78694489031568</v>
      </c>
      <c r="E13" s="14">
        <v>977.70727507533365</v>
      </c>
      <c r="F13" s="16">
        <v>100.00814863681728</v>
      </c>
    </row>
    <row r="14" spans="1:6" ht="15.95" customHeight="1" x14ac:dyDescent="0.25">
      <c r="A14" s="370" t="s">
        <v>10</v>
      </c>
      <c r="B14" s="137">
        <v>5956</v>
      </c>
      <c r="C14" s="133">
        <v>5661309</v>
      </c>
      <c r="D14" s="13">
        <v>950.52199462726662</v>
      </c>
      <c r="E14" s="14">
        <v>949.19252873563221</v>
      </c>
      <c r="F14" s="16">
        <v>100.14006282723331</v>
      </c>
    </row>
    <row r="15" spans="1:6" ht="15.95" customHeight="1" x14ac:dyDescent="0.2">
      <c r="A15" s="372" t="s">
        <v>11</v>
      </c>
      <c r="B15" s="136">
        <v>125188</v>
      </c>
      <c r="C15" s="133">
        <v>87123863</v>
      </c>
      <c r="D15" s="10">
        <v>695.94420391730841</v>
      </c>
      <c r="E15" s="14">
        <v>695.61071355717843</v>
      </c>
      <c r="F15" s="16">
        <v>100.04794209658223</v>
      </c>
    </row>
    <row r="16" spans="1:6" ht="15.95" customHeight="1" x14ac:dyDescent="0.25">
      <c r="A16" s="370" t="s">
        <v>10</v>
      </c>
      <c r="B16" s="137">
        <v>77689</v>
      </c>
      <c r="C16" s="133">
        <v>50846875</v>
      </c>
      <c r="D16" s="13">
        <v>654.4925922588784</v>
      </c>
      <c r="E16" s="14">
        <v>654.18072400094707</v>
      </c>
      <c r="F16" s="16">
        <v>100.04767310415752</v>
      </c>
    </row>
    <row r="17" spans="1:10" ht="15.95" customHeight="1" x14ac:dyDescent="0.25">
      <c r="A17" s="370" t="s">
        <v>12</v>
      </c>
      <c r="B17" s="135">
        <v>876170</v>
      </c>
      <c r="C17" s="138">
        <v>481217729</v>
      </c>
      <c r="D17" s="10">
        <v>549.22872159512428</v>
      </c>
      <c r="E17" s="14">
        <v>550.12975767020907</v>
      </c>
      <c r="F17" s="16">
        <v>99.836213899989573</v>
      </c>
    </row>
    <row r="18" spans="1:10" ht="15.95" customHeight="1" x14ac:dyDescent="0.25">
      <c r="A18" s="370" t="s">
        <v>10</v>
      </c>
      <c r="B18" s="133">
        <v>415533</v>
      </c>
      <c r="C18" s="138">
        <v>210391946</v>
      </c>
      <c r="D18" s="13">
        <v>506.31826112486857</v>
      </c>
      <c r="E18" s="14">
        <v>508.11029471775106</v>
      </c>
      <c r="F18" s="16">
        <v>99.647314055331634</v>
      </c>
    </row>
    <row r="19" spans="1:10" ht="15.95" customHeight="1" x14ac:dyDescent="0.25">
      <c r="A19" s="373" t="s">
        <v>13</v>
      </c>
      <c r="B19" s="135">
        <v>40925</v>
      </c>
      <c r="C19" s="133">
        <v>22133299</v>
      </c>
      <c r="D19" s="10">
        <v>540.82587660354307</v>
      </c>
      <c r="E19" s="14">
        <v>543.17565527033423</v>
      </c>
      <c r="F19" s="16">
        <v>99.567399856014958</v>
      </c>
    </row>
    <row r="20" spans="1:10" ht="15.95" customHeight="1" x14ac:dyDescent="0.25">
      <c r="A20" s="370" t="s">
        <v>14</v>
      </c>
      <c r="B20" s="133">
        <v>13596</v>
      </c>
      <c r="C20" s="133">
        <v>6569805</v>
      </c>
      <c r="D20" s="13">
        <v>483.21601941747571</v>
      </c>
      <c r="E20" s="14">
        <v>489.07537003375745</v>
      </c>
      <c r="F20" s="16">
        <v>98.801953446177976</v>
      </c>
    </row>
    <row r="21" spans="1:10" ht="15.95" customHeight="1" x14ac:dyDescent="0.25">
      <c r="A21" s="373" t="s">
        <v>15</v>
      </c>
      <c r="B21" s="135">
        <v>506188</v>
      </c>
      <c r="C21" s="133">
        <v>279291358</v>
      </c>
      <c r="D21" s="10">
        <v>551.75420594719753</v>
      </c>
      <c r="E21" s="14">
        <v>552.7139152724053</v>
      </c>
      <c r="F21" s="16">
        <v>99.826364182502118</v>
      </c>
    </row>
    <row r="22" spans="1:10" ht="15.95" customHeight="1" x14ac:dyDescent="0.25">
      <c r="A22" s="370" t="s">
        <v>14</v>
      </c>
      <c r="B22" s="133">
        <v>241277</v>
      </c>
      <c r="C22" s="133">
        <v>122008588</v>
      </c>
      <c r="D22" s="13">
        <v>505.67848572387754</v>
      </c>
      <c r="E22" s="14">
        <v>508.00788183002527</v>
      </c>
      <c r="F22" s="16">
        <v>99.541464573786456</v>
      </c>
    </row>
    <row r="23" spans="1:10" ht="15.95" customHeight="1" x14ac:dyDescent="0.25">
      <c r="A23" s="373" t="s">
        <v>16</v>
      </c>
      <c r="B23" s="135">
        <v>329057</v>
      </c>
      <c r="C23" s="133">
        <v>179793072</v>
      </c>
      <c r="D23" s="10">
        <v>546.3888384079354</v>
      </c>
      <c r="E23" s="14">
        <v>546.9115293991166</v>
      </c>
      <c r="F23" s="16">
        <v>99.904428602601328</v>
      </c>
      <c r="H23" s="84"/>
    </row>
    <row r="24" spans="1:10" ht="15.95" customHeight="1" x14ac:dyDescent="0.25">
      <c r="A24" s="370" t="s">
        <v>14</v>
      </c>
      <c r="B24" s="133">
        <v>160660</v>
      </c>
      <c r="C24" s="133">
        <v>81813553</v>
      </c>
      <c r="D24" s="13">
        <v>509.23411552346573</v>
      </c>
      <c r="E24" s="14">
        <v>510.05267854974625</v>
      </c>
      <c r="F24" s="16">
        <v>99.839514022628421</v>
      </c>
    </row>
    <row r="25" spans="1:10" ht="15.95" customHeight="1" x14ac:dyDescent="0.25">
      <c r="A25" s="370" t="s">
        <v>17</v>
      </c>
      <c r="B25" s="139">
        <v>636793</v>
      </c>
      <c r="C25" s="140">
        <v>217411167</v>
      </c>
      <c r="D25" s="141">
        <v>341.41576147979015</v>
      </c>
      <c r="E25" s="142">
        <v>340.74245134667757</v>
      </c>
      <c r="F25" s="16">
        <v>100.19760089488454</v>
      </c>
    </row>
    <row r="26" spans="1:10" ht="17.25" customHeight="1" x14ac:dyDescent="0.25">
      <c r="A26" s="387" t="s">
        <v>127</v>
      </c>
      <c r="B26" s="143">
        <v>1469</v>
      </c>
      <c r="C26" s="144">
        <v>282560</v>
      </c>
      <c r="D26" s="145">
        <v>192.34853641933287</v>
      </c>
      <c r="E26" s="146">
        <v>192.26474530831098</v>
      </c>
      <c r="F26" s="147">
        <v>100.04358111045659</v>
      </c>
    </row>
    <row r="27" spans="1:10" ht="16.5" thickBot="1" x14ac:dyDescent="0.3">
      <c r="A27" s="376" t="s">
        <v>14</v>
      </c>
      <c r="B27" s="148">
        <v>1096</v>
      </c>
      <c r="C27" s="149">
        <v>210036</v>
      </c>
      <c r="D27" s="150">
        <v>191.63868613138686</v>
      </c>
      <c r="E27" s="151">
        <v>191.59783588818755</v>
      </c>
      <c r="F27" s="152">
        <v>100.02132082703854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412" t="s">
        <v>444</v>
      </c>
      <c r="B29" s="412"/>
      <c r="C29" s="412"/>
      <c r="D29" s="412"/>
      <c r="E29" s="412"/>
      <c r="F29" s="412"/>
      <c r="G29" s="199"/>
      <c r="H29" s="199"/>
      <c r="J29" s="93"/>
    </row>
    <row r="30" spans="1:10" ht="33.75" customHeight="1" x14ac:dyDescent="0.25">
      <c r="A30" s="412" t="s">
        <v>445</v>
      </c>
      <c r="B30" s="412"/>
      <c r="C30" s="412"/>
      <c r="D30" s="412"/>
      <c r="E30" s="412"/>
      <c r="F30" s="412"/>
      <c r="G30" s="357"/>
      <c r="H30" s="357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D23" sqref="D23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128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425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88" t="s">
        <v>33</v>
      </c>
      <c r="B5" s="389" t="s">
        <v>34</v>
      </c>
      <c r="C5" s="389" t="s">
        <v>35</v>
      </c>
      <c r="D5" s="389" t="s">
        <v>36</v>
      </c>
      <c r="E5" s="389" t="s">
        <v>37</v>
      </c>
      <c r="F5" s="389" t="s">
        <v>38</v>
      </c>
      <c r="G5" s="390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91" t="s">
        <v>42</v>
      </c>
      <c r="B7" s="156">
        <v>229587</v>
      </c>
      <c r="C7" s="157">
        <v>17346607</v>
      </c>
      <c r="D7" s="157">
        <v>1050746</v>
      </c>
      <c r="E7" s="157">
        <v>15320933</v>
      </c>
      <c r="F7" s="157">
        <v>33718286</v>
      </c>
      <c r="G7" s="158">
        <v>146.86496186630777</v>
      </c>
    </row>
    <row r="8" spans="1:8" ht="15.75" x14ac:dyDescent="0.2">
      <c r="A8" s="392" t="s">
        <v>43</v>
      </c>
      <c r="B8" s="159">
        <v>349</v>
      </c>
      <c r="C8" s="159">
        <v>51543</v>
      </c>
      <c r="D8" s="159">
        <v>6661</v>
      </c>
      <c r="E8" s="159">
        <v>62417</v>
      </c>
      <c r="F8" s="160">
        <v>120621</v>
      </c>
      <c r="G8" s="161">
        <v>345.61891117478513</v>
      </c>
    </row>
    <row r="9" spans="1:8" ht="15.75" x14ac:dyDescent="0.2">
      <c r="A9" s="393" t="s">
        <v>44</v>
      </c>
      <c r="B9" s="162">
        <v>1026</v>
      </c>
      <c r="C9" s="162">
        <v>135432</v>
      </c>
      <c r="D9" s="162">
        <v>18020</v>
      </c>
      <c r="E9" s="162">
        <v>200150</v>
      </c>
      <c r="F9" s="163">
        <v>353602</v>
      </c>
      <c r="G9" s="164">
        <v>344.64132553606237</v>
      </c>
    </row>
    <row r="10" spans="1:8" ht="16.5" thickBot="1" x14ac:dyDescent="0.25">
      <c r="A10" s="394" t="s">
        <v>45</v>
      </c>
      <c r="B10" s="165">
        <v>15</v>
      </c>
      <c r="C10" s="165">
        <v>1680</v>
      </c>
      <c r="D10" s="165">
        <v>440</v>
      </c>
      <c r="E10" s="165">
        <v>1702</v>
      </c>
      <c r="F10" s="166">
        <v>3822</v>
      </c>
      <c r="G10" s="167">
        <v>254.8</v>
      </c>
    </row>
    <row r="11" spans="1:8" ht="16.5" thickBot="1" x14ac:dyDescent="0.25">
      <c r="A11" s="395" t="s">
        <v>46</v>
      </c>
      <c r="B11" s="168">
        <v>1390</v>
      </c>
      <c r="C11" s="168">
        <v>188655</v>
      </c>
      <c r="D11" s="168">
        <v>25121</v>
      </c>
      <c r="E11" s="168">
        <v>264269</v>
      </c>
      <c r="F11" s="168">
        <v>478045</v>
      </c>
      <c r="G11" s="169">
        <v>343.91726618705036</v>
      </c>
    </row>
    <row r="12" spans="1:8" ht="15.75" x14ac:dyDescent="0.2">
      <c r="A12" s="396" t="s">
        <v>47</v>
      </c>
      <c r="B12" s="159">
        <v>2527</v>
      </c>
      <c r="C12" s="159">
        <v>232484</v>
      </c>
      <c r="D12" s="159">
        <v>0</v>
      </c>
      <c r="E12" s="159">
        <v>33889</v>
      </c>
      <c r="F12" s="160">
        <v>266373</v>
      </c>
      <c r="G12" s="161">
        <v>105.41076375148397</v>
      </c>
    </row>
    <row r="13" spans="1:8" ht="15.75" x14ac:dyDescent="0.2">
      <c r="A13" s="393" t="s">
        <v>48</v>
      </c>
      <c r="B13" s="162">
        <v>52957</v>
      </c>
      <c r="C13" s="162">
        <v>4871627</v>
      </c>
      <c r="D13" s="162">
        <v>1025625</v>
      </c>
      <c r="E13" s="162">
        <v>7734752</v>
      </c>
      <c r="F13" s="163">
        <v>13632004</v>
      </c>
      <c r="G13" s="164">
        <v>257.41646996619897</v>
      </c>
    </row>
    <row r="14" spans="1:8" ht="15.75" x14ac:dyDescent="0.2">
      <c r="A14" s="397" t="s">
        <v>49</v>
      </c>
      <c r="B14" s="162">
        <v>89</v>
      </c>
      <c r="C14" s="162">
        <v>12544</v>
      </c>
      <c r="D14" s="162">
        <v>0</v>
      </c>
      <c r="E14" s="162">
        <v>2220</v>
      </c>
      <c r="F14" s="163">
        <v>14764</v>
      </c>
      <c r="G14" s="164">
        <v>165.88764044943821</v>
      </c>
    </row>
    <row r="15" spans="1:8" ht="16.5" thickBot="1" x14ac:dyDescent="0.25">
      <c r="A15" s="398" t="s">
        <v>50</v>
      </c>
      <c r="B15" s="170">
        <v>172624</v>
      </c>
      <c r="C15" s="170">
        <v>12041297</v>
      </c>
      <c r="D15" s="170">
        <v>0</v>
      </c>
      <c r="E15" s="170">
        <v>7285803</v>
      </c>
      <c r="F15" s="171">
        <v>19327100</v>
      </c>
      <c r="G15" s="172">
        <v>111.96067754194087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opLeftCell="A30" zoomScaleNormal="100" workbookViewId="0">
      <selection activeCell="C59" sqref="C59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446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435" t="s">
        <v>403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</row>
    <row r="9" spans="1:14" ht="16.5" x14ac:dyDescent="0.25">
      <c r="A9" s="428" t="s">
        <v>426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433" t="s">
        <v>53</v>
      </c>
      <c r="B12" s="431" t="s">
        <v>54</v>
      </c>
      <c r="C12" s="431" t="s">
        <v>55</v>
      </c>
      <c r="D12" s="431" t="s">
        <v>56</v>
      </c>
      <c r="E12" s="431" t="s">
        <v>57</v>
      </c>
      <c r="F12" s="431" t="s">
        <v>58</v>
      </c>
      <c r="G12" s="420" t="s">
        <v>421</v>
      </c>
      <c r="H12" s="421"/>
      <c r="I12" s="422"/>
      <c r="J12" s="431" t="s">
        <v>59</v>
      </c>
      <c r="K12" s="436" t="s">
        <v>129</v>
      </c>
    </row>
    <row r="13" spans="1:14" s="44" customFormat="1" x14ac:dyDescent="0.15">
      <c r="A13" s="434"/>
      <c r="B13" s="432"/>
      <c r="C13" s="432"/>
      <c r="D13" s="432"/>
      <c r="E13" s="432"/>
      <c r="F13" s="432"/>
      <c r="G13" s="423"/>
      <c r="H13" s="424"/>
      <c r="I13" s="425"/>
      <c r="J13" s="432"/>
      <c r="K13" s="437"/>
    </row>
    <row r="14" spans="1:14" ht="10.5" thickBot="1" x14ac:dyDescent="0.2">
      <c r="A14" s="434"/>
      <c r="B14" s="432"/>
      <c r="C14" s="432"/>
      <c r="D14" s="432"/>
      <c r="E14" s="432"/>
      <c r="F14" s="432"/>
      <c r="G14" s="423"/>
      <c r="H14" s="424"/>
      <c r="I14" s="425"/>
      <c r="J14" s="432"/>
      <c r="K14" s="437"/>
    </row>
    <row r="15" spans="1:14" ht="12.95" customHeight="1" x14ac:dyDescent="0.15">
      <c r="A15" s="45" t="s">
        <v>60</v>
      </c>
      <c r="B15" s="46">
        <v>1156</v>
      </c>
      <c r="C15" s="47">
        <v>666</v>
      </c>
      <c r="D15" s="47">
        <v>1</v>
      </c>
      <c r="E15" s="47">
        <v>15</v>
      </c>
      <c r="F15" s="47">
        <v>45</v>
      </c>
      <c r="G15" s="47">
        <v>6</v>
      </c>
      <c r="H15" s="47">
        <v>23</v>
      </c>
      <c r="I15" s="47">
        <v>16</v>
      </c>
      <c r="J15" s="47">
        <v>418</v>
      </c>
      <c r="K15" s="48">
        <v>11</v>
      </c>
      <c r="N15" s="53"/>
    </row>
    <row r="16" spans="1:14" ht="12.95" customHeight="1" x14ac:dyDescent="0.15">
      <c r="A16" s="49" t="s">
        <v>61</v>
      </c>
      <c r="B16" s="50">
        <v>271</v>
      </c>
      <c r="C16" s="51">
        <v>159</v>
      </c>
      <c r="D16" s="51">
        <v>0</v>
      </c>
      <c r="E16" s="51">
        <v>2</v>
      </c>
      <c r="F16" s="51">
        <v>9</v>
      </c>
      <c r="G16" s="51">
        <v>0</v>
      </c>
      <c r="H16" s="51">
        <v>6</v>
      </c>
      <c r="I16" s="51">
        <v>3</v>
      </c>
      <c r="J16" s="51">
        <v>101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311</v>
      </c>
      <c r="C17" s="51">
        <v>190</v>
      </c>
      <c r="D17" s="51">
        <v>1</v>
      </c>
      <c r="E17" s="51">
        <v>5</v>
      </c>
      <c r="F17" s="51">
        <v>9</v>
      </c>
      <c r="G17" s="51">
        <v>0</v>
      </c>
      <c r="H17" s="51">
        <v>8</v>
      </c>
      <c r="I17" s="51">
        <v>1</v>
      </c>
      <c r="J17" s="51">
        <v>106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365</v>
      </c>
      <c r="C18" s="51">
        <v>235</v>
      </c>
      <c r="D18" s="51">
        <v>0</v>
      </c>
      <c r="E18" s="51">
        <v>3</v>
      </c>
      <c r="F18" s="51">
        <v>14</v>
      </c>
      <c r="G18" s="51">
        <v>0</v>
      </c>
      <c r="H18" s="51">
        <v>5</v>
      </c>
      <c r="I18" s="51">
        <v>9</v>
      </c>
      <c r="J18" s="51">
        <v>113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346</v>
      </c>
      <c r="C19" s="51">
        <v>212</v>
      </c>
      <c r="D19" s="51">
        <v>2</v>
      </c>
      <c r="E19" s="51">
        <v>2</v>
      </c>
      <c r="F19" s="51">
        <v>10</v>
      </c>
      <c r="G19" s="51">
        <v>1</v>
      </c>
      <c r="H19" s="51">
        <v>6</v>
      </c>
      <c r="I19" s="51">
        <v>3</v>
      </c>
      <c r="J19" s="51">
        <v>120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497</v>
      </c>
      <c r="C20" s="51">
        <v>191</v>
      </c>
      <c r="D20" s="51">
        <v>2</v>
      </c>
      <c r="E20" s="51">
        <v>2</v>
      </c>
      <c r="F20" s="51">
        <v>21</v>
      </c>
      <c r="G20" s="51">
        <v>2</v>
      </c>
      <c r="H20" s="51">
        <v>10</v>
      </c>
      <c r="I20" s="51">
        <v>9</v>
      </c>
      <c r="J20" s="51">
        <v>281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508</v>
      </c>
      <c r="C21" s="51">
        <v>212</v>
      </c>
      <c r="D21" s="51">
        <v>0</v>
      </c>
      <c r="E21" s="51">
        <v>3</v>
      </c>
      <c r="F21" s="51">
        <v>17</v>
      </c>
      <c r="G21" s="51">
        <v>0</v>
      </c>
      <c r="H21" s="51">
        <v>11</v>
      </c>
      <c r="I21" s="51">
        <v>6</v>
      </c>
      <c r="J21" s="51">
        <v>274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591</v>
      </c>
      <c r="C22" s="51">
        <v>226</v>
      </c>
      <c r="D22" s="51">
        <v>0</v>
      </c>
      <c r="E22" s="51">
        <v>3</v>
      </c>
      <c r="F22" s="51">
        <v>16</v>
      </c>
      <c r="G22" s="51">
        <v>0</v>
      </c>
      <c r="H22" s="51">
        <v>8</v>
      </c>
      <c r="I22" s="51">
        <v>8</v>
      </c>
      <c r="J22" s="51">
        <v>346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531</v>
      </c>
      <c r="C23" s="51">
        <v>184</v>
      </c>
      <c r="D23" s="51">
        <v>1</v>
      </c>
      <c r="E23" s="51">
        <v>3</v>
      </c>
      <c r="F23" s="51">
        <v>18</v>
      </c>
      <c r="G23" s="51">
        <v>0</v>
      </c>
      <c r="H23" s="51">
        <v>10</v>
      </c>
      <c r="I23" s="51">
        <v>8</v>
      </c>
      <c r="J23" s="51">
        <v>325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798</v>
      </c>
      <c r="C24" s="51">
        <v>245</v>
      </c>
      <c r="D24" s="51">
        <v>2</v>
      </c>
      <c r="E24" s="51">
        <v>3</v>
      </c>
      <c r="F24" s="51">
        <v>18</v>
      </c>
      <c r="G24" s="51">
        <v>1</v>
      </c>
      <c r="H24" s="51">
        <v>11</v>
      </c>
      <c r="I24" s="51">
        <v>6</v>
      </c>
      <c r="J24" s="51">
        <v>530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1372</v>
      </c>
      <c r="C25" s="51">
        <v>320</v>
      </c>
      <c r="D25" s="51">
        <v>0</v>
      </c>
      <c r="E25" s="51">
        <v>2</v>
      </c>
      <c r="F25" s="51">
        <v>36</v>
      </c>
      <c r="G25" s="51">
        <v>1</v>
      </c>
      <c r="H25" s="51">
        <v>16</v>
      </c>
      <c r="I25" s="51">
        <v>19</v>
      </c>
      <c r="J25" s="51">
        <v>1014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1266</v>
      </c>
      <c r="C26" s="51">
        <v>281</v>
      </c>
      <c r="D26" s="51">
        <v>0</v>
      </c>
      <c r="E26" s="51">
        <v>5</v>
      </c>
      <c r="F26" s="51">
        <v>24</v>
      </c>
      <c r="G26" s="51">
        <v>1</v>
      </c>
      <c r="H26" s="51">
        <v>10</v>
      </c>
      <c r="I26" s="51">
        <v>13</v>
      </c>
      <c r="J26" s="51">
        <v>956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1744</v>
      </c>
      <c r="C27" s="51">
        <v>340</v>
      </c>
      <c r="D27" s="51">
        <v>0</v>
      </c>
      <c r="E27" s="51">
        <v>2</v>
      </c>
      <c r="F27" s="51">
        <v>33</v>
      </c>
      <c r="G27" s="51">
        <v>1</v>
      </c>
      <c r="H27" s="51">
        <v>16</v>
      </c>
      <c r="I27" s="51">
        <v>16</v>
      </c>
      <c r="J27" s="51">
        <v>1369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5074</v>
      </c>
      <c r="C28" s="51">
        <v>1899</v>
      </c>
      <c r="D28" s="51">
        <v>2</v>
      </c>
      <c r="E28" s="51">
        <v>4</v>
      </c>
      <c r="F28" s="51">
        <v>70</v>
      </c>
      <c r="G28" s="51">
        <v>3</v>
      </c>
      <c r="H28" s="51">
        <v>30</v>
      </c>
      <c r="I28" s="51">
        <v>37</v>
      </c>
      <c r="J28" s="51">
        <v>3099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4685</v>
      </c>
      <c r="C29" s="51">
        <v>1198</v>
      </c>
      <c r="D29" s="51">
        <v>2</v>
      </c>
      <c r="E29" s="51">
        <v>2</v>
      </c>
      <c r="F29" s="51">
        <v>68</v>
      </c>
      <c r="G29" s="51">
        <v>5</v>
      </c>
      <c r="H29" s="51">
        <v>33</v>
      </c>
      <c r="I29" s="51">
        <v>30</v>
      </c>
      <c r="J29" s="51">
        <v>3414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8075</v>
      </c>
      <c r="C30" s="51">
        <v>2133</v>
      </c>
      <c r="D30" s="51">
        <v>0</v>
      </c>
      <c r="E30" s="51">
        <v>8</v>
      </c>
      <c r="F30" s="51">
        <v>96</v>
      </c>
      <c r="G30" s="51">
        <v>4</v>
      </c>
      <c r="H30" s="51">
        <v>51</v>
      </c>
      <c r="I30" s="51">
        <v>41</v>
      </c>
      <c r="J30" s="51">
        <v>5836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6604</v>
      </c>
      <c r="C31" s="51">
        <v>1917</v>
      </c>
      <c r="D31" s="51">
        <v>0</v>
      </c>
      <c r="E31" s="51">
        <v>9</v>
      </c>
      <c r="F31" s="51">
        <v>129</v>
      </c>
      <c r="G31" s="51">
        <v>8</v>
      </c>
      <c r="H31" s="51">
        <v>65</v>
      </c>
      <c r="I31" s="51">
        <v>56</v>
      </c>
      <c r="J31" s="51">
        <v>4541</v>
      </c>
      <c r="K31" s="52">
        <v>8</v>
      </c>
      <c r="N31" s="53"/>
    </row>
    <row r="32" spans="1:14" ht="12.95" customHeight="1" x14ac:dyDescent="0.15">
      <c r="A32" s="49" t="s">
        <v>77</v>
      </c>
      <c r="B32" s="50">
        <v>7362</v>
      </c>
      <c r="C32" s="51">
        <v>2366</v>
      </c>
      <c r="D32" s="51">
        <v>1</v>
      </c>
      <c r="E32" s="51">
        <v>8</v>
      </c>
      <c r="F32" s="51">
        <v>143</v>
      </c>
      <c r="G32" s="51">
        <v>12</v>
      </c>
      <c r="H32" s="51">
        <v>69</v>
      </c>
      <c r="I32" s="51">
        <v>62</v>
      </c>
      <c r="J32" s="51">
        <v>4844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9017</v>
      </c>
      <c r="C33" s="51">
        <v>3140</v>
      </c>
      <c r="D33" s="51">
        <v>1</v>
      </c>
      <c r="E33" s="51">
        <v>17</v>
      </c>
      <c r="F33" s="51">
        <v>190</v>
      </c>
      <c r="G33" s="51">
        <v>7</v>
      </c>
      <c r="H33" s="51">
        <v>90</v>
      </c>
      <c r="I33" s="51">
        <v>93</v>
      </c>
      <c r="J33" s="51">
        <v>5664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11428</v>
      </c>
      <c r="C34" s="51">
        <v>4932</v>
      </c>
      <c r="D34" s="51">
        <v>1</v>
      </c>
      <c r="E34" s="51">
        <v>13</v>
      </c>
      <c r="F34" s="51">
        <v>258</v>
      </c>
      <c r="G34" s="51">
        <v>8</v>
      </c>
      <c r="H34" s="51">
        <v>122</v>
      </c>
      <c r="I34" s="51">
        <v>128</v>
      </c>
      <c r="J34" s="51">
        <v>6221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12800</v>
      </c>
      <c r="C35" s="51">
        <v>5228</v>
      </c>
      <c r="D35" s="51">
        <v>0</v>
      </c>
      <c r="E35" s="51">
        <v>18</v>
      </c>
      <c r="F35" s="51">
        <v>351</v>
      </c>
      <c r="G35" s="51">
        <v>12</v>
      </c>
      <c r="H35" s="51">
        <v>168</v>
      </c>
      <c r="I35" s="51">
        <v>171</v>
      </c>
      <c r="J35" s="51">
        <v>6822</v>
      </c>
      <c r="K35" s="52">
        <v>381</v>
      </c>
      <c r="N35" s="53"/>
    </row>
    <row r="36" spans="1:14" ht="12.95" customHeight="1" x14ac:dyDescent="0.15">
      <c r="A36" s="49" t="s">
        <v>81</v>
      </c>
      <c r="B36" s="50">
        <v>16124</v>
      </c>
      <c r="C36" s="51">
        <v>7670</v>
      </c>
      <c r="D36" s="51">
        <v>1</v>
      </c>
      <c r="E36" s="51">
        <v>15</v>
      </c>
      <c r="F36" s="51">
        <v>403</v>
      </c>
      <c r="G36" s="51">
        <v>15</v>
      </c>
      <c r="H36" s="51">
        <v>206</v>
      </c>
      <c r="I36" s="51">
        <v>182</v>
      </c>
      <c r="J36" s="51">
        <v>7898</v>
      </c>
      <c r="K36" s="52">
        <v>137</v>
      </c>
      <c r="N36" s="53"/>
    </row>
    <row r="37" spans="1:14" ht="12.95" customHeight="1" x14ac:dyDescent="0.15">
      <c r="A37" s="49" t="s">
        <v>82</v>
      </c>
      <c r="B37" s="50">
        <v>18277</v>
      </c>
      <c r="C37" s="51">
        <v>8155</v>
      </c>
      <c r="D37" s="51">
        <v>1</v>
      </c>
      <c r="E37" s="51">
        <v>24</v>
      </c>
      <c r="F37" s="51">
        <v>532</v>
      </c>
      <c r="G37" s="51">
        <v>16</v>
      </c>
      <c r="H37" s="51">
        <v>232</v>
      </c>
      <c r="I37" s="51">
        <v>284</v>
      </c>
      <c r="J37" s="51">
        <v>8967</v>
      </c>
      <c r="K37" s="52">
        <v>598</v>
      </c>
      <c r="N37" s="53"/>
    </row>
    <row r="38" spans="1:14" ht="12.95" customHeight="1" x14ac:dyDescent="0.15">
      <c r="A38" s="49" t="s">
        <v>83</v>
      </c>
      <c r="B38" s="50">
        <v>20575</v>
      </c>
      <c r="C38" s="51">
        <v>9807</v>
      </c>
      <c r="D38" s="51">
        <v>4</v>
      </c>
      <c r="E38" s="51">
        <v>25</v>
      </c>
      <c r="F38" s="51">
        <v>671</v>
      </c>
      <c r="G38" s="51">
        <v>22</v>
      </c>
      <c r="H38" s="51">
        <v>271</v>
      </c>
      <c r="I38" s="51">
        <v>378</v>
      </c>
      <c r="J38" s="51">
        <v>9797</v>
      </c>
      <c r="K38" s="52">
        <v>271</v>
      </c>
      <c r="N38" s="53"/>
    </row>
    <row r="39" spans="1:14" ht="12.95" customHeight="1" x14ac:dyDescent="0.15">
      <c r="A39" s="49" t="s">
        <v>84</v>
      </c>
      <c r="B39" s="50">
        <v>22844</v>
      </c>
      <c r="C39" s="51">
        <v>11119</v>
      </c>
      <c r="D39" s="51">
        <v>0</v>
      </c>
      <c r="E39" s="51">
        <v>18</v>
      </c>
      <c r="F39" s="51">
        <v>890</v>
      </c>
      <c r="G39" s="51">
        <v>26</v>
      </c>
      <c r="H39" s="51">
        <v>359</v>
      </c>
      <c r="I39" s="51">
        <v>505</v>
      </c>
      <c r="J39" s="51">
        <v>10803</v>
      </c>
      <c r="K39" s="52">
        <v>14</v>
      </c>
      <c r="N39" s="53"/>
    </row>
    <row r="40" spans="1:14" ht="12.95" customHeight="1" x14ac:dyDescent="0.15">
      <c r="A40" s="49" t="s">
        <v>85</v>
      </c>
      <c r="B40" s="50">
        <v>24258</v>
      </c>
      <c r="C40" s="51">
        <v>10666</v>
      </c>
      <c r="D40" s="51">
        <v>0</v>
      </c>
      <c r="E40" s="51">
        <v>24</v>
      </c>
      <c r="F40" s="51">
        <v>1240</v>
      </c>
      <c r="G40" s="51">
        <v>32</v>
      </c>
      <c r="H40" s="51">
        <v>422</v>
      </c>
      <c r="I40" s="51">
        <v>786</v>
      </c>
      <c r="J40" s="51">
        <v>12327</v>
      </c>
      <c r="K40" s="52">
        <v>1</v>
      </c>
      <c r="N40" s="53"/>
    </row>
    <row r="41" spans="1:14" ht="12.95" customHeight="1" x14ac:dyDescent="0.15">
      <c r="A41" s="49" t="s">
        <v>86</v>
      </c>
      <c r="B41" s="50">
        <v>27915</v>
      </c>
      <c r="C41" s="51">
        <v>12316</v>
      </c>
      <c r="D41" s="51">
        <v>3</v>
      </c>
      <c r="E41" s="51">
        <v>31</v>
      </c>
      <c r="F41" s="51">
        <v>1725</v>
      </c>
      <c r="G41" s="51">
        <v>34</v>
      </c>
      <c r="H41" s="51">
        <v>626</v>
      </c>
      <c r="I41" s="51">
        <v>1065</v>
      </c>
      <c r="J41" s="51">
        <v>13835</v>
      </c>
      <c r="K41" s="52">
        <v>5</v>
      </c>
      <c r="N41" s="53"/>
    </row>
    <row r="42" spans="1:14" ht="12.95" customHeight="1" x14ac:dyDescent="0.15">
      <c r="A42" s="49" t="s">
        <v>87</v>
      </c>
      <c r="B42" s="50">
        <v>30091</v>
      </c>
      <c r="C42" s="51">
        <v>12182</v>
      </c>
      <c r="D42" s="51">
        <v>1</v>
      </c>
      <c r="E42" s="51">
        <v>30</v>
      </c>
      <c r="F42" s="51">
        <v>2322</v>
      </c>
      <c r="G42" s="51">
        <v>41</v>
      </c>
      <c r="H42" s="51">
        <v>775</v>
      </c>
      <c r="I42" s="51">
        <v>1506</v>
      </c>
      <c r="J42" s="51">
        <v>15554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32278</v>
      </c>
      <c r="C43" s="51">
        <v>12344</v>
      </c>
      <c r="D43" s="51">
        <v>1</v>
      </c>
      <c r="E43" s="51">
        <v>56</v>
      </c>
      <c r="F43" s="51">
        <v>2952</v>
      </c>
      <c r="G43" s="51">
        <v>55</v>
      </c>
      <c r="H43" s="51">
        <v>920</v>
      </c>
      <c r="I43" s="51">
        <v>1977</v>
      </c>
      <c r="J43" s="51">
        <v>16921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35851</v>
      </c>
      <c r="C44" s="51">
        <v>13241</v>
      </c>
      <c r="D44" s="51">
        <v>1</v>
      </c>
      <c r="E44" s="51">
        <v>64</v>
      </c>
      <c r="F44" s="51">
        <v>3694</v>
      </c>
      <c r="G44" s="51">
        <v>52</v>
      </c>
      <c r="H44" s="51">
        <v>1211</v>
      </c>
      <c r="I44" s="51">
        <v>2431</v>
      </c>
      <c r="J44" s="51">
        <v>18846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37065</v>
      </c>
      <c r="C45" s="51">
        <v>12650</v>
      </c>
      <c r="D45" s="51">
        <v>2</v>
      </c>
      <c r="E45" s="51">
        <v>77</v>
      </c>
      <c r="F45" s="51">
        <v>4409</v>
      </c>
      <c r="G45" s="51">
        <v>53</v>
      </c>
      <c r="H45" s="51">
        <v>1479</v>
      </c>
      <c r="I45" s="51">
        <v>2877</v>
      </c>
      <c r="J45" s="51">
        <v>19923</v>
      </c>
      <c r="K45" s="52">
        <v>4</v>
      </c>
      <c r="N45" s="53"/>
    </row>
    <row r="46" spans="1:14" ht="12.95" customHeight="1" x14ac:dyDescent="0.15">
      <c r="A46" s="49" t="s">
        <v>91</v>
      </c>
      <c r="B46" s="50">
        <v>38403</v>
      </c>
      <c r="C46" s="51">
        <v>13559</v>
      </c>
      <c r="D46" s="51">
        <v>3</v>
      </c>
      <c r="E46" s="51">
        <v>144</v>
      </c>
      <c r="F46" s="51">
        <v>5024</v>
      </c>
      <c r="G46" s="51">
        <v>92</v>
      </c>
      <c r="H46" s="51">
        <v>1671</v>
      </c>
      <c r="I46" s="51">
        <v>3261</v>
      </c>
      <c r="J46" s="51">
        <v>19668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38673</v>
      </c>
      <c r="C47" s="51">
        <v>13806</v>
      </c>
      <c r="D47" s="51">
        <v>0</v>
      </c>
      <c r="E47" s="51">
        <v>207</v>
      </c>
      <c r="F47" s="51">
        <v>5529</v>
      </c>
      <c r="G47" s="51">
        <v>92</v>
      </c>
      <c r="H47" s="51">
        <v>2022</v>
      </c>
      <c r="I47" s="51">
        <v>3415</v>
      </c>
      <c r="J47" s="51">
        <v>19129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98890</v>
      </c>
      <c r="C48" s="51">
        <v>37076</v>
      </c>
      <c r="D48" s="51">
        <v>10</v>
      </c>
      <c r="E48" s="51">
        <v>723</v>
      </c>
      <c r="F48" s="51">
        <v>16368</v>
      </c>
      <c r="G48" s="51">
        <v>342</v>
      </c>
      <c r="H48" s="51">
        <v>6508</v>
      </c>
      <c r="I48" s="51">
        <v>9518</v>
      </c>
      <c r="J48" s="51">
        <v>44711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105626</v>
      </c>
      <c r="C49" s="51">
        <v>40702</v>
      </c>
      <c r="D49" s="51">
        <v>6</v>
      </c>
      <c r="E49" s="51">
        <v>1252</v>
      </c>
      <c r="F49" s="51">
        <v>23134</v>
      </c>
      <c r="G49" s="51">
        <v>528</v>
      </c>
      <c r="H49" s="51">
        <v>11574</v>
      </c>
      <c r="I49" s="51">
        <v>11032</v>
      </c>
      <c r="J49" s="51">
        <v>40530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118123</v>
      </c>
      <c r="C50" s="51">
        <v>44966</v>
      </c>
      <c r="D50" s="51">
        <v>12</v>
      </c>
      <c r="E50" s="51">
        <v>2030</v>
      </c>
      <c r="F50" s="51">
        <v>33677</v>
      </c>
      <c r="G50" s="51">
        <v>1161</v>
      </c>
      <c r="H50" s="51">
        <v>19784</v>
      </c>
      <c r="I50" s="51">
        <v>12732</v>
      </c>
      <c r="J50" s="51">
        <v>37436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126812</v>
      </c>
      <c r="C51" s="51">
        <v>48806</v>
      </c>
      <c r="D51" s="51">
        <v>7</v>
      </c>
      <c r="E51" s="51">
        <v>2833</v>
      </c>
      <c r="F51" s="51">
        <v>41115</v>
      </c>
      <c r="G51" s="51">
        <v>1939</v>
      </c>
      <c r="H51" s="51">
        <v>24437</v>
      </c>
      <c r="I51" s="51">
        <v>14739</v>
      </c>
      <c r="J51" s="51">
        <v>34049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284856</v>
      </c>
      <c r="C52" s="51">
        <v>120271</v>
      </c>
      <c r="D52" s="51">
        <v>31</v>
      </c>
      <c r="E52" s="51">
        <v>8493</v>
      </c>
      <c r="F52" s="51">
        <v>99402</v>
      </c>
      <c r="G52" s="51">
        <v>6273</v>
      </c>
      <c r="H52" s="51">
        <v>58180</v>
      </c>
      <c r="I52" s="51">
        <v>34949</v>
      </c>
      <c r="J52" s="51">
        <v>56659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288205</v>
      </c>
      <c r="C53" s="51">
        <v>121356</v>
      </c>
      <c r="D53" s="51">
        <v>25</v>
      </c>
      <c r="E53" s="51">
        <v>10245</v>
      </c>
      <c r="F53" s="51">
        <v>114706</v>
      </c>
      <c r="G53" s="51">
        <v>6933</v>
      </c>
      <c r="H53" s="51">
        <v>66202</v>
      </c>
      <c r="I53" s="51">
        <v>41571</v>
      </c>
      <c r="J53" s="51">
        <v>41873</v>
      </c>
      <c r="K53" s="52">
        <v>0</v>
      </c>
      <c r="N53" s="53"/>
    </row>
    <row r="54" spans="1:14" ht="12.95" customHeight="1" x14ac:dyDescent="0.15">
      <c r="A54" s="49" t="s">
        <v>141</v>
      </c>
      <c r="B54" s="50">
        <v>567345</v>
      </c>
      <c r="C54" s="51">
        <v>272683</v>
      </c>
      <c r="D54" s="51">
        <v>139</v>
      </c>
      <c r="E54" s="51">
        <v>24443</v>
      </c>
      <c r="F54" s="51">
        <v>220308</v>
      </c>
      <c r="G54" s="51">
        <v>10241</v>
      </c>
      <c r="H54" s="51">
        <v>130434</v>
      </c>
      <c r="I54" s="51">
        <v>79633</v>
      </c>
      <c r="J54" s="51">
        <v>49772</v>
      </c>
      <c r="K54" s="52">
        <v>0</v>
      </c>
      <c r="N54" s="53"/>
    </row>
    <row r="55" spans="1:14" ht="12.95" customHeight="1" x14ac:dyDescent="0.15">
      <c r="A55" s="49" t="s">
        <v>142</v>
      </c>
      <c r="B55" s="50">
        <v>522388</v>
      </c>
      <c r="C55" s="51">
        <v>335753</v>
      </c>
      <c r="D55" s="51">
        <v>442</v>
      </c>
      <c r="E55" s="51">
        <v>23807</v>
      </c>
      <c r="F55" s="51">
        <v>141763</v>
      </c>
      <c r="G55" s="51">
        <v>5713</v>
      </c>
      <c r="H55" s="51">
        <v>83552</v>
      </c>
      <c r="I55" s="51">
        <v>52498</v>
      </c>
      <c r="J55" s="51">
        <v>20623</v>
      </c>
      <c r="K55" s="52">
        <v>0</v>
      </c>
      <c r="N55" s="53"/>
    </row>
    <row r="56" spans="1:14" ht="12.95" customHeight="1" x14ac:dyDescent="0.15">
      <c r="A56" s="49" t="s">
        <v>143</v>
      </c>
      <c r="B56" s="50">
        <v>476913</v>
      </c>
      <c r="C56" s="51">
        <v>375833</v>
      </c>
      <c r="D56" s="51">
        <v>1381</v>
      </c>
      <c r="E56" s="51">
        <v>18768</v>
      </c>
      <c r="F56" s="51">
        <v>71452</v>
      </c>
      <c r="G56" s="51">
        <v>2803</v>
      </c>
      <c r="H56" s="51">
        <v>41755</v>
      </c>
      <c r="I56" s="51">
        <v>26894</v>
      </c>
      <c r="J56" s="51">
        <v>9479</v>
      </c>
      <c r="K56" s="52">
        <v>0</v>
      </c>
      <c r="N56" s="53"/>
    </row>
    <row r="57" spans="1:14" ht="12.95" customHeight="1" x14ac:dyDescent="0.15">
      <c r="A57" s="49" t="s">
        <v>144</v>
      </c>
      <c r="B57" s="50">
        <v>417600</v>
      </c>
      <c r="C57" s="51">
        <v>364982</v>
      </c>
      <c r="D57" s="51">
        <v>1890</v>
      </c>
      <c r="E57" s="51">
        <v>12321</v>
      </c>
      <c r="F57" s="51">
        <v>33529</v>
      </c>
      <c r="G57" s="51">
        <v>1389</v>
      </c>
      <c r="H57" s="51">
        <v>19418</v>
      </c>
      <c r="I57" s="51">
        <v>12722</v>
      </c>
      <c r="J57" s="51">
        <v>4878</v>
      </c>
      <c r="K57" s="52">
        <v>0</v>
      </c>
      <c r="N57" s="53"/>
    </row>
    <row r="58" spans="1:14" ht="12.75" customHeight="1" x14ac:dyDescent="0.15">
      <c r="A58" s="49" t="s">
        <v>145</v>
      </c>
      <c r="B58" s="50">
        <v>342612</v>
      </c>
      <c r="C58" s="51">
        <v>314873</v>
      </c>
      <c r="D58" s="51">
        <v>1845</v>
      </c>
      <c r="E58" s="51">
        <v>7294</v>
      </c>
      <c r="F58" s="51">
        <v>15939</v>
      </c>
      <c r="G58" s="51">
        <v>706</v>
      </c>
      <c r="H58" s="51">
        <v>9171</v>
      </c>
      <c r="I58" s="51">
        <v>6062</v>
      </c>
      <c r="J58" s="51">
        <v>2661</v>
      </c>
      <c r="K58" s="52">
        <v>0</v>
      </c>
      <c r="N58" s="53"/>
    </row>
    <row r="59" spans="1:14" ht="12.75" customHeight="1" x14ac:dyDescent="0.15">
      <c r="A59" s="49" t="s">
        <v>132</v>
      </c>
      <c r="B59" s="50">
        <v>793381</v>
      </c>
      <c r="C59" s="51">
        <v>759673</v>
      </c>
      <c r="D59" s="51">
        <v>3132</v>
      </c>
      <c r="E59" s="51">
        <v>10083</v>
      </c>
      <c r="F59" s="51">
        <v>16822</v>
      </c>
      <c r="G59" s="51">
        <v>816</v>
      </c>
      <c r="H59" s="51">
        <v>9519</v>
      </c>
      <c r="I59" s="51">
        <v>6487</v>
      </c>
      <c r="J59" s="51">
        <v>3671</v>
      </c>
      <c r="K59" s="52">
        <v>0</v>
      </c>
      <c r="N59" s="53"/>
    </row>
    <row r="60" spans="1:14" ht="12.75" customHeight="1" x14ac:dyDescent="0.15">
      <c r="A60" s="49" t="s">
        <v>415</v>
      </c>
      <c r="B60" s="50">
        <v>86991</v>
      </c>
      <c r="C60" s="51">
        <v>84765</v>
      </c>
      <c r="D60" s="51">
        <v>197</v>
      </c>
      <c r="E60" s="51">
        <v>867</v>
      </c>
      <c r="F60" s="51">
        <v>935</v>
      </c>
      <c r="G60" s="51">
        <v>42</v>
      </c>
      <c r="H60" s="51">
        <v>511</v>
      </c>
      <c r="I60" s="51">
        <v>382</v>
      </c>
      <c r="J60" s="51">
        <v>227</v>
      </c>
      <c r="K60" s="52">
        <v>0</v>
      </c>
      <c r="N60" s="53"/>
    </row>
    <row r="61" spans="1:14" ht="12.95" customHeight="1" x14ac:dyDescent="0.15">
      <c r="A61" s="49" t="s">
        <v>416</v>
      </c>
      <c r="B61" s="50">
        <v>38313</v>
      </c>
      <c r="C61" s="51">
        <v>37413</v>
      </c>
      <c r="D61" s="51">
        <v>93</v>
      </c>
      <c r="E61" s="51">
        <v>373</v>
      </c>
      <c r="F61" s="51">
        <v>353</v>
      </c>
      <c r="G61" s="51">
        <v>19</v>
      </c>
      <c r="H61" s="51">
        <v>185</v>
      </c>
      <c r="I61" s="51">
        <v>149</v>
      </c>
      <c r="J61" s="51">
        <v>81</v>
      </c>
      <c r="K61" s="52">
        <v>0</v>
      </c>
      <c r="N61" s="53"/>
    </row>
    <row r="62" spans="1:14" ht="12.95" customHeight="1" x14ac:dyDescent="0.15">
      <c r="A62" s="49" t="s">
        <v>417</v>
      </c>
      <c r="B62" s="50">
        <v>27747</v>
      </c>
      <c r="C62" s="51">
        <v>27110</v>
      </c>
      <c r="D62" s="51">
        <v>41</v>
      </c>
      <c r="E62" s="51">
        <v>278</v>
      </c>
      <c r="F62" s="51">
        <v>254</v>
      </c>
      <c r="G62" s="51">
        <v>10</v>
      </c>
      <c r="H62" s="51">
        <v>133</v>
      </c>
      <c r="I62" s="51">
        <v>111</v>
      </c>
      <c r="J62" s="51">
        <v>64</v>
      </c>
      <c r="K62" s="52">
        <v>0</v>
      </c>
      <c r="N62" s="53"/>
    </row>
    <row r="63" spans="1:14" ht="12.95" customHeight="1" x14ac:dyDescent="0.15">
      <c r="A63" s="49" t="s">
        <v>133</v>
      </c>
      <c r="B63" s="50">
        <v>36141</v>
      </c>
      <c r="C63" s="51">
        <v>35356</v>
      </c>
      <c r="D63" s="51">
        <v>48</v>
      </c>
      <c r="E63" s="51">
        <v>370</v>
      </c>
      <c r="F63" s="51">
        <v>305</v>
      </c>
      <c r="G63" s="51">
        <v>5</v>
      </c>
      <c r="H63" s="51">
        <v>167</v>
      </c>
      <c r="I63" s="51">
        <v>133</v>
      </c>
      <c r="J63" s="51">
        <v>62</v>
      </c>
      <c r="K63" s="52">
        <v>0</v>
      </c>
      <c r="N63" s="53"/>
    </row>
    <row r="64" spans="1:14" ht="12.95" customHeight="1" x14ac:dyDescent="0.15">
      <c r="A64" s="49" t="s">
        <v>134</v>
      </c>
      <c r="B64" s="50">
        <v>10164</v>
      </c>
      <c r="C64" s="51">
        <v>9989</v>
      </c>
      <c r="D64" s="51">
        <v>6</v>
      </c>
      <c r="E64" s="51">
        <v>98</v>
      </c>
      <c r="F64" s="51">
        <v>57</v>
      </c>
      <c r="G64" s="51">
        <v>2</v>
      </c>
      <c r="H64" s="51">
        <v>31</v>
      </c>
      <c r="I64" s="51">
        <v>24</v>
      </c>
      <c r="J64" s="51">
        <v>14</v>
      </c>
      <c r="K64" s="52">
        <v>0</v>
      </c>
      <c r="N64" s="53"/>
    </row>
    <row r="65" spans="1:14" ht="12.95" customHeight="1" x14ac:dyDescent="0.15">
      <c r="A65" s="49" t="s">
        <v>135</v>
      </c>
      <c r="B65" s="50">
        <v>3255</v>
      </c>
      <c r="C65" s="51">
        <v>3185</v>
      </c>
      <c r="D65" s="51">
        <v>4</v>
      </c>
      <c r="E65" s="51">
        <v>31</v>
      </c>
      <c r="F65" s="51">
        <v>28</v>
      </c>
      <c r="G65" s="51">
        <v>2</v>
      </c>
      <c r="H65" s="51">
        <v>14</v>
      </c>
      <c r="I65" s="51">
        <v>12</v>
      </c>
      <c r="J65" s="51">
        <v>7</v>
      </c>
      <c r="K65" s="52">
        <v>0</v>
      </c>
      <c r="N65" s="53"/>
    </row>
    <row r="66" spans="1:14" ht="12.95" customHeight="1" x14ac:dyDescent="0.15">
      <c r="A66" s="49" t="s">
        <v>136</v>
      </c>
      <c r="B66" s="50">
        <v>1232</v>
      </c>
      <c r="C66" s="51">
        <v>1203</v>
      </c>
      <c r="D66" s="51">
        <v>3</v>
      </c>
      <c r="E66" s="51">
        <v>15</v>
      </c>
      <c r="F66" s="51">
        <v>8</v>
      </c>
      <c r="G66" s="51">
        <v>0</v>
      </c>
      <c r="H66" s="51">
        <v>6</v>
      </c>
      <c r="I66" s="51">
        <v>2</v>
      </c>
      <c r="J66" s="51">
        <v>3</v>
      </c>
      <c r="K66" s="52">
        <v>0</v>
      </c>
      <c r="N66" s="53"/>
    </row>
    <row r="67" spans="1:14" ht="12.95" customHeight="1" x14ac:dyDescent="0.15">
      <c r="A67" s="49" t="s">
        <v>137</v>
      </c>
      <c r="B67" s="50">
        <v>500</v>
      </c>
      <c r="C67" s="51">
        <v>481</v>
      </c>
      <c r="D67" s="51">
        <v>0</v>
      </c>
      <c r="E67" s="51">
        <v>8</v>
      </c>
      <c r="F67" s="51">
        <v>5</v>
      </c>
      <c r="G67" s="51">
        <v>0</v>
      </c>
      <c r="H67" s="51">
        <v>4</v>
      </c>
      <c r="I67" s="51">
        <v>1</v>
      </c>
      <c r="J67" s="51">
        <v>6</v>
      </c>
      <c r="K67" s="52">
        <v>0</v>
      </c>
      <c r="N67" s="53"/>
    </row>
    <row r="68" spans="1:14" ht="12.95" customHeight="1" x14ac:dyDescent="0.15">
      <c r="A68" s="49" t="s">
        <v>138</v>
      </c>
      <c r="B68" s="50">
        <v>231</v>
      </c>
      <c r="C68" s="51">
        <v>217</v>
      </c>
      <c r="D68" s="51">
        <v>0</v>
      </c>
      <c r="E68" s="51">
        <v>8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49" t="s">
        <v>139</v>
      </c>
      <c r="B69" s="50">
        <v>346</v>
      </c>
      <c r="C69" s="51">
        <v>337</v>
      </c>
      <c r="D69" s="51">
        <v>0</v>
      </c>
      <c r="E69" s="51">
        <v>4</v>
      </c>
      <c r="F69" s="51">
        <v>3</v>
      </c>
      <c r="G69" s="51">
        <v>0</v>
      </c>
      <c r="H69" s="51">
        <v>2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4764826</v>
      </c>
      <c r="C71" s="60">
        <v>3200819</v>
      </c>
      <c r="D71" s="60">
        <v>9345</v>
      </c>
      <c r="E71" s="60">
        <v>125188</v>
      </c>
      <c r="F71" s="60">
        <v>861135</v>
      </c>
      <c r="G71" s="60">
        <v>39526</v>
      </c>
      <c r="H71" s="60">
        <v>492552</v>
      </c>
      <c r="I71" s="60">
        <v>329057</v>
      </c>
      <c r="J71" s="60">
        <v>566870</v>
      </c>
      <c r="K71" s="61">
        <v>1469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customFormat="1" ht="12.75" x14ac:dyDescent="0.2">
      <c r="F83" s="31"/>
      <c r="G83" s="31"/>
      <c r="H83" s="31"/>
      <c r="I83" s="31"/>
      <c r="J83" s="31"/>
      <c r="K83" s="31"/>
    </row>
    <row r="84" spans="1:14" customFormat="1" ht="12.75" x14ac:dyDescent="0.2">
      <c r="F84" s="31"/>
      <c r="G84" s="31"/>
      <c r="H84" s="31"/>
      <c r="I84" s="31"/>
      <c r="J84" s="31"/>
      <c r="K84" s="31"/>
    </row>
    <row r="85" spans="1:14" customFormat="1" ht="12.75" x14ac:dyDescent="0.2">
      <c r="A85" s="35" t="s">
        <v>149</v>
      </c>
      <c r="F85" s="30"/>
      <c r="G85" s="30"/>
      <c r="H85" s="30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429" t="s">
        <v>402</v>
      </c>
      <c r="B89" s="430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</row>
    <row r="90" spans="1:14" ht="16.5" x14ac:dyDescent="0.25">
      <c r="A90" s="428" t="s">
        <v>426</v>
      </c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426" t="s">
        <v>53</v>
      </c>
      <c r="B92" s="418" t="s">
        <v>54</v>
      </c>
      <c r="C92" s="418" t="s">
        <v>55</v>
      </c>
      <c r="D92" s="418" t="s">
        <v>56</v>
      </c>
      <c r="E92" s="418" t="s">
        <v>57</v>
      </c>
      <c r="F92" s="418" t="s">
        <v>58</v>
      </c>
      <c r="G92" s="420" t="s">
        <v>421</v>
      </c>
      <c r="H92" s="421"/>
      <c r="I92" s="422"/>
      <c r="J92" s="418" t="s">
        <v>59</v>
      </c>
      <c r="K92" s="418" t="s">
        <v>129</v>
      </c>
    </row>
    <row r="93" spans="1:14" s="44" customFormat="1" x14ac:dyDescent="0.15">
      <c r="A93" s="427"/>
      <c r="B93" s="419"/>
      <c r="C93" s="419"/>
      <c r="D93" s="419"/>
      <c r="E93" s="419"/>
      <c r="F93" s="419"/>
      <c r="G93" s="423"/>
      <c r="H93" s="424"/>
      <c r="I93" s="425"/>
      <c r="J93" s="419"/>
      <c r="K93" s="419"/>
    </row>
    <row r="94" spans="1:14" ht="10.5" thickBot="1" x14ac:dyDescent="0.2">
      <c r="A94" s="427"/>
      <c r="B94" s="419"/>
      <c r="C94" s="419"/>
      <c r="D94" s="419"/>
      <c r="E94" s="419"/>
      <c r="F94" s="419"/>
      <c r="G94" s="423"/>
      <c r="H94" s="424"/>
      <c r="I94" s="425"/>
      <c r="J94" s="419"/>
      <c r="K94" s="419"/>
    </row>
    <row r="95" spans="1:14" ht="12.95" customHeight="1" x14ac:dyDescent="0.15">
      <c r="A95" s="45" t="s">
        <v>60</v>
      </c>
      <c r="B95" s="64">
        <v>0.02</v>
      </c>
      <c r="C95" s="65">
        <v>0.02</v>
      </c>
      <c r="D95" s="65">
        <v>0.01</v>
      </c>
      <c r="E95" s="65">
        <v>0.01</v>
      </c>
      <c r="F95" s="65">
        <v>0.01</v>
      </c>
      <c r="G95" s="65">
        <v>0.02</v>
      </c>
      <c r="H95" s="65">
        <v>0</v>
      </c>
      <c r="I95" s="65">
        <v>0</v>
      </c>
      <c r="J95" s="65">
        <v>7.0000000000000007E-2</v>
      </c>
      <c r="K95" s="66">
        <v>0.75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101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0.02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102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0.14000000000000001</v>
      </c>
    </row>
    <row r="102" spans="1:11" ht="12.95" customHeight="1" x14ac:dyDescent="0.15">
      <c r="A102" s="49" t="s">
        <v>103</v>
      </c>
      <c r="B102" s="67">
        <v>0.01</v>
      </c>
      <c r="C102" s="68">
        <v>0.01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104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0.01</v>
      </c>
      <c r="J105" s="68">
        <v>0.18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0.24</v>
      </c>
      <c r="K107" s="69">
        <v>0</v>
      </c>
    </row>
    <row r="108" spans="1:11" ht="12.95" customHeight="1" x14ac:dyDescent="0.15">
      <c r="A108" s="49" t="s">
        <v>105</v>
      </c>
      <c r="B108" s="67">
        <v>0.11</v>
      </c>
      <c r="C108" s="68">
        <v>0.06</v>
      </c>
      <c r="D108" s="68">
        <v>0.02</v>
      </c>
      <c r="E108" s="68">
        <v>0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0.55000000000000004</v>
      </c>
      <c r="K108" s="69">
        <v>0</v>
      </c>
    </row>
    <row r="109" spans="1:11" ht="12.95" customHeight="1" x14ac:dyDescent="0.15">
      <c r="A109" s="49" t="s">
        <v>106</v>
      </c>
      <c r="B109" s="67">
        <v>0.1</v>
      </c>
      <c r="C109" s="68">
        <v>0.04</v>
      </c>
      <c r="D109" s="68">
        <v>0.02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0.6</v>
      </c>
      <c r="K109" s="69">
        <v>7.0000000000000007E-2</v>
      </c>
    </row>
    <row r="110" spans="1:11" ht="12.95" customHeight="1" x14ac:dyDescent="0.15">
      <c r="A110" s="49" t="s">
        <v>75</v>
      </c>
      <c r="B110" s="67">
        <v>0.17</v>
      </c>
      <c r="C110" s="68">
        <v>7.0000000000000007E-2</v>
      </c>
      <c r="D110" s="68">
        <v>0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1.03</v>
      </c>
      <c r="K110" s="69">
        <v>0.14000000000000001</v>
      </c>
    </row>
    <row r="111" spans="1:11" ht="12.95" customHeight="1" x14ac:dyDescent="0.15">
      <c r="A111" s="49" t="s">
        <v>76</v>
      </c>
      <c r="B111" s="67">
        <v>0.14000000000000001</v>
      </c>
      <c r="C111" s="68">
        <v>0.06</v>
      </c>
      <c r="D111" s="68">
        <v>0</v>
      </c>
      <c r="E111" s="68">
        <v>0.01</v>
      </c>
      <c r="F111" s="68">
        <v>0.01</v>
      </c>
      <c r="G111" s="68">
        <v>0.02</v>
      </c>
      <c r="H111" s="68">
        <v>0.01</v>
      </c>
      <c r="I111" s="68">
        <v>0.02</v>
      </c>
      <c r="J111" s="68">
        <v>0.8</v>
      </c>
      <c r="K111" s="69">
        <v>0.54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0.01</v>
      </c>
      <c r="E112" s="68">
        <v>0.01</v>
      </c>
      <c r="F112" s="68">
        <v>0.02</v>
      </c>
      <c r="G112" s="68">
        <v>0.03</v>
      </c>
      <c r="H112" s="68">
        <v>0.01</v>
      </c>
      <c r="I112" s="68">
        <v>0.02</v>
      </c>
      <c r="J112" s="68">
        <v>0.85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0.01</v>
      </c>
      <c r="E113" s="68">
        <v>0.01</v>
      </c>
      <c r="F113" s="68">
        <v>0.02</v>
      </c>
      <c r="G113" s="68">
        <v>0.02</v>
      </c>
      <c r="H113" s="68">
        <v>0.02</v>
      </c>
      <c r="I113" s="68">
        <v>0.03</v>
      </c>
      <c r="J113" s="68">
        <v>1</v>
      </c>
      <c r="K113" s="69">
        <v>0.34</v>
      </c>
    </row>
    <row r="114" spans="1:11" ht="12.95" customHeight="1" x14ac:dyDescent="0.15">
      <c r="A114" s="49" t="s">
        <v>79</v>
      </c>
      <c r="B114" s="67">
        <v>0.24</v>
      </c>
      <c r="C114" s="68">
        <v>0.15</v>
      </c>
      <c r="D114" s="68">
        <v>0.01</v>
      </c>
      <c r="E114" s="68">
        <v>0.01</v>
      </c>
      <c r="F114" s="68">
        <v>0.03</v>
      </c>
      <c r="G114" s="68">
        <v>0.02</v>
      </c>
      <c r="H114" s="68">
        <v>0.02</v>
      </c>
      <c r="I114" s="68">
        <v>0.04</v>
      </c>
      <c r="J114" s="68">
        <v>1.1000000000000001</v>
      </c>
      <c r="K114" s="69">
        <v>0.2</v>
      </c>
    </row>
    <row r="115" spans="1:11" ht="12.95" customHeight="1" x14ac:dyDescent="0.15">
      <c r="A115" s="49" t="s">
        <v>80</v>
      </c>
      <c r="B115" s="67">
        <v>0.27</v>
      </c>
      <c r="C115" s="68">
        <v>0.16</v>
      </c>
      <c r="D115" s="68">
        <v>0</v>
      </c>
      <c r="E115" s="68">
        <v>0.01</v>
      </c>
      <c r="F115" s="68">
        <v>0.04</v>
      </c>
      <c r="G115" s="68">
        <v>0.03</v>
      </c>
      <c r="H115" s="68">
        <v>0.03</v>
      </c>
      <c r="I115" s="68">
        <v>0.05</v>
      </c>
      <c r="J115" s="68">
        <v>1.2</v>
      </c>
      <c r="K115" s="69">
        <v>25.92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0.01</v>
      </c>
      <c r="E116" s="68">
        <v>0.01</v>
      </c>
      <c r="F116" s="68">
        <v>0.05</v>
      </c>
      <c r="G116" s="68">
        <v>0.04</v>
      </c>
      <c r="H116" s="68">
        <v>0.04</v>
      </c>
      <c r="I116" s="68">
        <v>0.06</v>
      </c>
      <c r="J116" s="68">
        <v>1.39</v>
      </c>
      <c r="K116" s="69">
        <v>9.32</v>
      </c>
    </row>
    <row r="117" spans="1:11" ht="12.95" customHeight="1" x14ac:dyDescent="0.15">
      <c r="A117" s="49" t="s">
        <v>82</v>
      </c>
      <c r="B117" s="67">
        <v>0.38</v>
      </c>
      <c r="C117" s="68">
        <v>0.25</v>
      </c>
      <c r="D117" s="68">
        <v>0.01</v>
      </c>
      <c r="E117" s="68">
        <v>0.02</v>
      </c>
      <c r="F117" s="68">
        <v>0.06</v>
      </c>
      <c r="G117" s="68">
        <v>0.04</v>
      </c>
      <c r="H117" s="68">
        <v>0.05</v>
      </c>
      <c r="I117" s="68">
        <v>0.09</v>
      </c>
      <c r="J117" s="68">
        <v>1.58</v>
      </c>
      <c r="K117" s="69">
        <v>40.68</v>
      </c>
    </row>
    <row r="118" spans="1:11" ht="12.95" customHeight="1" x14ac:dyDescent="0.15">
      <c r="A118" s="49" t="s">
        <v>83</v>
      </c>
      <c r="B118" s="67">
        <v>0.43</v>
      </c>
      <c r="C118" s="68">
        <v>0.31</v>
      </c>
      <c r="D118" s="68">
        <v>0.04</v>
      </c>
      <c r="E118" s="68">
        <v>0.02</v>
      </c>
      <c r="F118" s="68">
        <v>0.08</v>
      </c>
      <c r="G118" s="68">
        <v>0.06</v>
      </c>
      <c r="H118" s="68">
        <v>0.06</v>
      </c>
      <c r="I118" s="68">
        <v>0.11</v>
      </c>
      <c r="J118" s="68">
        <v>1.73</v>
      </c>
      <c r="K118" s="69">
        <v>18.440000000000001</v>
      </c>
    </row>
    <row r="119" spans="1:11" ht="12.95" customHeight="1" x14ac:dyDescent="0.15">
      <c r="A119" s="49" t="s">
        <v>84</v>
      </c>
      <c r="B119" s="67">
        <v>0.48</v>
      </c>
      <c r="C119" s="68">
        <v>0.35</v>
      </c>
      <c r="D119" s="68">
        <v>0</v>
      </c>
      <c r="E119" s="68">
        <v>0.01</v>
      </c>
      <c r="F119" s="68">
        <v>0.1</v>
      </c>
      <c r="G119" s="68">
        <v>7.0000000000000007E-2</v>
      </c>
      <c r="H119" s="68">
        <v>7.0000000000000007E-2</v>
      </c>
      <c r="I119" s="68">
        <v>0.15</v>
      </c>
      <c r="J119" s="68">
        <v>1.91</v>
      </c>
      <c r="K119" s="69">
        <v>0.95</v>
      </c>
    </row>
    <row r="120" spans="1:11" ht="12.95" customHeight="1" x14ac:dyDescent="0.15">
      <c r="A120" s="49" t="s">
        <v>85</v>
      </c>
      <c r="B120" s="67">
        <v>0.51</v>
      </c>
      <c r="C120" s="68">
        <v>0.33</v>
      </c>
      <c r="D120" s="68">
        <v>0</v>
      </c>
      <c r="E120" s="68">
        <v>0.02</v>
      </c>
      <c r="F120" s="68">
        <v>0.14000000000000001</v>
      </c>
      <c r="G120" s="68">
        <v>0.08</v>
      </c>
      <c r="H120" s="68">
        <v>0.09</v>
      </c>
      <c r="I120" s="68">
        <v>0.24</v>
      </c>
      <c r="J120" s="68">
        <v>2.17</v>
      </c>
      <c r="K120" s="69">
        <v>7.0000000000000007E-2</v>
      </c>
    </row>
    <row r="121" spans="1:11" ht="12.95" customHeight="1" x14ac:dyDescent="0.15">
      <c r="A121" s="49" t="s">
        <v>86</v>
      </c>
      <c r="B121" s="67">
        <v>0.59</v>
      </c>
      <c r="C121" s="68">
        <v>0.38</v>
      </c>
      <c r="D121" s="68">
        <v>0.03</v>
      </c>
      <c r="E121" s="68">
        <v>0.02</v>
      </c>
      <c r="F121" s="68">
        <v>0.2</v>
      </c>
      <c r="G121" s="68">
        <v>0.09</v>
      </c>
      <c r="H121" s="68">
        <v>0.13</v>
      </c>
      <c r="I121" s="68">
        <v>0.32</v>
      </c>
      <c r="J121" s="68">
        <v>2.44</v>
      </c>
      <c r="K121" s="69">
        <v>0.34</v>
      </c>
    </row>
    <row r="122" spans="1:11" ht="12.95" customHeight="1" x14ac:dyDescent="0.15">
      <c r="A122" s="49" t="s">
        <v>87</v>
      </c>
      <c r="B122" s="67">
        <v>0.63</v>
      </c>
      <c r="C122" s="68">
        <v>0.38</v>
      </c>
      <c r="D122" s="68">
        <v>0.01</v>
      </c>
      <c r="E122" s="68">
        <v>0.02</v>
      </c>
      <c r="F122" s="68">
        <v>0.27</v>
      </c>
      <c r="G122" s="68">
        <v>0.1</v>
      </c>
      <c r="H122" s="68">
        <v>0.16</v>
      </c>
      <c r="I122" s="68">
        <v>0.46</v>
      </c>
      <c r="J122" s="68">
        <v>2.74</v>
      </c>
      <c r="K122" s="69">
        <v>0.14000000000000001</v>
      </c>
    </row>
    <row r="123" spans="1:11" ht="12.95" customHeight="1" x14ac:dyDescent="0.15">
      <c r="A123" s="49" t="s">
        <v>88</v>
      </c>
      <c r="B123" s="67">
        <v>0.68</v>
      </c>
      <c r="C123" s="68">
        <v>0.39</v>
      </c>
      <c r="D123" s="68">
        <v>0.01</v>
      </c>
      <c r="E123" s="68">
        <v>0.04</v>
      </c>
      <c r="F123" s="68">
        <v>0.34</v>
      </c>
      <c r="G123" s="68">
        <v>0.14000000000000001</v>
      </c>
      <c r="H123" s="68">
        <v>0.19</v>
      </c>
      <c r="I123" s="68">
        <v>0.6</v>
      </c>
      <c r="J123" s="68">
        <v>2.98</v>
      </c>
      <c r="K123" s="69">
        <v>0.27</v>
      </c>
    </row>
    <row r="124" spans="1:11" ht="12.95" customHeight="1" x14ac:dyDescent="0.15">
      <c r="A124" s="49" t="s">
        <v>89</v>
      </c>
      <c r="B124" s="67">
        <v>0.75</v>
      </c>
      <c r="C124" s="68">
        <v>0.41</v>
      </c>
      <c r="D124" s="68">
        <v>0.01</v>
      </c>
      <c r="E124" s="68">
        <v>0.05</v>
      </c>
      <c r="F124" s="68">
        <v>0.43</v>
      </c>
      <c r="G124" s="68">
        <v>0.13</v>
      </c>
      <c r="H124" s="68">
        <v>0.25</v>
      </c>
      <c r="I124" s="68">
        <v>0.74</v>
      </c>
      <c r="J124" s="68">
        <v>3.32</v>
      </c>
      <c r="K124" s="69">
        <v>0.34</v>
      </c>
    </row>
    <row r="125" spans="1:11" ht="12.95" customHeight="1" x14ac:dyDescent="0.15">
      <c r="A125" s="49" t="s">
        <v>90</v>
      </c>
      <c r="B125" s="67">
        <v>0.78</v>
      </c>
      <c r="C125" s="68">
        <v>0.4</v>
      </c>
      <c r="D125" s="68">
        <v>0.02</v>
      </c>
      <c r="E125" s="68">
        <v>0.06</v>
      </c>
      <c r="F125" s="68">
        <v>0.51</v>
      </c>
      <c r="G125" s="68">
        <v>0.13</v>
      </c>
      <c r="H125" s="68">
        <v>0.3</v>
      </c>
      <c r="I125" s="68">
        <v>0.87</v>
      </c>
      <c r="J125" s="68">
        <v>3.51</v>
      </c>
      <c r="K125" s="69">
        <v>0.27</v>
      </c>
    </row>
    <row r="126" spans="1:11" ht="12.95" customHeight="1" x14ac:dyDescent="0.15">
      <c r="A126" s="49" t="s">
        <v>91</v>
      </c>
      <c r="B126" s="67">
        <v>0.81</v>
      </c>
      <c r="C126" s="68">
        <v>0.42</v>
      </c>
      <c r="D126" s="68">
        <v>0.03</v>
      </c>
      <c r="E126" s="68">
        <v>0.12</v>
      </c>
      <c r="F126" s="68">
        <v>0.57999999999999996</v>
      </c>
      <c r="G126" s="68">
        <v>0.23</v>
      </c>
      <c r="H126" s="68">
        <v>0.34</v>
      </c>
      <c r="I126" s="68">
        <v>0.99</v>
      </c>
      <c r="J126" s="68">
        <v>3.47</v>
      </c>
      <c r="K126" s="69">
        <v>0.34</v>
      </c>
    </row>
    <row r="127" spans="1:11" ht="12.95" customHeight="1" x14ac:dyDescent="0.15">
      <c r="A127" s="49" t="s">
        <v>92</v>
      </c>
      <c r="B127" s="67">
        <v>0.81</v>
      </c>
      <c r="C127" s="68">
        <v>0.43</v>
      </c>
      <c r="D127" s="68">
        <v>0</v>
      </c>
      <c r="E127" s="68">
        <v>0.17</v>
      </c>
      <c r="F127" s="68">
        <v>0.64</v>
      </c>
      <c r="G127" s="68">
        <v>0.23</v>
      </c>
      <c r="H127" s="68">
        <v>0.41</v>
      </c>
      <c r="I127" s="68">
        <v>1.04</v>
      </c>
      <c r="J127" s="68">
        <v>3.37</v>
      </c>
      <c r="K127" s="69">
        <v>0.14000000000000001</v>
      </c>
    </row>
    <row r="128" spans="1:11" ht="12.95" customHeight="1" x14ac:dyDescent="0.15">
      <c r="A128" s="49" t="s">
        <v>93</v>
      </c>
      <c r="B128" s="67">
        <v>2.08</v>
      </c>
      <c r="C128" s="68">
        <v>1.1599999999999999</v>
      </c>
      <c r="D128" s="68">
        <v>0.11</v>
      </c>
      <c r="E128" s="68">
        <v>0.57999999999999996</v>
      </c>
      <c r="F128" s="68">
        <v>1.9</v>
      </c>
      <c r="G128" s="68">
        <v>0.87</v>
      </c>
      <c r="H128" s="68">
        <v>1.32</v>
      </c>
      <c r="I128" s="68">
        <v>2.89</v>
      </c>
      <c r="J128" s="68">
        <v>7.89</v>
      </c>
      <c r="K128" s="69">
        <v>0.14000000000000001</v>
      </c>
    </row>
    <row r="129" spans="1:11" ht="12.95" customHeight="1" x14ac:dyDescent="0.15">
      <c r="A129" s="49" t="s">
        <v>94</v>
      </c>
      <c r="B129" s="67">
        <v>2.2200000000000002</v>
      </c>
      <c r="C129" s="68">
        <v>1.27</v>
      </c>
      <c r="D129" s="68">
        <v>0.06</v>
      </c>
      <c r="E129" s="68">
        <v>1</v>
      </c>
      <c r="F129" s="68">
        <v>2.69</v>
      </c>
      <c r="G129" s="68">
        <v>1.34</v>
      </c>
      <c r="H129" s="68">
        <v>2.35</v>
      </c>
      <c r="I129" s="68">
        <v>3.35</v>
      </c>
      <c r="J129" s="68">
        <v>7.15</v>
      </c>
      <c r="K129" s="69">
        <v>0.14000000000000001</v>
      </c>
    </row>
    <row r="130" spans="1:11" ht="12.95" customHeight="1" x14ac:dyDescent="0.15">
      <c r="A130" s="49" t="s">
        <v>95</v>
      </c>
      <c r="B130" s="67">
        <v>2.48</v>
      </c>
      <c r="C130" s="68">
        <v>1.4</v>
      </c>
      <c r="D130" s="68">
        <v>0.13</v>
      </c>
      <c r="E130" s="68">
        <v>1.62</v>
      </c>
      <c r="F130" s="68">
        <v>3.91</v>
      </c>
      <c r="G130" s="68">
        <v>2.94</v>
      </c>
      <c r="H130" s="68">
        <v>4.0199999999999996</v>
      </c>
      <c r="I130" s="68">
        <v>3.87</v>
      </c>
      <c r="J130" s="68">
        <v>6.6</v>
      </c>
      <c r="K130" s="69">
        <v>0.14000000000000001</v>
      </c>
    </row>
    <row r="131" spans="1:11" ht="12.95" customHeight="1" x14ac:dyDescent="0.15">
      <c r="A131" s="49" t="s">
        <v>96</v>
      </c>
      <c r="B131" s="67">
        <v>2.66</v>
      </c>
      <c r="C131" s="68">
        <v>1.52</v>
      </c>
      <c r="D131" s="68">
        <v>7.0000000000000007E-2</v>
      </c>
      <c r="E131" s="68">
        <v>2.2599999999999998</v>
      </c>
      <c r="F131" s="68">
        <v>4.7699999999999996</v>
      </c>
      <c r="G131" s="68">
        <v>4.91</v>
      </c>
      <c r="H131" s="68">
        <v>4.96</v>
      </c>
      <c r="I131" s="68">
        <v>4.4800000000000004</v>
      </c>
      <c r="J131" s="68">
        <v>6.01</v>
      </c>
      <c r="K131" s="69">
        <v>0.14000000000000001</v>
      </c>
    </row>
    <row r="132" spans="1:11" ht="12.95" customHeight="1" x14ac:dyDescent="0.15">
      <c r="A132" s="49" t="s">
        <v>97</v>
      </c>
      <c r="B132" s="67">
        <v>5.98</v>
      </c>
      <c r="C132" s="68">
        <v>3.76</v>
      </c>
      <c r="D132" s="68">
        <v>0.33</v>
      </c>
      <c r="E132" s="68">
        <v>6.78</v>
      </c>
      <c r="F132" s="68">
        <v>11.54</v>
      </c>
      <c r="G132" s="68">
        <v>15.87</v>
      </c>
      <c r="H132" s="68">
        <v>11.81</v>
      </c>
      <c r="I132" s="68">
        <v>10.62</v>
      </c>
      <c r="J132" s="68">
        <v>10</v>
      </c>
      <c r="K132" s="69">
        <v>0</v>
      </c>
    </row>
    <row r="133" spans="1:11" ht="12.95" customHeight="1" x14ac:dyDescent="0.15">
      <c r="A133" s="49" t="s">
        <v>98</v>
      </c>
      <c r="B133" s="67">
        <v>6.05</v>
      </c>
      <c r="C133" s="68">
        <v>3.79</v>
      </c>
      <c r="D133" s="68">
        <v>0.27</v>
      </c>
      <c r="E133" s="68">
        <v>8.18</v>
      </c>
      <c r="F133" s="68">
        <v>13.32</v>
      </c>
      <c r="G133" s="68">
        <v>17.54</v>
      </c>
      <c r="H133" s="68">
        <v>13.44</v>
      </c>
      <c r="I133" s="68">
        <v>12.63</v>
      </c>
      <c r="J133" s="68">
        <v>7.39</v>
      </c>
      <c r="K133" s="69">
        <v>0</v>
      </c>
    </row>
    <row r="134" spans="1:11" ht="12.95" customHeight="1" x14ac:dyDescent="0.15">
      <c r="A134" s="49" t="s">
        <v>141</v>
      </c>
      <c r="B134" s="67">
        <v>11.91</v>
      </c>
      <c r="C134" s="68">
        <v>8.52</v>
      </c>
      <c r="D134" s="68">
        <v>1.49</v>
      </c>
      <c r="E134" s="68">
        <v>19.53</v>
      </c>
      <c r="F134" s="68">
        <v>25.58</v>
      </c>
      <c r="G134" s="68">
        <v>25.91</v>
      </c>
      <c r="H134" s="68">
        <v>26.48</v>
      </c>
      <c r="I134" s="68">
        <v>24.2</v>
      </c>
      <c r="J134" s="68">
        <v>8.7799999999999994</v>
      </c>
      <c r="K134" s="69">
        <v>7.0000000000000007E-2</v>
      </c>
    </row>
    <row r="135" spans="1:11" ht="12.95" customHeight="1" x14ac:dyDescent="0.15">
      <c r="A135" s="49" t="s">
        <v>142</v>
      </c>
      <c r="B135" s="67">
        <v>10.96</v>
      </c>
      <c r="C135" s="68">
        <v>10.49</v>
      </c>
      <c r="D135" s="68">
        <v>4.7300000000000004</v>
      </c>
      <c r="E135" s="68">
        <v>19.02</v>
      </c>
      <c r="F135" s="68">
        <v>16.46</v>
      </c>
      <c r="G135" s="68">
        <v>14.45</v>
      </c>
      <c r="H135" s="68">
        <v>16.96</v>
      </c>
      <c r="I135" s="68">
        <v>15.95</v>
      </c>
      <c r="J135" s="68">
        <v>3.64</v>
      </c>
      <c r="K135" s="69">
        <v>0</v>
      </c>
    </row>
    <row r="136" spans="1:11" ht="12.95" customHeight="1" x14ac:dyDescent="0.15">
      <c r="A136" s="49" t="s">
        <v>143</v>
      </c>
      <c r="B136" s="67">
        <v>10.01</v>
      </c>
      <c r="C136" s="68">
        <v>11.74</v>
      </c>
      <c r="D136" s="68">
        <v>14.78</v>
      </c>
      <c r="E136" s="68">
        <v>14.99</v>
      </c>
      <c r="F136" s="68">
        <v>8.3000000000000007</v>
      </c>
      <c r="G136" s="68">
        <v>7.09</v>
      </c>
      <c r="H136" s="68">
        <v>8.48</v>
      </c>
      <c r="I136" s="68">
        <v>8.17</v>
      </c>
      <c r="J136" s="68">
        <v>1.67</v>
      </c>
      <c r="K136" s="69">
        <v>0</v>
      </c>
    </row>
    <row r="137" spans="1:11" ht="12.95" customHeight="1" x14ac:dyDescent="0.15">
      <c r="A137" s="49" t="s">
        <v>144</v>
      </c>
      <c r="B137" s="67">
        <v>8.76</v>
      </c>
      <c r="C137" s="68">
        <v>11.4</v>
      </c>
      <c r="D137" s="68">
        <v>20.22</v>
      </c>
      <c r="E137" s="68">
        <v>9.84</v>
      </c>
      <c r="F137" s="68">
        <v>3.89</v>
      </c>
      <c r="G137" s="68">
        <v>3.51</v>
      </c>
      <c r="H137" s="68">
        <v>3.94</v>
      </c>
      <c r="I137" s="68">
        <v>3.87</v>
      </c>
      <c r="J137" s="68">
        <v>0.86</v>
      </c>
      <c r="K137" s="69">
        <v>0</v>
      </c>
    </row>
    <row r="138" spans="1:11" ht="12.95" customHeight="1" x14ac:dyDescent="0.15">
      <c r="A138" s="49" t="s">
        <v>145</v>
      </c>
      <c r="B138" s="67">
        <v>7.19</v>
      </c>
      <c r="C138" s="68">
        <v>9.84</v>
      </c>
      <c r="D138" s="68">
        <v>19.739999999999998</v>
      </c>
      <c r="E138" s="68">
        <v>5.83</v>
      </c>
      <c r="F138" s="68">
        <v>1.85</v>
      </c>
      <c r="G138" s="68">
        <v>1.79</v>
      </c>
      <c r="H138" s="68">
        <v>1.86</v>
      </c>
      <c r="I138" s="68">
        <v>1.84</v>
      </c>
      <c r="J138" s="68">
        <v>0.47</v>
      </c>
      <c r="K138" s="69">
        <v>0</v>
      </c>
    </row>
    <row r="139" spans="1:11" ht="12.95" customHeight="1" x14ac:dyDescent="0.15">
      <c r="A139" s="49" t="s">
        <v>132</v>
      </c>
      <c r="B139" s="67">
        <v>16.649999999999999</v>
      </c>
      <c r="C139" s="68">
        <v>23.73</v>
      </c>
      <c r="D139" s="68">
        <v>33.520000000000003</v>
      </c>
      <c r="E139" s="68">
        <v>8.0500000000000007</v>
      </c>
      <c r="F139" s="68">
        <v>1.95</v>
      </c>
      <c r="G139" s="68">
        <v>2.06</v>
      </c>
      <c r="H139" s="68">
        <v>1.93</v>
      </c>
      <c r="I139" s="68">
        <v>1.97</v>
      </c>
      <c r="J139" s="68">
        <v>0.65</v>
      </c>
      <c r="K139" s="69">
        <v>0</v>
      </c>
    </row>
    <row r="140" spans="1:11" ht="12.95" customHeight="1" x14ac:dyDescent="0.15">
      <c r="A140" s="49" t="s">
        <v>415</v>
      </c>
      <c r="B140" s="67">
        <v>1.83</v>
      </c>
      <c r="C140" s="68">
        <v>2.65</v>
      </c>
      <c r="D140" s="68">
        <v>2.11</v>
      </c>
      <c r="E140" s="68">
        <v>0.69</v>
      </c>
      <c r="F140" s="68">
        <v>0.11</v>
      </c>
      <c r="G140" s="68">
        <v>0.11</v>
      </c>
      <c r="H140" s="68">
        <v>0.1</v>
      </c>
      <c r="I140" s="68">
        <v>0.12</v>
      </c>
      <c r="J140" s="68">
        <v>0.04</v>
      </c>
      <c r="K140" s="69">
        <v>0</v>
      </c>
    </row>
    <row r="141" spans="1:11" ht="12.95" customHeight="1" x14ac:dyDescent="0.15">
      <c r="A141" s="49" t="s">
        <v>416</v>
      </c>
      <c r="B141" s="67">
        <v>0.8</v>
      </c>
      <c r="C141" s="68">
        <v>1.17</v>
      </c>
      <c r="D141" s="68">
        <v>1</v>
      </c>
      <c r="E141" s="68">
        <v>0.3</v>
      </c>
      <c r="F141" s="68">
        <v>0.04</v>
      </c>
      <c r="G141" s="68">
        <v>0.05</v>
      </c>
      <c r="H141" s="68">
        <v>0.04</v>
      </c>
      <c r="I141" s="68">
        <v>0.05</v>
      </c>
      <c r="J141" s="68">
        <v>0.01</v>
      </c>
      <c r="K141" s="69">
        <v>0</v>
      </c>
    </row>
    <row r="142" spans="1:11" ht="12.95" customHeight="1" x14ac:dyDescent="0.15">
      <c r="A142" s="49" t="s">
        <v>417</v>
      </c>
      <c r="B142" s="67">
        <v>0.57999999999999996</v>
      </c>
      <c r="C142" s="68">
        <v>0.85</v>
      </c>
      <c r="D142" s="68">
        <v>0.44</v>
      </c>
      <c r="E142" s="68">
        <v>0.22</v>
      </c>
      <c r="F142" s="68">
        <v>0.03</v>
      </c>
      <c r="G142" s="68">
        <v>0.03</v>
      </c>
      <c r="H142" s="68">
        <v>0.03</v>
      </c>
      <c r="I142" s="68">
        <v>0.03</v>
      </c>
      <c r="J142" s="68">
        <v>0.01</v>
      </c>
      <c r="K142" s="69">
        <v>0</v>
      </c>
    </row>
    <row r="143" spans="1:11" ht="12.95" customHeight="1" x14ac:dyDescent="0.15">
      <c r="A143" s="49" t="s">
        <v>133</v>
      </c>
      <c r="B143" s="67">
        <v>0.76</v>
      </c>
      <c r="C143" s="68">
        <v>1.1000000000000001</v>
      </c>
      <c r="D143" s="68">
        <v>0.51</v>
      </c>
      <c r="E143" s="68">
        <v>0.3</v>
      </c>
      <c r="F143" s="68">
        <v>0.04</v>
      </c>
      <c r="G143" s="68">
        <v>0.01</v>
      </c>
      <c r="H143" s="68">
        <v>0.03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49" t="s">
        <v>134</v>
      </c>
      <c r="B144" s="67">
        <v>0.21</v>
      </c>
      <c r="C144" s="68">
        <v>0.31</v>
      </c>
      <c r="D144" s="68">
        <v>0.06</v>
      </c>
      <c r="E144" s="68">
        <v>0.08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49" t="s">
        <v>135</v>
      </c>
      <c r="B145" s="67">
        <v>7.0000000000000007E-2</v>
      </c>
      <c r="C145" s="68">
        <v>0.1</v>
      </c>
      <c r="D145" s="68">
        <v>0.04</v>
      </c>
      <c r="E145" s="68">
        <v>0.02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49" t="s">
        <v>136</v>
      </c>
      <c r="B146" s="67">
        <v>0.03</v>
      </c>
      <c r="C146" s="68">
        <v>0.04</v>
      </c>
      <c r="D146" s="68">
        <v>0.03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49" t="s">
        <v>137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49" t="s">
        <v>138</v>
      </c>
      <c r="B148" s="67">
        <v>0</v>
      </c>
      <c r="C148" s="68">
        <v>0.01</v>
      </c>
      <c r="D148" s="68">
        <v>0</v>
      </c>
      <c r="E148" s="68">
        <v>0.01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49" t="s">
        <v>139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446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107</v>
      </c>
    </row>
    <row r="168" spans="1:13" ht="16.5" x14ac:dyDescent="0.25">
      <c r="B168" s="34"/>
      <c r="C168" s="34"/>
      <c r="D168" s="34"/>
      <c r="E168" s="34"/>
      <c r="F168" s="38" t="s">
        <v>398</v>
      </c>
      <c r="G168" s="40"/>
      <c r="H168" s="34"/>
    </row>
    <row r="169" spans="1:13" x14ac:dyDescent="0.15">
      <c r="A169" s="429" t="s">
        <v>401</v>
      </c>
      <c r="B169" s="430"/>
      <c r="C169" s="430"/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</row>
    <row r="170" spans="1:13" ht="21.75" customHeight="1" x14ac:dyDescent="0.15">
      <c r="A170" s="430"/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0"/>
      <c r="M170" s="430"/>
    </row>
    <row r="171" spans="1:13" ht="16.5" x14ac:dyDescent="0.25">
      <c r="A171" s="428" t="s">
        <v>426</v>
      </c>
      <c r="B171" s="428"/>
      <c r="C171" s="428"/>
      <c r="D171" s="428"/>
      <c r="E171" s="428"/>
      <c r="F171" s="428"/>
      <c r="G171" s="428"/>
      <c r="H171" s="428"/>
      <c r="I171" s="428"/>
      <c r="J171" s="428"/>
      <c r="K171" s="428"/>
      <c r="L171" s="428"/>
      <c r="M171" s="428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426" t="s">
        <v>53</v>
      </c>
      <c r="B175" s="418" t="s">
        <v>54</v>
      </c>
      <c r="C175" s="418" t="s">
        <v>55</v>
      </c>
      <c r="D175" s="418" t="s">
        <v>56</v>
      </c>
      <c r="E175" s="418" t="s">
        <v>57</v>
      </c>
      <c r="F175" s="418" t="s">
        <v>58</v>
      </c>
      <c r="G175" s="420" t="s">
        <v>421</v>
      </c>
      <c r="H175" s="421"/>
      <c r="I175" s="422"/>
      <c r="J175" s="418" t="s">
        <v>59</v>
      </c>
      <c r="K175" s="418" t="s">
        <v>129</v>
      </c>
    </row>
    <row r="176" spans="1:13" s="44" customFormat="1" x14ac:dyDescent="0.15">
      <c r="A176" s="427"/>
      <c r="B176" s="419"/>
      <c r="C176" s="419"/>
      <c r="D176" s="419"/>
      <c r="E176" s="419"/>
      <c r="F176" s="419"/>
      <c r="G176" s="423"/>
      <c r="H176" s="424"/>
      <c r="I176" s="425"/>
      <c r="J176" s="419"/>
      <c r="K176" s="419"/>
    </row>
    <row r="177" spans="1:11" ht="10.5" thickBot="1" x14ac:dyDescent="0.2">
      <c r="A177" s="427"/>
      <c r="B177" s="419"/>
      <c r="C177" s="419"/>
      <c r="D177" s="419"/>
      <c r="E177" s="419"/>
      <c r="F177" s="419"/>
      <c r="G177" s="423"/>
      <c r="H177" s="424"/>
      <c r="I177" s="425"/>
      <c r="J177" s="419"/>
      <c r="K177" s="419"/>
    </row>
    <row r="178" spans="1:11" ht="12.95" customHeight="1" x14ac:dyDescent="0.15">
      <c r="A178" s="45" t="s">
        <v>60</v>
      </c>
      <c r="B178" s="46">
        <v>27</v>
      </c>
      <c r="C178" s="47">
        <v>27</v>
      </c>
      <c r="D178" s="47">
        <v>24</v>
      </c>
      <c r="E178" s="47">
        <v>25</v>
      </c>
      <c r="F178" s="47">
        <v>26</v>
      </c>
      <c r="G178" s="47">
        <v>25</v>
      </c>
      <c r="H178" s="47">
        <v>26</v>
      </c>
      <c r="I178" s="47">
        <v>27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48</v>
      </c>
      <c r="G180" s="51">
        <v>0</v>
      </c>
      <c r="H180" s="51">
        <v>49</v>
      </c>
      <c r="I180" s="51">
        <v>46</v>
      </c>
      <c r="J180" s="51">
        <v>48</v>
      </c>
      <c r="K180" s="52">
        <v>0</v>
      </c>
    </row>
    <row r="181" spans="1:11" ht="12.95" customHeight="1" x14ac:dyDescent="0.15">
      <c r="A181" s="49" t="s">
        <v>101</v>
      </c>
      <c r="B181" s="50">
        <v>53</v>
      </c>
      <c r="C181" s="51">
        <v>53</v>
      </c>
      <c r="D181" s="51">
        <v>0</v>
      </c>
      <c r="E181" s="51">
        <v>54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59</v>
      </c>
      <c r="E182" s="51">
        <v>57</v>
      </c>
      <c r="F182" s="51">
        <v>58</v>
      </c>
      <c r="G182" s="51">
        <v>59</v>
      </c>
      <c r="H182" s="51">
        <v>58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102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64</v>
      </c>
      <c r="H183" s="51">
        <v>63</v>
      </c>
      <c r="I183" s="51">
        <v>63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103</v>
      </c>
      <c r="B185" s="50">
        <v>73</v>
      </c>
      <c r="C185" s="51">
        <v>73</v>
      </c>
      <c r="D185" s="51">
        <v>0</v>
      </c>
      <c r="E185" s="51">
        <v>72</v>
      </c>
      <c r="F185" s="51">
        <v>72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77</v>
      </c>
      <c r="G186" s="51">
        <v>0</v>
      </c>
      <c r="H186" s="51">
        <v>77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104</v>
      </c>
      <c r="B187" s="50">
        <v>83</v>
      </c>
      <c r="C187" s="51">
        <v>83</v>
      </c>
      <c r="D187" s="51">
        <v>83</v>
      </c>
      <c r="E187" s="51">
        <v>84</v>
      </c>
      <c r="F187" s="51">
        <v>83</v>
      </c>
      <c r="G187" s="51">
        <v>85</v>
      </c>
      <c r="H187" s="51">
        <v>83</v>
      </c>
      <c r="I187" s="51">
        <v>82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93</v>
      </c>
      <c r="F189" s="51">
        <v>93</v>
      </c>
      <c r="G189" s="51">
        <v>95</v>
      </c>
      <c r="H189" s="51">
        <v>92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0</v>
      </c>
      <c r="E190" s="51">
        <v>100</v>
      </c>
      <c r="F190" s="51">
        <v>98</v>
      </c>
      <c r="G190" s="51">
        <v>100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105</v>
      </c>
      <c r="B191" s="50">
        <v>106</v>
      </c>
      <c r="C191" s="51">
        <v>106</v>
      </c>
      <c r="D191" s="51">
        <v>108</v>
      </c>
      <c r="E191" s="51">
        <v>106</v>
      </c>
      <c r="F191" s="51">
        <v>106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106</v>
      </c>
      <c r="B192" s="50">
        <v>115</v>
      </c>
      <c r="C192" s="51">
        <v>115</v>
      </c>
      <c r="D192" s="51">
        <v>112</v>
      </c>
      <c r="E192" s="51">
        <v>119</v>
      </c>
      <c r="F192" s="51">
        <v>115</v>
      </c>
      <c r="G192" s="51">
        <v>115</v>
      </c>
      <c r="H192" s="51">
        <v>115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0</v>
      </c>
      <c r="E193" s="51">
        <v>125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0</v>
      </c>
      <c r="E194" s="51">
        <v>137</v>
      </c>
      <c r="F194" s="51">
        <v>136</v>
      </c>
      <c r="G194" s="51">
        <v>136</v>
      </c>
      <c r="H194" s="51">
        <v>135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149</v>
      </c>
      <c r="E195" s="51">
        <v>146</v>
      </c>
      <c r="F195" s="51">
        <v>146</v>
      </c>
      <c r="G195" s="51">
        <v>148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151</v>
      </c>
      <c r="E196" s="51">
        <v>155</v>
      </c>
      <c r="F196" s="51">
        <v>156</v>
      </c>
      <c r="G196" s="51">
        <v>155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162</v>
      </c>
      <c r="E197" s="51">
        <v>166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0</v>
      </c>
      <c r="E198" s="51">
        <v>175</v>
      </c>
      <c r="F198" s="51">
        <v>176</v>
      </c>
      <c r="G198" s="51">
        <v>176</v>
      </c>
      <c r="H198" s="51">
        <v>176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187</v>
      </c>
      <c r="F199" s="51">
        <v>186</v>
      </c>
      <c r="G199" s="51">
        <v>185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196</v>
      </c>
      <c r="E200" s="51">
        <v>195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202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0</v>
      </c>
      <c r="E202" s="51">
        <v>215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0</v>
      </c>
      <c r="E203" s="51">
        <v>226</v>
      </c>
      <c r="F203" s="51">
        <v>226</v>
      </c>
      <c r="G203" s="51">
        <v>225</v>
      </c>
      <c r="H203" s="51">
        <v>225</v>
      </c>
      <c r="I203" s="51">
        <v>226</v>
      </c>
      <c r="J203" s="51">
        <v>226</v>
      </c>
      <c r="K203" s="52">
        <v>222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236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247</v>
      </c>
      <c r="E205" s="51">
        <v>246</v>
      </c>
      <c r="F205" s="51">
        <v>246</v>
      </c>
      <c r="G205" s="51">
        <v>246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260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263</v>
      </c>
      <c r="E207" s="51">
        <v>266</v>
      </c>
      <c r="F207" s="51">
        <v>266</v>
      </c>
      <c r="G207" s="51">
        <v>266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276</v>
      </c>
      <c r="I208" s="51">
        <v>276</v>
      </c>
      <c r="J208" s="51">
        <v>276</v>
      </c>
      <c r="K208" s="52">
        <v>275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285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295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311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333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368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427</v>
      </c>
      <c r="E215" s="51">
        <v>427</v>
      </c>
      <c r="F215" s="51">
        <v>426</v>
      </c>
      <c r="G215" s="51">
        <v>427</v>
      </c>
      <c r="H215" s="51">
        <v>426</v>
      </c>
      <c r="I215" s="51">
        <v>426</v>
      </c>
      <c r="J215" s="51">
        <v>424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477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141</v>
      </c>
      <c r="B217" s="50">
        <v>550</v>
      </c>
      <c r="C217" s="51">
        <v>552</v>
      </c>
      <c r="D217" s="51">
        <v>559</v>
      </c>
      <c r="E217" s="51">
        <v>551</v>
      </c>
      <c r="F217" s="51">
        <v>548</v>
      </c>
      <c r="G217" s="51">
        <v>546</v>
      </c>
      <c r="H217" s="51">
        <v>549</v>
      </c>
      <c r="I217" s="51">
        <v>548</v>
      </c>
      <c r="J217" s="51">
        <v>544</v>
      </c>
      <c r="K217" s="52">
        <v>521</v>
      </c>
    </row>
    <row r="218" spans="1:11" ht="12.95" customHeight="1" x14ac:dyDescent="0.15">
      <c r="A218" s="49" t="s">
        <v>142</v>
      </c>
      <c r="B218" s="50">
        <v>650</v>
      </c>
      <c r="C218" s="51">
        <v>652</v>
      </c>
      <c r="D218" s="51">
        <v>662</v>
      </c>
      <c r="E218" s="51">
        <v>649</v>
      </c>
      <c r="F218" s="51">
        <v>645</v>
      </c>
      <c r="G218" s="51">
        <v>645</v>
      </c>
      <c r="H218" s="51">
        <v>645</v>
      </c>
      <c r="I218" s="51">
        <v>646</v>
      </c>
      <c r="J218" s="51">
        <v>643</v>
      </c>
      <c r="K218" s="52">
        <v>0</v>
      </c>
    </row>
    <row r="219" spans="1:11" ht="12.95" customHeight="1" x14ac:dyDescent="0.15">
      <c r="A219" s="49" t="s">
        <v>143</v>
      </c>
      <c r="B219" s="50">
        <v>750</v>
      </c>
      <c r="C219" s="51">
        <v>751</v>
      </c>
      <c r="D219" s="51">
        <v>756</v>
      </c>
      <c r="E219" s="51">
        <v>748</v>
      </c>
      <c r="F219" s="51">
        <v>744</v>
      </c>
      <c r="G219" s="51">
        <v>744</v>
      </c>
      <c r="H219" s="51">
        <v>744</v>
      </c>
      <c r="I219" s="51">
        <v>744</v>
      </c>
      <c r="J219" s="51">
        <v>744</v>
      </c>
      <c r="K219" s="52">
        <v>0</v>
      </c>
    </row>
    <row r="220" spans="1:11" ht="12.95" customHeight="1" x14ac:dyDescent="0.15">
      <c r="A220" s="49" t="s">
        <v>144</v>
      </c>
      <c r="B220" s="50">
        <v>849</v>
      </c>
      <c r="C220" s="51">
        <v>850</v>
      </c>
      <c r="D220" s="51">
        <v>852</v>
      </c>
      <c r="E220" s="51">
        <v>846</v>
      </c>
      <c r="F220" s="51">
        <v>844</v>
      </c>
      <c r="G220" s="51">
        <v>845</v>
      </c>
      <c r="H220" s="51">
        <v>844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145</v>
      </c>
      <c r="B221" s="50">
        <v>949</v>
      </c>
      <c r="C221" s="51">
        <v>949</v>
      </c>
      <c r="D221" s="51">
        <v>949</v>
      </c>
      <c r="E221" s="51">
        <v>946</v>
      </c>
      <c r="F221" s="51">
        <v>944</v>
      </c>
      <c r="G221" s="51">
        <v>946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49" t="s">
        <v>132</v>
      </c>
      <c r="B222" s="50">
        <v>1185</v>
      </c>
      <c r="C222" s="51">
        <v>1186</v>
      </c>
      <c r="D222" s="51">
        <v>1156</v>
      </c>
      <c r="E222" s="51">
        <v>1162</v>
      </c>
      <c r="F222" s="51">
        <v>1145</v>
      </c>
      <c r="G222" s="51">
        <v>1159</v>
      </c>
      <c r="H222" s="51">
        <v>1143</v>
      </c>
      <c r="I222" s="51">
        <v>1146</v>
      </c>
      <c r="J222" s="51">
        <v>1155</v>
      </c>
      <c r="K222" s="52">
        <v>0</v>
      </c>
    </row>
    <row r="223" spans="1:11" ht="12.95" customHeight="1" x14ac:dyDescent="0.15">
      <c r="A223" s="49" t="s">
        <v>415</v>
      </c>
      <c r="B223" s="50">
        <v>1588</v>
      </c>
      <c r="C223" s="51">
        <v>1588</v>
      </c>
      <c r="D223" s="51">
        <v>1588</v>
      </c>
      <c r="E223" s="51">
        <v>1590</v>
      </c>
      <c r="F223" s="51">
        <v>1585</v>
      </c>
      <c r="G223" s="51">
        <v>1593</v>
      </c>
      <c r="H223" s="51">
        <v>1585</v>
      </c>
      <c r="I223" s="51">
        <v>1585</v>
      </c>
      <c r="J223" s="51">
        <v>1581</v>
      </c>
      <c r="K223" s="52">
        <v>0</v>
      </c>
    </row>
    <row r="224" spans="1:11" ht="12.95" customHeight="1" x14ac:dyDescent="0.15">
      <c r="A224" s="49" t="s">
        <v>416</v>
      </c>
      <c r="B224" s="50">
        <v>1760</v>
      </c>
      <c r="C224" s="51">
        <v>1760</v>
      </c>
      <c r="D224" s="51">
        <v>1767</v>
      </c>
      <c r="E224" s="51">
        <v>1757</v>
      </c>
      <c r="F224" s="51">
        <v>1762</v>
      </c>
      <c r="G224" s="51">
        <v>1757</v>
      </c>
      <c r="H224" s="51">
        <v>1759</v>
      </c>
      <c r="I224" s="51">
        <v>1766</v>
      </c>
      <c r="J224" s="51">
        <v>1760</v>
      </c>
      <c r="K224" s="52">
        <v>0</v>
      </c>
    </row>
    <row r="225" spans="1:13" ht="12.95" customHeight="1" x14ac:dyDescent="0.15">
      <c r="A225" s="49" t="s">
        <v>417</v>
      </c>
      <c r="B225" s="50">
        <v>1912</v>
      </c>
      <c r="C225" s="51">
        <v>1912</v>
      </c>
      <c r="D225" s="51">
        <v>1907</v>
      </c>
      <c r="E225" s="51">
        <v>1916</v>
      </c>
      <c r="F225" s="51">
        <v>1913</v>
      </c>
      <c r="G225" s="51">
        <v>1912</v>
      </c>
      <c r="H225" s="51">
        <v>1912</v>
      </c>
      <c r="I225" s="51">
        <v>1914</v>
      </c>
      <c r="J225" s="51">
        <v>1911</v>
      </c>
      <c r="K225" s="52">
        <v>0</v>
      </c>
    </row>
    <row r="226" spans="1:13" ht="12.95" customHeight="1" x14ac:dyDescent="0.15">
      <c r="A226" s="49" t="s">
        <v>133</v>
      </c>
      <c r="B226" s="50">
        <v>2196</v>
      </c>
      <c r="C226" s="51">
        <v>2196</v>
      </c>
      <c r="D226" s="51">
        <v>2171</v>
      </c>
      <c r="E226" s="51">
        <v>2189</v>
      </c>
      <c r="F226" s="51">
        <v>2185</v>
      </c>
      <c r="G226" s="51">
        <v>2164</v>
      </c>
      <c r="H226" s="51">
        <v>2184</v>
      </c>
      <c r="I226" s="51">
        <v>2187</v>
      </c>
      <c r="J226" s="51">
        <v>2176</v>
      </c>
      <c r="K226" s="52">
        <v>0</v>
      </c>
    </row>
    <row r="227" spans="1:13" ht="12.95" customHeight="1" x14ac:dyDescent="0.15">
      <c r="A227" s="49" t="s">
        <v>134</v>
      </c>
      <c r="B227" s="50">
        <v>2704</v>
      </c>
      <c r="C227" s="51">
        <v>2704</v>
      </c>
      <c r="D227" s="51">
        <v>2676</v>
      </c>
      <c r="E227" s="51">
        <v>2709</v>
      </c>
      <c r="F227" s="51">
        <v>2710</v>
      </c>
      <c r="G227" s="51">
        <v>2613</v>
      </c>
      <c r="H227" s="51">
        <v>2718</v>
      </c>
      <c r="I227" s="51">
        <v>2708</v>
      </c>
      <c r="J227" s="51">
        <v>2679</v>
      </c>
      <c r="K227" s="52">
        <v>0</v>
      </c>
    </row>
    <row r="228" spans="1:13" ht="12.95" customHeight="1" x14ac:dyDescent="0.15">
      <c r="A228" s="49" t="s">
        <v>135</v>
      </c>
      <c r="B228" s="50">
        <v>3200</v>
      </c>
      <c r="C228" s="51">
        <v>3199</v>
      </c>
      <c r="D228" s="51">
        <v>3242</v>
      </c>
      <c r="E228" s="51">
        <v>3207</v>
      </c>
      <c r="F228" s="51">
        <v>3195</v>
      </c>
      <c r="G228" s="51">
        <v>3186</v>
      </c>
      <c r="H228" s="51">
        <v>3229</v>
      </c>
      <c r="I228" s="51">
        <v>3156</v>
      </c>
      <c r="J228" s="51">
        <v>3244</v>
      </c>
      <c r="K228" s="52">
        <v>0</v>
      </c>
    </row>
    <row r="229" spans="1:13" ht="12.95" customHeight="1" x14ac:dyDescent="0.15">
      <c r="A229" s="49" t="s">
        <v>136</v>
      </c>
      <c r="B229" s="50">
        <v>3720</v>
      </c>
      <c r="C229" s="51">
        <v>3719</v>
      </c>
      <c r="D229" s="51">
        <v>3810</v>
      </c>
      <c r="E229" s="51">
        <v>3786</v>
      </c>
      <c r="F229" s="51">
        <v>3656</v>
      </c>
      <c r="G229" s="51">
        <v>0</v>
      </c>
      <c r="H229" s="51">
        <v>3702</v>
      </c>
      <c r="I229" s="51">
        <v>3516</v>
      </c>
      <c r="J229" s="51">
        <v>3765</v>
      </c>
      <c r="K229" s="52">
        <v>0</v>
      </c>
    </row>
    <row r="230" spans="1:13" ht="12.95" customHeight="1" x14ac:dyDescent="0.15">
      <c r="A230" s="49" t="s">
        <v>137</v>
      </c>
      <c r="B230" s="50">
        <v>4215</v>
      </c>
      <c r="C230" s="51">
        <v>4214</v>
      </c>
      <c r="D230" s="51">
        <v>0</v>
      </c>
      <c r="E230" s="51">
        <v>4222</v>
      </c>
      <c r="F230" s="51">
        <v>4225</v>
      </c>
      <c r="G230" s="51">
        <v>0</v>
      </c>
      <c r="H230" s="51">
        <v>4236</v>
      </c>
      <c r="I230" s="51">
        <v>4180</v>
      </c>
      <c r="J230" s="51">
        <v>4214</v>
      </c>
      <c r="K230" s="52">
        <v>0</v>
      </c>
    </row>
    <row r="231" spans="1:13" ht="12.95" customHeight="1" x14ac:dyDescent="0.15">
      <c r="A231" s="49" t="s">
        <v>138</v>
      </c>
      <c r="B231" s="50">
        <v>4721</v>
      </c>
      <c r="C231" s="51">
        <v>4715</v>
      </c>
      <c r="D231" s="51">
        <v>0</v>
      </c>
      <c r="E231" s="51">
        <v>4835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49" t="s">
        <v>139</v>
      </c>
      <c r="B232" s="50">
        <v>6402</v>
      </c>
      <c r="C232" s="51">
        <v>6408</v>
      </c>
      <c r="D232" s="51">
        <v>0</v>
      </c>
      <c r="E232" s="51">
        <v>6439</v>
      </c>
      <c r="F232" s="51">
        <v>5410</v>
      </c>
      <c r="G232" s="51">
        <v>0</v>
      </c>
      <c r="H232" s="51">
        <v>5471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740.32143230413874</v>
      </c>
      <c r="C234" s="56">
        <v>857.82154723525446</v>
      </c>
      <c r="D234" s="56">
        <v>977.78694489031568</v>
      </c>
      <c r="E234" s="56">
        <v>695.94420391730841</v>
      </c>
      <c r="F234" s="56">
        <v>554.92152101586862</v>
      </c>
      <c r="G234" s="56">
        <v>553.44745230987201</v>
      </c>
      <c r="H234" s="56">
        <v>560.74020204973283</v>
      </c>
      <c r="I234" s="56">
        <v>546.3888384079354</v>
      </c>
      <c r="J234" s="56">
        <v>365.80717977666836</v>
      </c>
      <c r="K234" s="57">
        <v>192.34853641933287</v>
      </c>
    </row>
    <row r="235" spans="1:13" ht="108.75" customHeight="1" x14ac:dyDescent="0.15">
      <c r="G235" s="30" t="s">
        <v>146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76</xdr:row>
                <xdr:rowOff>590550</xdr:rowOff>
              </from>
              <to>
                <xdr:col>2</xdr:col>
                <xdr:colOff>285750</xdr:colOff>
                <xdr:row>83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157</xdr:row>
                <xdr:rowOff>695325</xdr:rowOff>
              </from>
              <to>
                <xdr:col>2</xdr:col>
                <xdr:colOff>409575</xdr:colOff>
                <xdr:row>160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zoomScaleNormal="100" workbookViewId="0">
      <selection activeCell="K15" sqref="K15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447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446" t="s">
        <v>147</v>
      </c>
      <c r="B9" s="446"/>
      <c r="C9" s="446"/>
      <c r="D9" s="446"/>
      <c r="E9" s="446"/>
      <c r="F9" s="446"/>
      <c r="G9" s="446"/>
      <c r="H9" s="446"/>
      <c r="I9" s="446"/>
      <c r="J9" s="446"/>
    </row>
    <row r="10" spans="1:11" ht="33.75" customHeight="1" x14ac:dyDescent="0.25">
      <c r="A10" s="451" t="s">
        <v>420</v>
      </c>
      <c r="B10" s="451"/>
      <c r="C10" s="451"/>
      <c r="D10" s="451"/>
      <c r="E10" s="451"/>
      <c r="F10" s="451"/>
      <c r="G10" s="451"/>
      <c r="H10" s="451"/>
      <c r="I10" s="451"/>
      <c r="J10" s="451"/>
    </row>
    <row r="11" spans="1:11" s="112" customFormat="1" ht="16.5" x14ac:dyDescent="0.25">
      <c r="A11" s="452" t="s">
        <v>427</v>
      </c>
      <c r="B11" s="452"/>
      <c r="C11" s="452"/>
      <c r="D11" s="452"/>
      <c r="E11" s="452"/>
      <c r="F11" s="452"/>
      <c r="G11" s="452"/>
      <c r="H11" s="452"/>
      <c r="I11" s="452"/>
      <c r="J11" s="452"/>
    </row>
    <row r="12" spans="1:11" ht="13.5" thickBot="1" x14ac:dyDescent="0.25"/>
    <row r="13" spans="1:11" s="83" customFormat="1" ht="26.25" customHeight="1" x14ac:dyDescent="0.2">
      <c r="A13" s="438" t="s">
        <v>53</v>
      </c>
      <c r="B13" s="438" t="s">
        <v>54</v>
      </c>
      <c r="C13" s="438" t="s">
        <v>55</v>
      </c>
      <c r="D13" s="438" t="s">
        <v>58</v>
      </c>
      <c r="E13" s="440" t="s">
        <v>108</v>
      </c>
      <c r="F13" s="441"/>
      <c r="G13" s="442"/>
      <c r="H13" s="438" t="s">
        <v>59</v>
      </c>
    </row>
    <row r="14" spans="1:11" s="24" customFormat="1" x14ac:dyDescent="0.2">
      <c r="A14" s="439"/>
      <c r="B14" s="439"/>
      <c r="C14" s="439"/>
      <c r="D14" s="439"/>
      <c r="E14" s="443"/>
      <c r="F14" s="444"/>
      <c r="G14" s="445"/>
      <c r="H14" s="439"/>
    </row>
    <row r="15" spans="1:11" ht="13.5" thickBot="1" x14ac:dyDescent="0.25">
      <c r="A15" s="439"/>
      <c r="B15" s="447"/>
      <c r="C15" s="447"/>
      <c r="D15" s="447"/>
      <c r="E15" s="448"/>
      <c r="F15" s="449"/>
      <c r="G15" s="450"/>
      <c r="H15" s="447"/>
    </row>
    <row r="16" spans="1:11" x14ac:dyDescent="0.2">
      <c r="A16" s="45" t="s">
        <v>60</v>
      </c>
      <c r="B16" s="175">
        <v>2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100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100</v>
      </c>
    </row>
    <row r="19" spans="1:9" x14ac:dyDescent="0.2">
      <c r="A19" s="49" t="s">
        <v>63</v>
      </c>
      <c r="B19" s="178">
        <v>1205</v>
      </c>
      <c r="C19" s="179">
        <v>13</v>
      </c>
      <c r="D19" s="179">
        <v>2</v>
      </c>
      <c r="E19" s="179">
        <v>0</v>
      </c>
      <c r="F19" s="179">
        <v>2</v>
      </c>
      <c r="G19" s="179">
        <v>0</v>
      </c>
      <c r="H19" s="180">
        <v>1190</v>
      </c>
    </row>
    <row r="20" spans="1:9" x14ac:dyDescent="0.2">
      <c r="A20" s="49" t="s">
        <v>64</v>
      </c>
      <c r="B20" s="178">
        <v>388</v>
      </c>
      <c r="C20" s="179">
        <v>27</v>
      </c>
      <c r="D20" s="179">
        <v>2</v>
      </c>
      <c r="E20" s="179">
        <v>0</v>
      </c>
      <c r="F20" s="179">
        <v>2</v>
      </c>
      <c r="G20" s="179">
        <v>0</v>
      </c>
      <c r="H20" s="180">
        <v>359</v>
      </c>
    </row>
    <row r="21" spans="1:9" x14ac:dyDescent="0.2">
      <c r="A21" s="49" t="s">
        <v>65</v>
      </c>
      <c r="B21" s="178">
        <v>229</v>
      </c>
      <c r="C21" s="179">
        <v>54</v>
      </c>
      <c r="D21" s="179">
        <v>1</v>
      </c>
      <c r="E21" s="179">
        <v>0</v>
      </c>
      <c r="F21" s="179">
        <v>1</v>
      </c>
      <c r="G21" s="179">
        <v>0</v>
      </c>
      <c r="H21" s="180">
        <v>174</v>
      </c>
    </row>
    <row r="22" spans="1:9" x14ac:dyDescent="0.2">
      <c r="A22" s="49" t="s">
        <v>66</v>
      </c>
      <c r="B22" s="178">
        <v>570</v>
      </c>
      <c r="C22" s="179">
        <v>244</v>
      </c>
      <c r="D22" s="179">
        <v>33</v>
      </c>
      <c r="E22" s="179">
        <v>1</v>
      </c>
      <c r="F22" s="179">
        <v>32</v>
      </c>
      <c r="G22" s="179">
        <v>0</v>
      </c>
      <c r="H22" s="180">
        <v>293</v>
      </c>
    </row>
    <row r="23" spans="1:9" x14ac:dyDescent="0.2">
      <c r="A23" s="49" t="s">
        <v>67</v>
      </c>
      <c r="B23" s="178">
        <v>1765</v>
      </c>
      <c r="C23" s="179">
        <v>295</v>
      </c>
      <c r="D23" s="179">
        <v>158</v>
      </c>
      <c r="E23" s="179">
        <v>3</v>
      </c>
      <c r="F23" s="179">
        <v>155</v>
      </c>
      <c r="G23" s="179">
        <v>0</v>
      </c>
      <c r="H23" s="180">
        <v>1312</v>
      </c>
    </row>
    <row r="24" spans="1:9" x14ac:dyDescent="0.2">
      <c r="A24" s="49" t="s">
        <v>68</v>
      </c>
      <c r="B24" s="178">
        <v>824</v>
      </c>
      <c r="C24" s="179">
        <v>67</v>
      </c>
      <c r="D24" s="179">
        <v>30</v>
      </c>
      <c r="E24" s="179">
        <v>25</v>
      </c>
      <c r="F24" s="179">
        <v>5</v>
      </c>
      <c r="G24" s="179">
        <v>0</v>
      </c>
      <c r="H24" s="180">
        <v>727</v>
      </c>
    </row>
    <row r="25" spans="1:9" x14ac:dyDescent="0.2">
      <c r="A25" s="49" t="s">
        <v>69</v>
      </c>
      <c r="B25" s="178">
        <v>1420</v>
      </c>
      <c r="C25" s="179">
        <v>142</v>
      </c>
      <c r="D25" s="179">
        <v>18</v>
      </c>
      <c r="E25" s="179">
        <v>0</v>
      </c>
      <c r="F25" s="179">
        <v>18</v>
      </c>
      <c r="G25" s="179">
        <v>0</v>
      </c>
      <c r="H25" s="180">
        <v>1260</v>
      </c>
    </row>
    <row r="26" spans="1:9" x14ac:dyDescent="0.2">
      <c r="A26" s="49" t="s">
        <v>70</v>
      </c>
      <c r="B26" s="178">
        <v>2121</v>
      </c>
      <c r="C26" s="179">
        <v>123</v>
      </c>
      <c r="D26" s="179">
        <v>7</v>
      </c>
      <c r="E26" s="179">
        <v>2</v>
      </c>
      <c r="F26" s="179">
        <v>5</v>
      </c>
      <c r="G26" s="179">
        <v>0</v>
      </c>
      <c r="H26" s="180">
        <v>1991</v>
      </c>
    </row>
    <row r="27" spans="1:9" x14ac:dyDescent="0.2">
      <c r="A27" s="49" t="s">
        <v>71</v>
      </c>
      <c r="B27" s="178">
        <v>4278</v>
      </c>
      <c r="C27" s="179">
        <v>274</v>
      </c>
      <c r="D27" s="179">
        <v>15</v>
      </c>
      <c r="E27" s="179">
        <v>2</v>
      </c>
      <c r="F27" s="179">
        <v>13</v>
      </c>
      <c r="G27" s="179">
        <v>0</v>
      </c>
      <c r="H27" s="180">
        <v>3989</v>
      </c>
      <c r="I27" s="84"/>
    </row>
    <row r="28" spans="1:9" x14ac:dyDescent="0.2">
      <c r="A28" s="49" t="s">
        <v>72</v>
      </c>
      <c r="B28" s="178">
        <v>2507</v>
      </c>
      <c r="C28" s="179">
        <v>212</v>
      </c>
      <c r="D28" s="179">
        <v>16</v>
      </c>
      <c r="E28" s="179">
        <v>1</v>
      </c>
      <c r="F28" s="179">
        <v>15</v>
      </c>
      <c r="G28" s="179">
        <v>0</v>
      </c>
      <c r="H28" s="180">
        <v>2279</v>
      </c>
    </row>
    <row r="29" spans="1:9" x14ac:dyDescent="0.2">
      <c r="A29" s="49" t="s">
        <v>73</v>
      </c>
      <c r="B29" s="178">
        <v>10730</v>
      </c>
      <c r="C29" s="179">
        <v>4349</v>
      </c>
      <c r="D29" s="179">
        <v>125</v>
      </c>
      <c r="E29" s="179">
        <v>3</v>
      </c>
      <c r="F29" s="179">
        <v>122</v>
      </c>
      <c r="G29" s="179">
        <v>0</v>
      </c>
      <c r="H29" s="180">
        <v>6256</v>
      </c>
    </row>
    <row r="30" spans="1:9" x14ac:dyDescent="0.2">
      <c r="A30" s="49" t="s">
        <v>74</v>
      </c>
      <c r="B30" s="178">
        <v>6864</v>
      </c>
      <c r="C30" s="179">
        <v>1551</v>
      </c>
      <c r="D30" s="179">
        <v>81</v>
      </c>
      <c r="E30" s="179">
        <v>11</v>
      </c>
      <c r="F30" s="179">
        <v>70</v>
      </c>
      <c r="G30" s="179">
        <v>0</v>
      </c>
      <c r="H30" s="180">
        <v>5232</v>
      </c>
    </row>
    <row r="31" spans="1:9" x14ac:dyDescent="0.2">
      <c r="A31" s="49" t="s">
        <v>75</v>
      </c>
      <c r="B31" s="178">
        <v>8918</v>
      </c>
      <c r="C31" s="179">
        <v>4588</v>
      </c>
      <c r="D31" s="179">
        <v>232</v>
      </c>
      <c r="E31" s="179">
        <v>11</v>
      </c>
      <c r="F31" s="179">
        <v>221</v>
      </c>
      <c r="G31" s="179">
        <v>0</v>
      </c>
      <c r="H31" s="180">
        <v>4098</v>
      </c>
    </row>
    <row r="32" spans="1:9" x14ac:dyDescent="0.2">
      <c r="A32" s="49" t="s">
        <v>76</v>
      </c>
      <c r="B32" s="178">
        <v>15280</v>
      </c>
      <c r="C32" s="179">
        <v>10013</v>
      </c>
      <c r="D32" s="179">
        <v>210</v>
      </c>
      <c r="E32" s="179">
        <v>12</v>
      </c>
      <c r="F32" s="179">
        <v>198</v>
      </c>
      <c r="G32" s="179">
        <v>0</v>
      </c>
      <c r="H32" s="180">
        <v>5057</v>
      </c>
    </row>
    <row r="33" spans="1:8" x14ac:dyDescent="0.2">
      <c r="A33" s="49" t="s">
        <v>77</v>
      </c>
      <c r="B33" s="178">
        <v>16572</v>
      </c>
      <c r="C33" s="179">
        <v>7824</v>
      </c>
      <c r="D33" s="179">
        <v>4610</v>
      </c>
      <c r="E33" s="179">
        <v>101</v>
      </c>
      <c r="F33" s="179">
        <v>4509</v>
      </c>
      <c r="G33" s="179">
        <v>0</v>
      </c>
      <c r="H33" s="180">
        <v>4138</v>
      </c>
    </row>
    <row r="34" spans="1:8" x14ac:dyDescent="0.2">
      <c r="A34" s="49" t="s">
        <v>78</v>
      </c>
      <c r="B34" s="178">
        <v>9700</v>
      </c>
      <c r="C34" s="179">
        <v>3223</v>
      </c>
      <c r="D34" s="179">
        <v>1183</v>
      </c>
      <c r="E34" s="179">
        <v>945</v>
      </c>
      <c r="F34" s="179">
        <v>238</v>
      </c>
      <c r="G34" s="179">
        <v>0</v>
      </c>
      <c r="H34" s="180">
        <v>5294</v>
      </c>
    </row>
    <row r="35" spans="1:8" x14ac:dyDescent="0.2">
      <c r="A35" s="49" t="s">
        <v>79</v>
      </c>
      <c r="B35" s="178">
        <v>9547</v>
      </c>
      <c r="C35" s="179">
        <v>4705</v>
      </c>
      <c r="D35" s="179">
        <v>298</v>
      </c>
      <c r="E35" s="179">
        <v>4</v>
      </c>
      <c r="F35" s="179">
        <v>294</v>
      </c>
      <c r="G35" s="179">
        <v>0</v>
      </c>
      <c r="H35" s="180">
        <v>4544</v>
      </c>
    </row>
    <row r="36" spans="1:8" x14ac:dyDescent="0.2">
      <c r="A36" s="49" t="s">
        <v>80</v>
      </c>
      <c r="B36" s="178">
        <v>15243</v>
      </c>
      <c r="C36" s="179">
        <v>10200</v>
      </c>
      <c r="D36" s="179">
        <v>286</v>
      </c>
      <c r="E36" s="179">
        <v>8</v>
      </c>
      <c r="F36" s="179">
        <v>278</v>
      </c>
      <c r="G36" s="179">
        <v>0</v>
      </c>
      <c r="H36" s="180">
        <v>4757</v>
      </c>
    </row>
    <row r="37" spans="1:8" x14ac:dyDescent="0.2">
      <c r="A37" s="49" t="s">
        <v>81</v>
      </c>
      <c r="B37" s="178">
        <v>14736</v>
      </c>
      <c r="C37" s="179">
        <v>9895</v>
      </c>
      <c r="D37" s="179">
        <v>222</v>
      </c>
      <c r="E37" s="179">
        <v>9</v>
      </c>
      <c r="F37" s="179">
        <v>213</v>
      </c>
      <c r="G37" s="179">
        <v>0</v>
      </c>
      <c r="H37" s="180">
        <v>4619</v>
      </c>
    </row>
    <row r="38" spans="1:8" x14ac:dyDescent="0.2">
      <c r="A38" s="49" t="s">
        <v>82</v>
      </c>
      <c r="B38" s="178">
        <v>16521</v>
      </c>
      <c r="C38" s="179">
        <v>11847</v>
      </c>
      <c r="D38" s="179">
        <v>324</v>
      </c>
      <c r="E38" s="179">
        <v>9</v>
      </c>
      <c r="F38" s="179">
        <v>315</v>
      </c>
      <c r="G38" s="179">
        <v>0</v>
      </c>
      <c r="H38" s="180">
        <v>4350</v>
      </c>
    </row>
    <row r="39" spans="1:8" x14ac:dyDescent="0.2">
      <c r="A39" s="49" t="s">
        <v>83</v>
      </c>
      <c r="B39" s="178">
        <v>14784</v>
      </c>
      <c r="C39" s="179">
        <v>10953</v>
      </c>
      <c r="D39" s="179">
        <v>334</v>
      </c>
      <c r="E39" s="179">
        <v>13</v>
      </c>
      <c r="F39" s="179">
        <v>321</v>
      </c>
      <c r="G39" s="179">
        <v>0</v>
      </c>
      <c r="H39" s="180">
        <v>3497</v>
      </c>
    </row>
    <row r="40" spans="1:8" x14ac:dyDescent="0.2">
      <c r="A40" s="49" t="s">
        <v>84</v>
      </c>
      <c r="B40" s="178">
        <v>13046</v>
      </c>
      <c r="C40" s="179">
        <v>10603</v>
      </c>
      <c r="D40" s="179">
        <v>242</v>
      </c>
      <c r="E40" s="179">
        <v>10</v>
      </c>
      <c r="F40" s="179">
        <v>232</v>
      </c>
      <c r="G40" s="179">
        <v>0</v>
      </c>
      <c r="H40" s="180">
        <v>2201</v>
      </c>
    </row>
    <row r="41" spans="1:8" x14ac:dyDescent="0.2">
      <c r="A41" s="49" t="s">
        <v>85</v>
      </c>
      <c r="B41" s="178">
        <v>13700</v>
      </c>
      <c r="C41" s="179">
        <v>12119</v>
      </c>
      <c r="D41" s="179">
        <v>361</v>
      </c>
      <c r="E41" s="179">
        <v>10</v>
      </c>
      <c r="F41" s="179">
        <v>351</v>
      </c>
      <c r="G41" s="179">
        <v>0</v>
      </c>
      <c r="H41" s="180">
        <v>1220</v>
      </c>
    </row>
    <row r="42" spans="1:8" x14ac:dyDescent="0.2">
      <c r="A42" s="49" t="s">
        <v>86</v>
      </c>
      <c r="B42" s="178">
        <v>15034</v>
      </c>
      <c r="C42" s="179">
        <v>14260</v>
      </c>
      <c r="D42" s="179">
        <v>266</v>
      </c>
      <c r="E42" s="179">
        <v>8</v>
      </c>
      <c r="F42" s="179">
        <v>258</v>
      </c>
      <c r="G42" s="179">
        <v>0</v>
      </c>
      <c r="H42" s="180">
        <v>508</v>
      </c>
    </row>
    <row r="43" spans="1:8" x14ac:dyDescent="0.2">
      <c r="A43" s="49" t="s">
        <v>87</v>
      </c>
      <c r="B43" s="178">
        <v>9616</v>
      </c>
      <c r="C43" s="179">
        <v>9008</v>
      </c>
      <c r="D43" s="179">
        <v>361</v>
      </c>
      <c r="E43" s="179">
        <v>8</v>
      </c>
      <c r="F43" s="179">
        <v>353</v>
      </c>
      <c r="G43" s="179">
        <v>0</v>
      </c>
      <c r="H43" s="180">
        <v>247</v>
      </c>
    </row>
    <row r="44" spans="1:8" x14ac:dyDescent="0.2">
      <c r="A44" s="49" t="s">
        <v>88</v>
      </c>
      <c r="B44" s="178">
        <v>14077</v>
      </c>
      <c r="C44" s="179">
        <v>13632</v>
      </c>
      <c r="D44" s="179">
        <v>336</v>
      </c>
      <c r="E44" s="179">
        <v>6</v>
      </c>
      <c r="F44" s="179">
        <v>330</v>
      </c>
      <c r="G44" s="179">
        <v>0</v>
      </c>
      <c r="H44" s="180">
        <v>109</v>
      </c>
    </row>
    <row r="45" spans="1:8" x14ac:dyDescent="0.2">
      <c r="A45" s="49" t="s">
        <v>89</v>
      </c>
      <c r="B45" s="178">
        <v>18574</v>
      </c>
      <c r="C45" s="179">
        <v>18145</v>
      </c>
      <c r="D45" s="179">
        <v>395</v>
      </c>
      <c r="E45" s="179">
        <v>18</v>
      </c>
      <c r="F45" s="179">
        <v>377</v>
      </c>
      <c r="G45" s="179">
        <v>0</v>
      </c>
      <c r="H45" s="180">
        <v>34</v>
      </c>
    </row>
    <row r="46" spans="1:8" x14ac:dyDescent="0.2">
      <c r="A46" s="49" t="s">
        <v>90</v>
      </c>
      <c r="B46" s="178">
        <v>12574</v>
      </c>
      <c r="C46" s="179">
        <v>12158</v>
      </c>
      <c r="D46" s="179">
        <v>402</v>
      </c>
      <c r="E46" s="179">
        <v>6</v>
      </c>
      <c r="F46" s="179">
        <v>396</v>
      </c>
      <c r="G46" s="179">
        <v>0</v>
      </c>
      <c r="H46" s="180">
        <v>14</v>
      </c>
    </row>
    <row r="47" spans="1:8" x14ac:dyDescent="0.2">
      <c r="A47" s="49" t="s">
        <v>91</v>
      </c>
      <c r="B47" s="178">
        <v>16188</v>
      </c>
      <c r="C47" s="179">
        <v>15938</v>
      </c>
      <c r="D47" s="179">
        <v>240</v>
      </c>
      <c r="E47" s="179">
        <v>4</v>
      </c>
      <c r="F47" s="179">
        <v>236</v>
      </c>
      <c r="G47" s="179">
        <v>0</v>
      </c>
      <c r="H47" s="180">
        <v>10</v>
      </c>
    </row>
    <row r="48" spans="1:8" x14ac:dyDescent="0.2">
      <c r="A48" s="49" t="s">
        <v>92</v>
      </c>
      <c r="B48" s="178">
        <v>21459</v>
      </c>
      <c r="C48" s="179">
        <v>21134</v>
      </c>
      <c r="D48" s="179">
        <v>319</v>
      </c>
      <c r="E48" s="179">
        <v>5</v>
      </c>
      <c r="F48" s="179">
        <v>314</v>
      </c>
      <c r="G48" s="179">
        <v>0</v>
      </c>
      <c r="H48" s="180">
        <v>6</v>
      </c>
    </row>
    <row r="49" spans="1:8" x14ac:dyDescent="0.2">
      <c r="A49" s="49" t="s">
        <v>93</v>
      </c>
      <c r="B49" s="178">
        <v>69832</v>
      </c>
      <c r="C49" s="179">
        <v>68418</v>
      </c>
      <c r="D49" s="179">
        <v>1396</v>
      </c>
      <c r="E49" s="179">
        <v>16</v>
      </c>
      <c r="F49" s="179">
        <v>1380</v>
      </c>
      <c r="G49" s="179">
        <v>0</v>
      </c>
      <c r="H49" s="180">
        <v>18</v>
      </c>
    </row>
    <row r="50" spans="1:8" x14ac:dyDescent="0.2">
      <c r="A50" s="49" t="s">
        <v>94</v>
      </c>
      <c r="B50" s="178">
        <v>65124</v>
      </c>
      <c r="C50" s="179">
        <v>64012</v>
      </c>
      <c r="D50" s="179">
        <v>1104</v>
      </c>
      <c r="E50" s="179">
        <v>27</v>
      </c>
      <c r="F50" s="179">
        <v>1077</v>
      </c>
      <c r="G50" s="179">
        <v>0</v>
      </c>
      <c r="H50" s="180">
        <v>8</v>
      </c>
    </row>
    <row r="51" spans="1:8" x14ac:dyDescent="0.2">
      <c r="A51" s="49" t="s">
        <v>95</v>
      </c>
      <c r="B51" s="178">
        <v>73780</v>
      </c>
      <c r="C51" s="179">
        <v>73242</v>
      </c>
      <c r="D51" s="179">
        <v>531</v>
      </c>
      <c r="E51" s="179">
        <v>41</v>
      </c>
      <c r="F51" s="179">
        <v>490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123535</v>
      </c>
      <c r="C52" s="179">
        <v>123046</v>
      </c>
      <c r="D52" s="179">
        <v>477</v>
      </c>
      <c r="E52" s="179">
        <v>45</v>
      </c>
      <c r="F52" s="179">
        <v>432</v>
      </c>
      <c r="G52" s="179">
        <v>0</v>
      </c>
      <c r="H52" s="180">
        <v>12</v>
      </c>
    </row>
    <row r="53" spans="1:8" x14ac:dyDescent="0.2">
      <c r="A53" s="49" t="s">
        <v>97</v>
      </c>
      <c r="B53" s="178">
        <v>79191</v>
      </c>
      <c r="C53" s="179">
        <v>78840</v>
      </c>
      <c r="D53" s="179">
        <v>342</v>
      </c>
      <c r="E53" s="179">
        <v>19</v>
      </c>
      <c r="F53" s="179">
        <v>323</v>
      </c>
      <c r="G53" s="179">
        <v>0</v>
      </c>
      <c r="H53" s="180">
        <v>9</v>
      </c>
    </row>
    <row r="54" spans="1:8" x14ac:dyDescent="0.2">
      <c r="A54" s="49" t="s">
        <v>98</v>
      </c>
      <c r="B54" s="178">
        <v>24913</v>
      </c>
      <c r="C54" s="179">
        <v>24865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141</v>
      </c>
      <c r="B55" s="178">
        <v>6565</v>
      </c>
      <c r="C55" s="179">
        <v>6538</v>
      </c>
      <c r="D55" s="179">
        <v>27</v>
      </c>
      <c r="E55" s="179">
        <v>9</v>
      </c>
      <c r="F55" s="179">
        <v>18</v>
      </c>
      <c r="G55" s="179">
        <v>0</v>
      </c>
      <c r="H55" s="180">
        <v>0</v>
      </c>
    </row>
    <row r="56" spans="1:8" x14ac:dyDescent="0.2">
      <c r="A56" s="49" t="s">
        <v>142</v>
      </c>
      <c r="B56" s="178">
        <v>488</v>
      </c>
      <c r="C56" s="179">
        <v>486</v>
      </c>
      <c r="D56" s="179">
        <v>2</v>
      </c>
      <c r="E56" s="179">
        <v>1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143</v>
      </c>
      <c r="B57" s="178">
        <v>54</v>
      </c>
      <c r="C57" s="179">
        <v>53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144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145</v>
      </c>
      <c r="B59" s="178">
        <v>4</v>
      </c>
      <c r="C59" s="179">
        <v>4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132</v>
      </c>
      <c r="B60" s="178">
        <v>2</v>
      </c>
      <c r="C60" s="179">
        <v>2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52" t="s">
        <v>415</v>
      </c>
      <c r="B61" s="349">
        <v>1</v>
      </c>
      <c r="C61" s="179">
        <v>1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53" t="s">
        <v>416</v>
      </c>
      <c r="B62" s="349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53" t="s">
        <v>417</v>
      </c>
      <c r="B63" s="349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53" t="s">
        <v>133</v>
      </c>
      <c r="B64" s="349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53" t="s">
        <v>134</v>
      </c>
      <c r="B65" s="349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53" t="s">
        <v>135</v>
      </c>
      <c r="B66" s="349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53" t="s">
        <v>136</v>
      </c>
      <c r="B67" s="349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53" t="s">
        <v>137</v>
      </c>
      <c r="B68" s="349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53" t="s">
        <v>138</v>
      </c>
      <c r="B69" s="349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53" t="s">
        <v>139</v>
      </c>
      <c r="B70" s="34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53"/>
      <c r="B71" s="350"/>
      <c r="C71" s="347"/>
      <c r="D71" s="347"/>
      <c r="E71" s="347"/>
      <c r="F71" s="347"/>
      <c r="G71" s="347"/>
      <c r="H71" s="348"/>
    </row>
    <row r="72" spans="1:33" ht="13.5" customHeight="1" thickBot="1" x14ac:dyDescent="0.25">
      <c r="A72" s="354" t="s">
        <v>99</v>
      </c>
      <c r="B72" s="351">
        <v>732083</v>
      </c>
      <c r="C72" s="183">
        <v>647125</v>
      </c>
      <c r="D72" s="183">
        <v>15035</v>
      </c>
      <c r="E72" s="183">
        <v>1399</v>
      </c>
      <c r="F72" s="183">
        <v>13636</v>
      </c>
      <c r="G72" s="183">
        <v>0</v>
      </c>
      <c r="H72" s="184">
        <v>69923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447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109</v>
      </c>
      <c r="B81" s="80"/>
      <c r="C81" s="80"/>
      <c r="D81" s="80"/>
      <c r="E81" s="80"/>
      <c r="F81" s="82" t="s">
        <v>148</v>
      </c>
      <c r="G81" s="80"/>
      <c r="H81" s="80"/>
      <c r="I81" s="80"/>
    </row>
    <row r="82" spans="1:10" ht="39.75" customHeight="1" x14ac:dyDescent="0.25">
      <c r="A82" s="454" t="s">
        <v>404</v>
      </c>
      <c r="B82" s="413"/>
      <c r="C82" s="413"/>
      <c r="D82" s="413"/>
      <c r="E82" s="413"/>
      <c r="F82" s="413"/>
      <c r="G82" s="413"/>
      <c r="H82" s="413"/>
      <c r="I82" s="413"/>
      <c r="J82" s="413"/>
    </row>
    <row r="83" spans="1:10" ht="16.5" x14ac:dyDescent="0.25">
      <c r="A83" s="446" t="s">
        <v>427</v>
      </c>
      <c r="B83" s="446"/>
      <c r="C83" s="446"/>
      <c r="D83" s="446"/>
      <c r="E83" s="446"/>
      <c r="F83" s="446"/>
      <c r="G83" s="446"/>
      <c r="H83" s="446"/>
      <c r="I83" s="446"/>
      <c r="J83" s="446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38" t="s">
        <v>53</v>
      </c>
      <c r="B85" s="438" t="s">
        <v>54</v>
      </c>
      <c r="C85" s="438" t="s">
        <v>55</v>
      </c>
      <c r="D85" s="438" t="s">
        <v>58</v>
      </c>
      <c r="E85" s="440" t="s">
        <v>110</v>
      </c>
      <c r="F85" s="441"/>
      <c r="G85" s="442"/>
      <c r="H85" s="438" t="s">
        <v>59</v>
      </c>
    </row>
    <row r="86" spans="1:10" s="24" customFormat="1" x14ac:dyDescent="0.2">
      <c r="A86" s="439"/>
      <c r="B86" s="439"/>
      <c r="C86" s="439"/>
      <c r="D86" s="439"/>
      <c r="E86" s="443"/>
      <c r="F86" s="444"/>
      <c r="G86" s="445"/>
      <c r="H86" s="439"/>
    </row>
    <row r="87" spans="1:10" ht="13.5" thickBot="1" x14ac:dyDescent="0.25">
      <c r="A87" s="439"/>
      <c r="B87" s="439"/>
      <c r="C87" s="439"/>
      <c r="D87" s="439"/>
      <c r="E87" s="448"/>
      <c r="F87" s="449"/>
      <c r="G87" s="450"/>
      <c r="H87" s="439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0.14000000000000001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0.01</v>
      </c>
      <c r="G91" s="188">
        <v>0</v>
      </c>
      <c r="H91" s="191">
        <v>1.7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0.01</v>
      </c>
      <c r="G92" s="188">
        <v>0</v>
      </c>
      <c r="H92" s="191">
        <v>0.51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0.25</v>
      </c>
    </row>
    <row r="94" spans="1:10" x14ac:dyDescent="0.2">
      <c r="A94" s="49" t="s">
        <v>66</v>
      </c>
      <c r="B94" s="190">
        <v>0.08</v>
      </c>
      <c r="C94" s="188">
        <v>0.04</v>
      </c>
      <c r="D94" s="188">
        <v>0.22</v>
      </c>
      <c r="E94" s="188">
        <v>7.0000000000000007E-2</v>
      </c>
      <c r="F94" s="188">
        <v>0.23</v>
      </c>
      <c r="G94" s="188">
        <v>0</v>
      </c>
      <c r="H94" s="191">
        <v>0.42</v>
      </c>
    </row>
    <row r="95" spans="1:10" x14ac:dyDescent="0.2">
      <c r="A95" s="49" t="s">
        <v>67</v>
      </c>
      <c r="B95" s="190">
        <v>0.24</v>
      </c>
      <c r="C95" s="188">
        <v>0.05</v>
      </c>
      <c r="D95" s="188">
        <v>1.05</v>
      </c>
      <c r="E95" s="188">
        <v>0.21</v>
      </c>
      <c r="F95" s="188">
        <v>1.1399999999999999</v>
      </c>
      <c r="G95" s="188">
        <v>0</v>
      </c>
      <c r="H95" s="191">
        <v>1.88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</v>
      </c>
      <c r="E96" s="188">
        <v>1.79</v>
      </c>
      <c r="F96" s="188">
        <v>0.04</v>
      </c>
      <c r="G96" s="188">
        <v>0</v>
      </c>
      <c r="H96" s="191">
        <v>1.04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0.12</v>
      </c>
      <c r="E97" s="188">
        <v>0</v>
      </c>
      <c r="F97" s="188">
        <v>0.13</v>
      </c>
      <c r="G97" s="188">
        <v>0</v>
      </c>
      <c r="H97" s="191">
        <v>1.8</v>
      </c>
    </row>
    <row r="98" spans="1:8" x14ac:dyDescent="0.2">
      <c r="A98" s="49" t="s">
        <v>70</v>
      </c>
      <c r="B98" s="190">
        <v>0.28999999999999998</v>
      </c>
      <c r="C98" s="188">
        <v>0.02</v>
      </c>
      <c r="D98" s="188">
        <v>0.05</v>
      </c>
      <c r="E98" s="188">
        <v>0.14000000000000001</v>
      </c>
      <c r="F98" s="188">
        <v>0.04</v>
      </c>
      <c r="G98" s="188">
        <v>0</v>
      </c>
      <c r="H98" s="191">
        <v>2.85</v>
      </c>
    </row>
    <row r="99" spans="1:8" x14ac:dyDescent="0.2">
      <c r="A99" s="49" t="s">
        <v>71</v>
      </c>
      <c r="B99" s="190">
        <v>0.57999999999999996</v>
      </c>
      <c r="C99" s="188">
        <v>0.04</v>
      </c>
      <c r="D99" s="188">
        <v>0.1</v>
      </c>
      <c r="E99" s="188">
        <v>0.14000000000000001</v>
      </c>
      <c r="F99" s="188">
        <v>0.1</v>
      </c>
      <c r="G99" s="188">
        <v>0</v>
      </c>
      <c r="H99" s="191">
        <v>5.7</v>
      </c>
    </row>
    <row r="100" spans="1:8" x14ac:dyDescent="0.2">
      <c r="A100" s="49" t="s">
        <v>72</v>
      </c>
      <c r="B100" s="190">
        <v>0.34</v>
      </c>
      <c r="C100" s="188">
        <v>0.03</v>
      </c>
      <c r="D100" s="188">
        <v>0.11</v>
      </c>
      <c r="E100" s="188">
        <v>7.0000000000000007E-2</v>
      </c>
      <c r="F100" s="188">
        <v>0.11</v>
      </c>
      <c r="G100" s="188">
        <v>0</v>
      </c>
      <c r="H100" s="191">
        <v>3.26</v>
      </c>
    </row>
    <row r="101" spans="1:8" x14ac:dyDescent="0.2">
      <c r="A101" s="49" t="s">
        <v>73</v>
      </c>
      <c r="B101" s="190">
        <v>1.47</v>
      </c>
      <c r="C101" s="188">
        <v>0.67</v>
      </c>
      <c r="D101" s="188">
        <v>0.83</v>
      </c>
      <c r="E101" s="188">
        <v>0.21</v>
      </c>
      <c r="F101" s="188">
        <v>0.89</v>
      </c>
      <c r="G101" s="188">
        <v>0</v>
      </c>
      <c r="H101" s="191">
        <v>8.9499999999999993</v>
      </c>
    </row>
    <row r="102" spans="1:8" x14ac:dyDescent="0.2">
      <c r="A102" s="49" t="s">
        <v>74</v>
      </c>
      <c r="B102" s="190">
        <v>0.94</v>
      </c>
      <c r="C102" s="188">
        <v>0.24</v>
      </c>
      <c r="D102" s="188">
        <v>0.54</v>
      </c>
      <c r="E102" s="188">
        <v>0.79</v>
      </c>
      <c r="F102" s="188">
        <v>0.51</v>
      </c>
      <c r="G102" s="188">
        <v>0</v>
      </c>
      <c r="H102" s="191">
        <v>7.48</v>
      </c>
    </row>
    <row r="103" spans="1:8" x14ac:dyDescent="0.2">
      <c r="A103" s="49" t="s">
        <v>75</v>
      </c>
      <c r="B103" s="190">
        <v>1.22</v>
      </c>
      <c r="C103" s="188">
        <v>0.71</v>
      </c>
      <c r="D103" s="188">
        <v>1.54</v>
      </c>
      <c r="E103" s="188">
        <v>0.79</v>
      </c>
      <c r="F103" s="188">
        <v>1.62</v>
      </c>
      <c r="G103" s="188">
        <v>0</v>
      </c>
      <c r="H103" s="191">
        <v>5.86</v>
      </c>
    </row>
    <row r="104" spans="1:8" x14ac:dyDescent="0.2">
      <c r="A104" s="49" t="s">
        <v>76</v>
      </c>
      <c r="B104" s="190">
        <v>2.09</v>
      </c>
      <c r="C104" s="188">
        <v>1.55</v>
      </c>
      <c r="D104" s="188">
        <v>1.4</v>
      </c>
      <c r="E104" s="188">
        <v>0.86</v>
      </c>
      <c r="F104" s="188">
        <v>1.45</v>
      </c>
      <c r="G104" s="188">
        <v>0</v>
      </c>
      <c r="H104" s="191">
        <v>7.23</v>
      </c>
    </row>
    <row r="105" spans="1:8" x14ac:dyDescent="0.2">
      <c r="A105" s="49" t="s">
        <v>77</v>
      </c>
      <c r="B105" s="190">
        <v>2.2599999999999998</v>
      </c>
      <c r="C105" s="188">
        <v>1.21</v>
      </c>
      <c r="D105" s="188">
        <v>30.66</v>
      </c>
      <c r="E105" s="188">
        <v>7.22</v>
      </c>
      <c r="F105" s="188">
        <v>33.07</v>
      </c>
      <c r="G105" s="188">
        <v>0</v>
      </c>
      <c r="H105" s="191">
        <v>5.92</v>
      </c>
    </row>
    <row r="106" spans="1:8" x14ac:dyDescent="0.2">
      <c r="A106" s="49" t="s">
        <v>78</v>
      </c>
      <c r="B106" s="190">
        <v>1.32</v>
      </c>
      <c r="C106" s="188">
        <v>0.5</v>
      </c>
      <c r="D106" s="188">
        <v>7.87</v>
      </c>
      <c r="E106" s="188">
        <v>67.55</v>
      </c>
      <c r="F106" s="188">
        <v>1.75</v>
      </c>
      <c r="G106" s="188">
        <v>0</v>
      </c>
      <c r="H106" s="191">
        <v>7.57</v>
      </c>
    </row>
    <row r="107" spans="1:8" x14ac:dyDescent="0.2">
      <c r="A107" s="49" t="s">
        <v>79</v>
      </c>
      <c r="B107" s="190">
        <v>1.3</v>
      </c>
      <c r="C107" s="188">
        <v>0.73</v>
      </c>
      <c r="D107" s="188">
        <v>1.98</v>
      </c>
      <c r="E107" s="188">
        <v>0.28999999999999998</v>
      </c>
      <c r="F107" s="188">
        <v>2.16</v>
      </c>
      <c r="G107" s="188">
        <v>0</v>
      </c>
      <c r="H107" s="191">
        <v>6.5</v>
      </c>
    </row>
    <row r="108" spans="1:8" x14ac:dyDescent="0.2">
      <c r="A108" s="49" t="s">
        <v>80</v>
      </c>
      <c r="B108" s="190">
        <v>2.08</v>
      </c>
      <c r="C108" s="188">
        <v>1.58</v>
      </c>
      <c r="D108" s="188">
        <v>1.9</v>
      </c>
      <c r="E108" s="188">
        <v>0.56999999999999995</v>
      </c>
      <c r="F108" s="188">
        <v>2.04</v>
      </c>
      <c r="G108" s="188">
        <v>0</v>
      </c>
      <c r="H108" s="191">
        <v>6.8</v>
      </c>
    </row>
    <row r="109" spans="1:8" x14ac:dyDescent="0.2">
      <c r="A109" s="49" t="s">
        <v>81</v>
      </c>
      <c r="B109" s="190">
        <v>2.0099999999999998</v>
      </c>
      <c r="C109" s="188">
        <v>1.53</v>
      </c>
      <c r="D109" s="188">
        <v>1.48</v>
      </c>
      <c r="E109" s="188">
        <v>0.64</v>
      </c>
      <c r="F109" s="188">
        <v>1.56</v>
      </c>
      <c r="G109" s="188">
        <v>0</v>
      </c>
      <c r="H109" s="191">
        <v>6.61</v>
      </c>
    </row>
    <row r="110" spans="1:8" x14ac:dyDescent="0.2">
      <c r="A110" s="49" t="s">
        <v>82</v>
      </c>
      <c r="B110" s="190">
        <v>2.2599999999999998</v>
      </c>
      <c r="C110" s="188">
        <v>1.83</v>
      </c>
      <c r="D110" s="188">
        <v>2.15</v>
      </c>
      <c r="E110" s="188">
        <v>0.64</v>
      </c>
      <c r="F110" s="188">
        <v>2.31</v>
      </c>
      <c r="G110" s="188">
        <v>0</v>
      </c>
      <c r="H110" s="191">
        <v>6.22</v>
      </c>
    </row>
    <row r="111" spans="1:8" x14ac:dyDescent="0.2">
      <c r="A111" s="49" t="s">
        <v>83</v>
      </c>
      <c r="B111" s="190">
        <v>2.02</v>
      </c>
      <c r="C111" s="188">
        <v>1.69</v>
      </c>
      <c r="D111" s="188">
        <v>2.2200000000000002</v>
      </c>
      <c r="E111" s="188">
        <v>0.93</v>
      </c>
      <c r="F111" s="188">
        <v>2.35</v>
      </c>
      <c r="G111" s="188">
        <v>0</v>
      </c>
      <c r="H111" s="191">
        <v>5</v>
      </c>
    </row>
    <row r="112" spans="1:8" x14ac:dyDescent="0.2">
      <c r="A112" s="49" t="s">
        <v>84</v>
      </c>
      <c r="B112" s="190">
        <v>1.78</v>
      </c>
      <c r="C112" s="188">
        <v>1.64</v>
      </c>
      <c r="D112" s="188">
        <v>1.61</v>
      </c>
      <c r="E112" s="188">
        <v>0.71</v>
      </c>
      <c r="F112" s="188">
        <v>1.7</v>
      </c>
      <c r="G112" s="188">
        <v>0</v>
      </c>
      <c r="H112" s="191">
        <v>3.15</v>
      </c>
    </row>
    <row r="113" spans="1:8" x14ac:dyDescent="0.2">
      <c r="A113" s="49" t="s">
        <v>85</v>
      </c>
      <c r="B113" s="190">
        <v>1.87</v>
      </c>
      <c r="C113" s="188">
        <v>1.87</v>
      </c>
      <c r="D113" s="188">
        <v>2.4</v>
      </c>
      <c r="E113" s="188">
        <v>0.71</v>
      </c>
      <c r="F113" s="188">
        <v>2.57</v>
      </c>
      <c r="G113" s="188">
        <v>0</v>
      </c>
      <c r="H113" s="191">
        <v>1.74</v>
      </c>
    </row>
    <row r="114" spans="1:8" x14ac:dyDescent="0.2">
      <c r="A114" s="49" t="s">
        <v>86</v>
      </c>
      <c r="B114" s="190">
        <v>2.0499999999999998</v>
      </c>
      <c r="C114" s="188">
        <v>2.2000000000000002</v>
      </c>
      <c r="D114" s="188">
        <v>1.77</v>
      </c>
      <c r="E114" s="188">
        <v>0.56999999999999995</v>
      </c>
      <c r="F114" s="188">
        <v>1.89</v>
      </c>
      <c r="G114" s="188">
        <v>0</v>
      </c>
      <c r="H114" s="191">
        <v>0.73</v>
      </c>
    </row>
    <row r="115" spans="1:8" x14ac:dyDescent="0.2">
      <c r="A115" s="49" t="s">
        <v>87</v>
      </c>
      <c r="B115" s="190">
        <v>1.31</v>
      </c>
      <c r="C115" s="188">
        <v>1.39</v>
      </c>
      <c r="D115" s="188">
        <v>2.4</v>
      </c>
      <c r="E115" s="188">
        <v>0.56999999999999995</v>
      </c>
      <c r="F115" s="188">
        <v>2.59</v>
      </c>
      <c r="G115" s="188">
        <v>0</v>
      </c>
      <c r="H115" s="191">
        <v>0.35</v>
      </c>
    </row>
    <row r="116" spans="1:8" x14ac:dyDescent="0.2">
      <c r="A116" s="49" t="s">
        <v>88</v>
      </c>
      <c r="B116" s="190">
        <v>1.92</v>
      </c>
      <c r="C116" s="188">
        <v>2.11</v>
      </c>
      <c r="D116" s="188">
        <v>2.23</v>
      </c>
      <c r="E116" s="188">
        <v>0.43</v>
      </c>
      <c r="F116" s="188">
        <v>2.42</v>
      </c>
      <c r="G116" s="188">
        <v>0</v>
      </c>
      <c r="H116" s="191">
        <v>0.16</v>
      </c>
    </row>
    <row r="117" spans="1:8" x14ac:dyDescent="0.2">
      <c r="A117" s="49" t="s">
        <v>89</v>
      </c>
      <c r="B117" s="190">
        <v>2.54</v>
      </c>
      <c r="C117" s="188">
        <v>2.8</v>
      </c>
      <c r="D117" s="188">
        <v>2.63</v>
      </c>
      <c r="E117" s="188">
        <v>1.29</v>
      </c>
      <c r="F117" s="188">
        <v>2.76</v>
      </c>
      <c r="G117" s="188">
        <v>0</v>
      </c>
      <c r="H117" s="191">
        <v>0.05</v>
      </c>
    </row>
    <row r="118" spans="1:8" x14ac:dyDescent="0.2">
      <c r="A118" s="49" t="s">
        <v>90</v>
      </c>
      <c r="B118" s="190">
        <v>1.72</v>
      </c>
      <c r="C118" s="188">
        <v>1.88</v>
      </c>
      <c r="D118" s="188">
        <v>2.67</v>
      </c>
      <c r="E118" s="188">
        <v>0.43</v>
      </c>
      <c r="F118" s="188">
        <v>2.9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2.21</v>
      </c>
      <c r="C119" s="188">
        <v>2.46</v>
      </c>
      <c r="D119" s="188">
        <v>1.6</v>
      </c>
      <c r="E119" s="188">
        <v>0.28999999999999998</v>
      </c>
      <c r="F119" s="188">
        <v>1.73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2.93</v>
      </c>
      <c r="C120" s="188">
        <v>3.27</v>
      </c>
      <c r="D120" s="188">
        <v>2.12</v>
      </c>
      <c r="E120" s="188">
        <v>0.36</v>
      </c>
      <c r="F120" s="188">
        <v>2.2999999999999998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9.5399999999999991</v>
      </c>
      <c r="C121" s="188">
        <v>10.57</v>
      </c>
      <c r="D121" s="188">
        <v>9.2899999999999991</v>
      </c>
      <c r="E121" s="188">
        <v>1.1399999999999999</v>
      </c>
      <c r="F121" s="188">
        <v>10.119999999999999</v>
      </c>
      <c r="G121" s="188">
        <v>0</v>
      </c>
      <c r="H121" s="191">
        <v>0.03</v>
      </c>
    </row>
    <row r="122" spans="1:8" x14ac:dyDescent="0.2">
      <c r="A122" s="49" t="s">
        <v>94</v>
      </c>
      <c r="B122" s="190">
        <v>8.9</v>
      </c>
      <c r="C122" s="188">
        <v>9.89</v>
      </c>
      <c r="D122" s="188">
        <v>7.34</v>
      </c>
      <c r="E122" s="188">
        <v>1.93</v>
      </c>
      <c r="F122" s="188">
        <v>7.9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10.08</v>
      </c>
      <c r="C123" s="188">
        <v>11.32</v>
      </c>
      <c r="D123" s="188">
        <v>3.53</v>
      </c>
      <c r="E123" s="188">
        <v>2.93</v>
      </c>
      <c r="F123" s="188">
        <v>3.59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16.88</v>
      </c>
      <c r="C124" s="188">
        <v>19.02</v>
      </c>
      <c r="D124" s="188">
        <v>3.17</v>
      </c>
      <c r="E124" s="188">
        <v>3.22</v>
      </c>
      <c r="F124" s="188">
        <v>3.17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10.82</v>
      </c>
      <c r="C125" s="188">
        <v>12.18</v>
      </c>
      <c r="D125" s="188">
        <v>2.27</v>
      </c>
      <c r="E125" s="188">
        <v>1.36</v>
      </c>
      <c r="F125" s="188">
        <v>2.37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</v>
      </c>
      <c r="C126" s="188">
        <v>3.84</v>
      </c>
      <c r="D126" s="188">
        <v>0.31</v>
      </c>
      <c r="E126" s="188">
        <v>0.43</v>
      </c>
      <c r="F126" s="188">
        <v>0.28999999999999998</v>
      </c>
      <c r="G126" s="188">
        <v>0</v>
      </c>
      <c r="H126" s="191">
        <v>0</v>
      </c>
    </row>
    <row r="127" spans="1:8" x14ac:dyDescent="0.2">
      <c r="A127" s="49" t="s">
        <v>141</v>
      </c>
      <c r="B127" s="190">
        <v>0.9</v>
      </c>
      <c r="C127" s="188">
        <v>1.01</v>
      </c>
      <c r="D127" s="188">
        <v>0.18</v>
      </c>
      <c r="E127" s="188">
        <v>0.64</v>
      </c>
      <c r="F127" s="188">
        <v>0.13</v>
      </c>
      <c r="G127" s="188">
        <v>0</v>
      </c>
      <c r="H127" s="191">
        <v>0</v>
      </c>
    </row>
    <row r="128" spans="1:8" x14ac:dyDescent="0.2">
      <c r="A128" s="49" t="s">
        <v>142</v>
      </c>
      <c r="B128" s="190">
        <v>7.0000000000000007E-2</v>
      </c>
      <c r="C128" s="188">
        <v>0.08</v>
      </c>
      <c r="D128" s="188">
        <v>0.01</v>
      </c>
      <c r="E128" s="188">
        <v>7.0000000000000007E-2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143</v>
      </c>
      <c r="B129" s="190">
        <v>0.01</v>
      </c>
      <c r="C129" s="188">
        <v>0.01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144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145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49" t="s">
        <v>132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49" t="s">
        <v>415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49" t="s">
        <v>416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49" t="s">
        <v>417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49" t="s">
        <v>133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49" t="s">
        <v>134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49" t="s">
        <v>135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49" t="s">
        <v>136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49" t="s">
        <v>137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49" t="s">
        <v>138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49" t="s">
        <v>139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x14ac:dyDescent="0.2">
      <c r="A143" s="345"/>
      <c r="B143" s="190"/>
      <c r="C143" s="188"/>
      <c r="D143" s="188"/>
      <c r="E143" s="188"/>
      <c r="F143" s="188"/>
      <c r="G143" s="188"/>
      <c r="H143" s="191"/>
    </row>
    <row r="144" spans="1:8" ht="13.5" thickBot="1" x14ac:dyDescent="0.25">
      <c r="A144" s="346" t="s">
        <v>99</v>
      </c>
      <c r="B144" s="192">
        <v>100</v>
      </c>
      <c r="C144" s="193">
        <v>100</v>
      </c>
      <c r="D144" s="193">
        <v>100</v>
      </c>
      <c r="E144" s="193">
        <v>100</v>
      </c>
      <c r="F144" s="193">
        <v>100</v>
      </c>
      <c r="G144" s="193">
        <v>0</v>
      </c>
      <c r="H144" s="194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448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111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399</v>
      </c>
      <c r="G158" s="80"/>
      <c r="H158" s="80"/>
      <c r="I158" s="80"/>
    </row>
    <row r="159" spans="1:11" ht="36" customHeight="1" x14ac:dyDescent="0.25">
      <c r="A159" s="453" t="s">
        <v>405</v>
      </c>
      <c r="B159" s="413"/>
      <c r="C159" s="413"/>
      <c r="D159" s="413"/>
      <c r="E159" s="413"/>
      <c r="F159" s="413"/>
      <c r="G159" s="413"/>
      <c r="H159" s="413"/>
      <c r="I159" s="413"/>
      <c r="J159" s="413"/>
    </row>
    <row r="160" spans="1:11" ht="36" customHeight="1" x14ac:dyDescent="0.25">
      <c r="A160" s="446" t="s">
        <v>427</v>
      </c>
      <c r="B160" s="446"/>
      <c r="C160" s="446"/>
      <c r="D160" s="446"/>
      <c r="E160" s="446"/>
      <c r="F160" s="446"/>
      <c r="G160" s="446"/>
      <c r="H160" s="446"/>
      <c r="I160" s="446"/>
      <c r="J160" s="446"/>
    </row>
    <row r="161" spans="1:8" s="24" customFormat="1" ht="36" customHeight="1" thickBot="1" x14ac:dyDescent="0.25"/>
    <row r="162" spans="1:8" s="83" customFormat="1" ht="26.25" customHeight="1" x14ac:dyDescent="0.2">
      <c r="A162" s="438" t="s">
        <v>53</v>
      </c>
      <c r="B162" s="438" t="s">
        <v>54</v>
      </c>
      <c r="C162" s="438" t="s">
        <v>55</v>
      </c>
      <c r="D162" s="438" t="s">
        <v>58</v>
      </c>
      <c r="E162" s="440" t="s">
        <v>110</v>
      </c>
      <c r="F162" s="441"/>
      <c r="G162" s="442"/>
      <c r="H162" s="438" t="s">
        <v>59</v>
      </c>
    </row>
    <row r="163" spans="1:8" s="24" customFormat="1" x14ac:dyDescent="0.2">
      <c r="A163" s="439"/>
      <c r="B163" s="439"/>
      <c r="C163" s="439"/>
      <c r="D163" s="439"/>
      <c r="E163" s="443"/>
      <c r="F163" s="444"/>
      <c r="G163" s="445"/>
      <c r="H163" s="439"/>
    </row>
    <row r="164" spans="1:8" ht="13.5" thickBot="1" x14ac:dyDescent="0.25">
      <c r="A164" s="439"/>
      <c r="B164" s="439"/>
      <c r="C164" s="439"/>
      <c r="D164" s="439"/>
      <c r="E164" s="443"/>
      <c r="F164" s="444"/>
      <c r="G164" s="445"/>
      <c r="H164" s="439"/>
    </row>
    <row r="165" spans="1:8" x14ac:dyDescent="0.2">
      <c r="A165" s="45" t="s">
        <v>60</v>
      </c>
      <c r="B165" s="195">
        <v>26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57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78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116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138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155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165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196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226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246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286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342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388</v>
      </c>
      <c r="E201" s="179">
        <v>389</v>
      </c>
      <c r="F201" s="179">
        <v>387</v>
      </c>
      <c r="G201" s="179">
        <v>0</v>
      </c>
      <c r="H201" s="180">
        <v>389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416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141</v>
      </c>
      <c r="B204" s="178">
        <v>529</v>
      </c>
      <c r="C204" s="179">
        <v>529</v>
      </c>
      <c r="D204" s="179">
        <v>540</v>
      </c>
      <c r="E204" s="179">
        <v>544</v>
      </c>
      <c r="F204" s="179">
        <v>537</v>
      </c>
      <c r="G204" s="179">
        <v>0</v>
      </c>
      <c r="H204" s="180">
        <v>0</v>
      </c>
    </row>
    <row r="205" spans="1:8" x14ac:dyDescent="0.2">
      <c r="A205" s="49" t="s">
        <v>142</v>
      </c>
      <c r="B205" s="178">
        <v>628</v>
      </c>
      <c r="C205" s="179">
        <v>628</v>
      </c>
      <c r="D205" s="179">
        <v>645</v>
      </c>
      <c r="E205" s="179">
        <v>672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143</v>
      </c>
      <c r="B206" s="178">
        <v>741</v>
      </c>
      <c r="C206" s="179">
        <v>741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144</v>
      </c>
      <c r="B207" s="178">
        <v>846</v>
      </c>
      <c r="C207" s="179">
        <v>846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145</v>
      </c>
      <c r="B208" s="178">
        <v>937</v>
      </c>
      <c r="C208" s="179">
        <v>937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49" t="s">
        <v>132</v>
      </c>
      <c r="B209" s="178">
        <v>1170</v>
      </c>
      <c r="C209" s="179">
        <v>1170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49" t="s">
        <v>415</v>
      </c>
      <c r="B210" s="178">
        <v>1544</v>
      </c>
      <c r="C210" s="179">
        <v>1544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49" t="s">
        <v>416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49" t="s">
        <v>417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49" t="s">
        <v>133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49" t="s">
        <v>134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49" t="s">
        <v>135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49" t="s">
        <v>136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49" t="s">
        <v>137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49" t="s">
        <v>138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49" t="s">
        <v>139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309.28885112753608</v>
      </c>
      <c r="C221" s="181">
        <v>329.18473865172882</v>
      </c>
      <c r="D221" s="181">
        <v>223.17159960093116</v>
      </c>
      <c r="E221" s="181">
        <v>184.22802001429594</v>
      </c>
      <c r="F221" s="181">
        <v>227.16705778820767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  <mc:AlternateContent xmlns:mc="http://schemas.openxmlformats.org/markup-compatibility/2006">
      <mc:Choice Requires="x14">
        <oleObject progId="PBrush" shapeId="3096" r:id="rId27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381000</xdr:colOff>
                <xdr:row>4</xdr:row>
                <xdr:rowOff>0</xdr:rowOff>
              </to>
            </anchor>
          </objectPr>
        </oleObject>
      </mc:Choice>
      <mc:Fallback>
        <oleObject progId="PBrush" shapeId="3096" r:id="rId2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workbookViewId="0">
      <selection activeCell="J19" sqref="J19"/>
    </sheetView>
  </sheetViews>
  <sheetFormatPr defaultRowHeight="12.75" x14ac:dyDescent="0.2"/>
  <cols>
    <col min="1" max="1" width="8" style="207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56" t="s">
        <v>275</v>
      </c>
      <c r="B1" s="456"/>
    </row>
    <row r="2" spans="1:10" s="30" customFormat="1" ht="16.5" x14ac:dyDescent="0.25">
      <c r="A2" s="35" t="s">
        <v>447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57"/>
      <c r="B3" s="457"/>
      <c r="C3" s="457"/>
      <c r="D3" s="457"/>
      <c r="E3" s="457"/>
      <c r="F3" s="204"/>
    </row>
    <row r="4" spans="1:10" s="205" customFormat="1" ht="18" customHeight="1" x14ac:dyDescent="0.15">
      <c r="A4" s="459"/>
      <c r="B4" s="459"/>
      <c r="C4" s="459"/>
      <c r="D4" s="459"/>
      <c r="E4" s="459"/>
      <c r="F4" s="459"/>
      <c r="G4" s="459"/>
    </row>
    <row r="5" spans="1:10" s="205" customFormat="1" ht="16.5" customHeight="1" x14ac:dyDescent="0.15">
      <c r="A5" s="458" t="s">
        <v>150</v>
      </c>
      <c r="B5" s="458"/>
      <c r="C5" s="458"/>
      <c r="D5" s="458"/>
      <c r="E5" s="458"/>
      <c r="F5" s="458"/>
      <c r="G5" s="458"/>
    </row>
    <row r="6" spans="1:10" s="205" customFormat="1" ht="16.5" customHeight="1" x14ac:dyDescent="0.15">
      <c r="A6" s="460" t="s">
        <v>428</v>
      </c>
      <c r="B6" s="460"/>
      <c r="C6" s="460"/>
      <c r="D6" s="460"/>
      <c r="E6" s="460"/>
      <c r="F6" s="460"/>
      <c r="G6" s="460"/>
    </row>
    <row r="7" spans="1:10" s="205" customFormat="1" ht="10.5" customHeight="1" thickBot="1" x14ac:dyDescent="0.2">
      <c r="A7" s="455"/>
      <c r="B7" s="455"/>
      <c r="C7" s="455"/>
      <c r="D7" s="455"/>
      <c r="E7" s="455"/>
      <c r="F7" s="204"/>
    </row>
    <row r="8" spans="1:10" ht="41.25" customHeight="1" thickBot="1" x14ac:dyDescent="0.25">
      <c r="A8" s="206"/>
      <c r="B8" s="206"/>
      <c r="C8" s="400" t="s">
        <v>151</v>
      </c>
      <c r="D8" s="401" t="s">
        <v>152</v>
      </c>
      <c r="E8" s="402" t="s">
        <v>153</v>
      </c>
      <c r="F8" s="403" t="s">
        <v>154</v>
      </c>
      <c r="G8" s="402" t="s">
        <v>155</v>
      </c>
    </row>
    <row r="9" spans="1:10" ht="12.75" customHeight="1" x14ac:dyDescent="0.2">
      <c r="C9" s="404" t="s">
        <v>156</v>
      </c>
      <c r="D9" s="405" t="s">
        <v>157</v>
      </c>
      <c r="E9" s="208">
        <v>84497</v>
      </c>
      <c r="F9" s="208">
        <v>61998582</v>
      </c>
      <c r="G9" s="209">
        <v>734</v>
      </c>
    </row>
    <row r="10" spans="1:10" ht="12.75" customHeight="1" x14ac:dyDescent="0.2">
      <c r="C10" s="406" t="s">
        <v>158</v>
      </c>
      <c r="D10" s="407" t="s">
        <v>159</v>
      </c>
      <c r="E10" s="210">
        <v>103289</v>
      </c>
      <c r="F10" s="210">
        <v>71734701</v>
      </c>
      <c r="G10" s="209">
        <v>695</v>
      </c>
    </row>
    <row r="11" spans="1:10" ht="12.75" customHeight="1" x14ac:dyDescent="0.2">
      <c r="C11" s="406" t="s">
        <v>160</v>
      </c>
      <c r="D11" s="407" t="s">
        <v>161</v>
      </c>
      <c r="E11" s="210">
        <v>152795</v>
      </c>
      <c r="F11" s="210">
        <v>111691628</v>
      </c>
      <c r="G11" s="209">
        <v>731</v>
      </c>
    </row>
    <row r="12" spans="1:10" x14ac:dyDescent="0.2">
      <c r="C12" s="406" t="s">
        <v>162</v>
      </c>
      <c r="D12" s="407" t="s">
        <v>163</v>
      </c>
      <c r="E12" s="210">
        <v>145102</v>
      </c>
      <c r="F12" s="210">
        <v>106067161</v>
      </c>
      <c r="G12" s="209">
        <v>731</v>
      </c>
    </row>
    <row r="13" spans="1:10" x14ac:dyDescent="0.2">
      <c r="C13" s="406" t="s">
        <v>164</v>
      </c>
      <c r="D13" s="407" t="s">
        <v>165</v>
      </c>
      <c r="E13" s="210">
        <v>160197</v>
      </c>
      <c r="F13" s="210">
        <v>112702425</v>
      </c>
      <c r="G13" s="209">
        <v>704</v>
      </c>
    </row>
    <row r="14" spans="1:10" x14ac:dyDescent="0.2">
      <c r="C14" s="406" t="s">
        <v>166</v>
      </c>
      <c r="D14" s="407" t="s">
        <v>167</v>
      </c>
      <c r="E14" s="210">
        <v>55500</v>
      </c>
      <c r="F14" s="210">
        <v>34926677</v>
      </c>
      <c r="G14" s="209">
        <v>629</v>
      </c>
    </row>
    <row r="15" spans="1:10" x14ac:dyDescent="0.2">
      <c r="C15" s="406" t="s">
        <v>168</v>
      </c>
      <c r="D15" s="407" t="s">
        <v>169</v>
      </c>
      <c r="E15" s="210">
        <v>77372</v>
      </c>
      <c r="F15" s="210">
        <v>47188569</v>
      </c>
      <c r="G15" s="209">
        <v>610</v>
      </c>
      <c r="I15" s="201"/>
    </row>
    <row r="16" spans="1:10" x14ac:dyDescent="0.2">
      <c r="C16" s="406" t="s">
        <v>170</v>
      </c>
      <c r="D16" s="407" t="s">
        <v>171</v>
      </c>
      <c r="E16" s="210">
        <v>137522</v>
      </c>
      <c r="F16" s="210">
        <v>122762664</v>
      </c>
      <c r="G16" s="209">
        <v>893</v>
      </c>
    </row>
    <row r="17" spans="3:7" x14ac:dyDescent="0.2">
      <c r="C17" s="406" t="s">
        <v>172</v>
      </c>
      <c r="D17" s="407" t="s">
        <v>173</v>
      </c>
      <c r="E17" s="210">
        <v>80816</v>
      </c>
      <c r="F17" s="210">
        <v>56671678</v>
      </c>
      <c r="G17" s="209">
        <v>701</v>
      </c>
    </row>
    <row r="18" spans="3:7" x14ac:dyDescent="0.2">
      <c r="C18" s="406" t="s">
        <v>174</v>
      </c>
      <c r="D18" s="407" t="s">
        <v>175</v>
      </c>
      <c r="E18" s="210">
        <v>108974</v>
      </c>
      <c r="F18" s="210">
        <v>71459751</v>
      </c>
      <c r="G18" s="209">
        <v>656</v>
      </c>
    </row>
    <row r="19" spans="3:7" x14ac:dyDescent="0.2">
      <c r="C19" s="406" t="s">
        <v>176</v>
      </c>
      <c r="D19" s="407" t="s">
        <v>177</v>
      </c>
      <c r="E19" s="210">
        <v>79926</v>
      </c>
      <c r="F19" s="210">
        <v>58680517</v>
      </c>
      <c r="G19" s="209">
        <v>734</v>
      </c>
    </row>
    <row r="20" spans="3:7" x14ac:dyDescent="0.2">
      <c r="C20" s="406" t="s">
        <v>178</v>
      </c>
      <c r="D20" s="407" t="s">
        <v>179</v>
      </c>
      <c r="E20" s="210">
        <v>161189</v>
      </c>
      <c r="F20" s="210">
        <v>128360596</v>
      </c>
      <c r="G20" s="209">
        <v>796</v>
      </c>
    </row>
    <row r="21" spans="3:7" x14ac:dyDescent="0.2">
      <c r="C21" s="406" t="s">
        <v>180</v>
      </c>
      <c r="D21" s="407" t="s">
        <v>181</v>
      </c>
      <c r="E21" s="210">
        <v>135042</v>
      </c>
      <c r="F21" s="210">
        <v>101336511</v>
      </c>
      <c r="G21" s="209">
        <v>750</v>
      </c>
    </row>
    <row r="22" spans="3:7" x14ac:dyDescent="0.2">
      <c r="C22" s="406" t="s">
        <v>182</v>
      </c>
      <c r="D22" s="407" t="s">
        <v>183</v>
      </c>
      <c r="E22" s="210">
        <v>44412</v>
      </c>
      <c r="F22" s="210">
        <v>31840683</v>
      </c>
      <c r="G22" s="209">
        <v>717</v>
      </c>
    </row>
    <row r="23" spans="3:7" x14ac:dyDescent="0.2">
      <c r="C23" s="406" t="s">
        <v>184</v>
      </c>
      <c r="D23" s="407" t="s">
        <v>185</v>
      </c>
      <c r="E23" s="210">
        <v>118187</v>
      </c>
      <c r="F23" s="210">
        <v>81515342</v>
      </c>
      <c r="G23" s="209">
        <v>690</v>
      </c>
    </row>
    <row r="24" spans="3:7" x14ac:dyDescent="0.2">
      <c r="C24" s="406" t="s">
        <v>186</v>
      </c>
      <c r="D24" s="407" t="s">
        <v>187</v>
      </c>
      <c r="E24" s="210">
        <v>163244</v>
      </c>
      <c r="F24" s="210">
        <v>113795497</v>
      </c>
      <c r="G24" s="209">
        <v>697</v>
      </c>
    </row>
    <row r="25" spans="3:7" x14ac:dyDescent="0.2">
      <c r="C25" s="406" t="s">
        <v>188</v>
      </c>
      <c r="D25" s="407" t="s">
        <v>189</v>
      </c>
      <c r="E25" s="210">
        <v>122519</v>
      </c>
      <c r="F25" s="210">
        <v>96795714</v>
      </c>
      <c r="G25" s="209">
        <v>790</v>
      </c>
    </row>
    <row r="26" spans="3:7" x14ac:dyDescent="0.2">
      <c r="C26" s="406" t="s">
        <v>190</v>
      </c>
      <c r="D26" s="407" t="s">
        <v>191</v>
      </c>
      <c r="E26" s="210">
        <v>78706</v>
      </c>
      <c r="F26" s="210">
        <v>58685553</v>
      </c>
      <c r="G26" s="209">
        <v>746</v>
      </c>
    </row>
    <row r="27" spans="3:7" x14ac:dyDescent="0.2">
      <c r="C27" s="406" t="s">
        <v>192</v>
      </c>
      <c r="D27" s="407" t="s">
        <v>193</v>
      </c>
      <c r="E27" s="210">
        <v>73592</v>
      </c>
      <c r="F27" s="210">
        <v>52681759</v>
      </c>
      <c r="G27" s="209">
        <v>716</v>
      </c>
    </row>
    <row r="28" spans="3:7" x14ac:dyDescent="0.2">
      <c r="C28" s="406" t="s">
        <v>194</v>
      </c>
      <c r="D28" s="407" t="s">
        <v>195</v>
      </c>
      <c r="E28" s="210">
        <v>125408</v>
      </c>
      <c r="F28" s="210">
        <v>112502862</v>
      </c>
      <c r="G28" s="209">
        <v>897</v>
      </c>
    </row>
    <row r="29" spans="3:7" x14ac:dyDescent="0.2">
      <c r="C29" s="406" t="s">
        <v>196</v>
      </c>
      <c r="D29" s="407" t="s">
        <v>197</v>
      </c>
      <c r="E29" s="210">
        <v>59330</v>
      </c>
      <c r="F29" s="210">
        <v>38071812</v>
      </c>
      <c r="G29" s="209">
        <v>642</v>
      </c>
    </row>
    <row r="30" spans="3:7" x14ac:dyDescent="0.2">
      <c r="C30" s="406" t="s">
        <v>198</v>
      </c>
      <c r="D30" s="407" t="s">
        <v>199</v>
      </c>
      <c r="E30" s="210">
        <v>145665</v>
      </c>
      <c r="F30" s="210">
        <v>106162933</v>
      </c>
      <c r="G30" s="209">
        <v>729</v>
      </c>
    </row>
    <row r="31" spans="3:7" x14ac:dyDescent="0.2">
      <c r="C31" s="406" t="s">
        <v>200</v>
      </c>
      <c r="D31" s="407" t="s">
        <v>201</v>
      </c>
      <c r="E31" s="210">
        <v>61761</v>
      </c>
      <c r="F31" s="210">
        <v>36690587</v>
      </c>
      <c r="G31" s="209">
        <v>594</v>
      </c>
    </row>
    <row r="32" spans="3:7" x14ac:dyDescent="0.2">
      <c r="C32" s="406" t="s">
        <v>202</v>
      </c>
      <c r="D32" s="407" t="s">
        <v>203</v>
      </c>
      <c r="E32" s="210">
        <v>114986</v>
      </c>
      <c r="F32" s="210">
        <v>83757542</v>
      </c>
      <c r="G32" s="209">
        <v>728</v>
      </c>
    </row>
    <row r="33" spans="3:7" x14ac:dyDescent="0.2">
      <c r="C33" s="406" t="s">
        <v>204</v>
      </c>
      <c r="D33" s="407" t="s">
        <v>205</v>
      </c>
      <c r="E33" s="210">
        <v>59206</v>
      </c>
      <c r="F33" s="210">
        <v>41143503</v>
      </c>
      <c r="G33" s="209">
        <v>695</v>
      </c>
    </row>
    <row r="34" spans="3:7" x14ac:dyDescent="0.2">
      <c r="C34" s="406" t="s">
        <v>206</v>
      </c>
      <c r="D34" s="407" t="s">
        <v>207</v>
      </c>
      <c r="E34" s="210">
        <v>140986</v>
      </c>
      <c r="F34" s="210">
        <v>99630794</v>
      </c>
      <c r="G34" s="209">
        <v>707</v>
      </c>
    </row>
    <row r="35" spans="3:7" x14ac:dyDescent="0.2">
      <c r="C35" s="406" t="s">
        <v>208</v>
      </c>
      <c r="D35" s="407" t="s">
        <v>209</v>
      </c>
      <c r="E35" s="210">
        <v>117624</v>
      </c>
      <c r="F35" s="210">
        <v>82694646</v>
      </c>
      <c r="G35" s="209">
        <v>703</v>
      </c>
    </row>
    <row r="36" spans="3:7" x14ac:dyDescent="0.2">
      <c r="C36" s="406" t="s">
        <v>210</v>
      </c>
      <c r="D36" s="407" t="s">
        <v>211</v>
      </c>
      <c r="E36" s="210">
        <v>97427</v>
      </c>
      <c r="F36" s="210">
        <v>62160393</v>
      </c>
      <c r="G36" s="209">
        <v>638</v>
      </c>
    </row>
    <row r="37" spans="3:7" x14ac:dyDescent="0.2">
      <c r="C37" s="406" t="s">
        <v>212</v>
      </c>
      <c r="D37" s="407" t="s">
        <v>213</v>
      </c>
      <c r="E37" s="210">
        <v>197820</v>
      </c>
      <c r="F37" s="210">
        <v>155250755</v>
      </c>
      <c r="G37" s="209">
        <v>785</v>
      </c>
    </row>
    <row r="38" spans="3:7" x14ac:dyDescent="0.2">
      <c r="C38" s="406" t="s">
        <v>214</v>
      </c>
      <c r="D38" s="407" t="s">
        <v>215</v>
      </c>
      <c r="E38" s="210">
        <v>79589</v>
      </c>
      <c r="F38" s="210">
        <v>51469463</v>
      </c>
      <c r="G38" s="209">
        <v>647</v>
      </c>
    </row>
    <row r="39" spans="3:7" x14ac:dyDescent="0.2">
      <c r="C39" s="406" t="s">
        <v>216</v>
      </c>
      <c r="D39" s="407" t="s">
        <v>217</v>
      </c>
      <c r="E39" s="210">
        <v>58171</v>
      </c>
      <c r="F39" s="210">
        <v>38729128</v>
      </c>
      <c r="G39" s="209">
        <v>666</v>
      </c>
    </row>
    <row r="40" spans="3:7" x14ac:dyDescent="0.2">
      <c r="C40" s="406" t="s">
        <v>218</v>
      </c>
      <c r="D40" s="407" t="s">
        <v>219</v>
      </c>
      <c r="E40" s="210">
        <v>99640</v>
      </c>
      <c r="F40" s="210">
        <v>76921583</v>
      </c>
      <c r="G40" s="209">
        <v>772</v>
      </c>
    </row>
    <row r="41" spans="3:7" x14ac:dyDescent="0.2">
      <c r="C41" s="406" t="s">
        <v>220</v>
      </c>
      <c r="D41" s="407" t="s">
        <v>221</v>
      </c>
      <c r="E41" s="210">
        <v>145392</v>
      </c>
      <c r="F41" s="210">
        <v>95670064</v>
      </c>
      <c r="G41" s="209">
        <v>658</v>
      </c>
    </row>
    <row r="42" spans="3:7" x14ac:dyDescent="0.2">
      <c r="C42" s="406" t="s">
        <v>222</v>
      </c>
      <c r="D42" s="407" t="s">
        <v>223</v>
      </c>
      <c r="E42" s="210">
        <v>97347</v>
      </c>
      <c r="F42" s="210">
        <v>62195620</v>
      </c>
      <c r="G42" s="209">
        <v>639</v>
      </c>
    </row>
    <row r="43" spans="3:7" x14ac:dyDescent="0.2">
      <c r="C43" s="406" t="s">
        <v>224</v>
      </c>
      <c r="D43" s="407" t="s">
        <v>225</v>
      </c>
      <c r="E43" s="210">
        <v>147394</v>
      </c>
      <c r="F43" s="210">
        <v>111594203</v>
      </c>
      <c r="G43" s="209">
        <v>757</v>
      </c>
    </row>
    <row r="44" spans="3:7" x14ac:dyDescent="0.2">
      <c r="C44" s="406" t="s">
        <v>226</v>
      </c>
      <c r="D44" s="407" t="s">
        <v>227</v>
      </c>
      <c r="E44" s="210">
        <v>43701</v>
      </c>
      <c r="F44" s="210">
        <v>28726064</v>
      </c>
      <c r="G44" s="209">
        <v>657</v>
      </c>
    </row>
    <row r="45" spans="3:7" x14ac:dyDescent="0.2">
      <c r="C45" s="406" t="s">
        <v>228</v>
      </c>
      <c r="D45" s="407" t="s">
        <v>229</v>
      </c>
      <c r="E45" s="210">
        <v>81070</v>
      </c>
      <c r="F45" s="210">
        <v>50489413</v>
      </c>
      <c r="G45" s="209">
        <v>623</v>
      </c>
    </row>
    <row r="46" spans="3:7" x14ac:dyDescent="0.2">
      <c r="C46" s="406" t="s">
        <v>230</v>
      </c>
      <c r="D46" s="407" t="s">
        <v>231</v>
      </c>
      <c r="E46" s="210">
        <v>104436</v>
      </c>
      <c r="F46" s="210">
        <v>70448262</v>
      </c>
      <c r="G46" s="209">
        <v>675</v>
      </c>
    </row>
    <row r="47" spans="3:7" x14ac:dyDescent="0.2">
      <c r="C47" s="406" t="s">
        <v>232</v>
      </c>
      <c r="D47" s="407" t="s">
        <v>233</v>
      </c>
      <c r="E47" s="210">
        <v>67974</v>
      </c>
      <c r="F47" s="210">
        <v>42380405</v>
      </c>
      <c r="G47" s="209">
        <v>623</v>
      </c>
    </row>
    <row r="48" spans="3:7" x14ac:dyDescent="0.2">
      <c r="C48" s="406" t="s">
        <v>234</v>
      </c>
      <c r="D48" s="407" t="s">
        <v>235</v>
      </c>
      <c r="E48" s="210">
        <v>67400</v>
      </c>
      <c r="F48" s="210">
        <v>42098564</v>
      </c>
      <c r="G48" s="209">
        <v>625</v>
      </c>
    </row>
    <row r="49" spans="3:7" x14ac:dyDescent="0.2">
      <c r="C49" s="406" t="s">
        <v>236</v>
      </c>
      <c r="D49" s="407" t="s">
        <v>237</v>
      </c>
      <c r="E49" s="210">
        <v>67165</v>
      </c>
      <c r="F49" s="210">
        <v>73689572</v>
      </c>
      <c r="G49" s="209">
        <v>1097</v>
      </c>
    </row>
    <row r="50" spans="3:7" x14ac:dyDescent="0.2">
      <c r="C50" s="406" t="s">
        <v>238</v>
      </c>
      <c r="D50" s="407" t="s">
        <v>239</v>
      </c>
      <c r="E50" s="210">
        <v>100386</v>
      </c>
      <c r="F50" s="210">
        <v>95974945</v>
      </c>
      <c r="G50" s="209">
        <v>956</v>
      </c>
    </row>
    <row r="51" spans="3:7" x14ac:dyDescent="0.2">
      <c r="C51" s="406" t="s">
        <v>240</v>
      </c>
      <c r="D51" s="407" t="s">
        <v>241</v>
      </c>
      <c r="E51" s="210">
        <v>101069</v>
      </c>
      <c r="F51" s="210">
        <v>93146796</v>
      </c>
      <c r="G51" s="209">
        <v>922</v>
      </c>
    </row>
    <row r="52" spans="3:7" x14ac:dyDescent="0.2">
      <c r="C52" s="406" t="s">
        <v>242</v>
      </c>
      <c r="D52" s="407" t="s">
        <v>243</v>
      </c>
      <c r="E52" s="210">
        <v>74401</v>
      </c>
      <c r="F52" s="210">
        <v>67328848</v>
      </c>
      <c r="G52" s="209">
        <v>905</v>
      </c>
    </row>
    <row r="53" spans="3:7" x14ac:dyDescent="0.2">
      <c r="C53" s="406" t="s">
        <v>244</v>
      </c>
      <c r="D53" s="407" t="s">
        <v>245</v>
      </c>
      <c r="E53" s="210">
        <v>59036</v>
      </c>
      <c r="F53" s="210">
        <v>47845291</v>
      </c>
      <c r="G53" s="209">
        <v>810</v>
      </c>
    </row>
    <row r="54" spans="3:7" x14ac:dyDescent="0.2">
      <c r="C54" s="406" t="s">
        <v>246</v>
      </c>
      <c r="D54" s="407" t="s">
        <v>247</v>
      </c>
      <c r="E54" s="210">
        <v>95338</v>
      </c>
      <c r="F54" s="210">
        <v>91166794</v>
      </c>
      <c r="G54" s="209">
        <v>956</v>
      </c>
    </row>
    <row r="55" spans="3:7" ht="13.5" thickBot="1" x14ac:dyDescent="0.25">
      <c r="C55" s="408" t="s">
        <v>248</v>
      </c>
      <c r="D55" s="409" t="s">
        <v>249</v>
      </c>
      <c r="E55" s="211">
        <v>72223</v>
      </c>
      <c r="F55" s="211">
        <v>48665959</v>
      </c>
      <c r="G55" s="212">
        <v>674</v>
      </c>
    </row>
    <row r="56" spans="3:7" ht="13.5" thickBot="1" x14ac:dyDescent="0.25">
      <c r="C56" s="410"/>
      <c r="D56" s="411" t="s">
        <v>250</v>
      </c>
      <c r="E56" s="213">
        <v>497395</v>
      </c>
      <c r="F56" s="213">
        <v>469152246</v>
      </c>
      <c r="G56" s="214">
        <v>943</v>
      </c>
    </row>
    <row r="57" spans="3:7" ht="13.5" thickBot="1" x14ac:dyDescent="0.25">
      <c r="C57" s="410"/>
      <c r="D57" s="411" t="s">
        <v>251</v>
      </c>
      <c r="E57" s="215">
        <v>4764826</v>
      </c>
      <c r="F57" s="215">
        <v>3527502809</v>
      </c>
      <c r="G57" s="214">
        <v>740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276225</xdr:colOff>
                <xdr:row>0</xdr:row>
                <xdr:rowOff>419100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workbookViewId="0">
      <selection activeCell="G10" sqref="G10"/>
    </sheetView>
  </sheetViews>
  <sheetFormatPr defaultRowHeight="12.75" x14ac:dyDescent="0.2"/>
  <cols>
    <col min="1" max="1" width="9.140625" style="253"/>
    <col min="2" max="2" width="19.28515625" style="216" customWidth="1"/>
    <col min="3" max="3" width="9.85546875" style="251" customWidth="1"/>
    <col min="4" max="4" width="17.28515625" style="252" customWidth="1"/>
    <col min="5" max="5" width="10" style="251" customWidth="1"/>
    <col min="6" max="6" width="9.140625" style="216"/>
    <col min="7" max="7" width="8.85546875" style="216" customWidth="1"/>
    <col min="8" max="8" width="13.85546875" style="216" hidden="1" customWidth="1"/>
    <col min="9" max="16384" width="9.140625" style="216"/>
  </cols>
  <sheetData>
    <row r="1" spans="1:11" x14ac:dyDescent="0.2">
      <c r="A1" s="216"/>
      <c r="C1" s="216"/>
      <c r="D1" s="216"/>
      <c r="E1" s="216"/>
    </row>
    <row r="2" spans="1:11" x14ac:dyDescent="0.2">
      <c r="A2" s="216"/>
      <c r="C2" s="216"/>
      <c r="D2" s="217"/>
      <c r="E2" s="218"/>
      <c r="F2" s="218"/>
      <c r="G2" s="218"/>
      <c r="H2" s="218"/>
      <c r="I2" s="218"/>
      <c r="J2" s="218"/>
      <c r="K2" s="218"/>
    </row>
    <row r="3" spans="1:11" x14ac:dyDescent="0.2">
      <c r="A3" s="216"/>
      <c r="C3" s="216"/>
      <c r="D3" s="218"/>
      <c r="E3" s="218"/>
      <c r="F3" s="218"/>
      <c r="G3" s="218"/>
      <c r="H3" s="218"/>
      <c r="I3" s="218"/>
      <c r="J3" s="218"/>
      <c r="K3" s="218"/>
    </row>
    <row r="4" spans="1:11" x14ac:dyDescent="0.2">
      <c r="A4" s="216"/>
      <c r="C4" s="216"/>
      <c r="D4" s="218"/>
      <c r="E4" s="217"/>
      <c r="F4" s="217"/>
      <c r="G4" s="217"/>
      <c r="H4" s="217"/>
      <c r="I4" s="218"/>
      <c r="J4" s="218"/>
      <c r="K4" s="218"/>
    </row>
    <row r="5" spans="1:11" s="30" customFormat="1" ht="16.5" x14ac:dyDescent="0.25">
      <c r="A5" s="35" t="s">
        <v>447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17" customFormat="1" ht="18" customHeight="1" x14ac:dyDescent="0.25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 x14ac:dyDescent="0.3">
      <c r="A7" s="465" t="s">
        <v>252</v>
      </c>
      <c r="B7" s="465"/>
      <c r="C7" s="465"/>
      <c r="D7" s="465"/>
      <c r="E7" s="465"/>
      <c r="F7" s="465"/>
    </row>
    <row r="8" spans="1:11" s="225" customFormat="1" ht="18.75" x14ac:dyDescent="0.3">
      <c r="A8" s="465" t="s">
        <v>253</v>
      </c>
      <c r="B8" s="465"/>
      <c r="C8" s="465"/>
      <c r="D8" s="465"/>
      <c r="E8" s="465"/>
      <c r="F8" s="465"/>
    </row>
    <row r="9" spans="1:11" s="225" customFormat="1" ht="18.75" x14ac:dyDescent="0.3">
      <c r="A9" s="465" t="s">
        <v>254</v>
      </c>
      <c r="B9" s="465"/>
      <c r="C9" s="465"/>
      <c r="D9" s="465"/>
      <c r="E9" s="465"/>
      <c r="F9" s="465"/>
    </row>
    <row r="10" spans="1:11" s="225" customFormat="1" ht="19.5" thickBot="1" x14ac:dyDescent="0.35">
      <c r="A10" s="466" t="s">
        <v>428</v>
      </c>
      <c r="B10" s="466"/>
      <c r="C10" s="466"/>
      <c r="D10" s="466"/>
      <c r="E10" s="466"/>
      <c r="F10" s="466"/>
    </row>
    <row r="11" spans="1:11" ht="39" customHeight="1" thickBot="1" x14ac:dyDescent="0.25">
      <c r="A11" s="226" t="s">
        <v>151</v>
      </c>
      <c r="B11" s="227" t="s">
        <v>152</v>
      </c>
      <c r="C11" s="228" t="s">
        <v>153</v>
      </c>
      <c r="D11" s="229" t="s">
        <v>255</v>
      </c>
      <c r="E11" s="230" t="s">
        <v>256</v>
      </c>
    </row>
    <row r="12" spans="1:11" x14ac:dyDescent="0.2">
      <c r="A12" s="231" t="s">
        <v>257</v>
      </c>
      <c r="B12" s="232" t="s">
        <v>157</v>
      </c>
      <c r="C12" s="233">
        <v>8423</v>
      </c>
      <c r="D12" s="234">
        <v>2562626</v>
      </c>
      <c r="E12" s="235">
        <v>304</v>
      </c>
      <c r="H12" s="234">
        <v>405576176</v>
      </c>
    </row>
    <row r="13" spans="1:11" x14ac:dyDescent="0.2">
      <c r="A13" s="231" t="s">
        <v>258</v>
      </c>
      <c r="B13" s="236" t="s">
        <v>159</v>
      </c>
      <c r="C13" s="237">
        <v>13538</v>
      </c>
      <c r="D13" s="238">
        <v>4040352</v>
      </c>
      <c r="E13" s="239">
        <v>298</v>
      </c>
      <c r="H13" s="238">
        <v>1734396511</v>
      </c>
    </row>
    <row r="14" spans="1:11" x14ac:dyDescent="0.2">
      <c r="A14" s="231" t="s">
        <v>259</v>
      </c>
      <c r="B14" s="236" t="s">
        <v>161</v>
      </c>
      <c r="C14" s="237">
        <v>15173</v>
      </c>
      <c r="D14" s="238">
        <v>4411569</v>
      </c>
      <c r="E14" s="239">
        <v>291</v>
      </c>
      <c r="H14" s="238">
        <v>2365447056</v>
      </c>
    </row>
    <row r="15" spans="1:11" x14ac:dyDescent="0.2">
      <c r="A15" s="231" t="s">
        <v>260</v>
      </c>
      <c r="B15" s="236" t="s">
        <v>163</v>
      </c>
      <c r="C15" s="237">
        <v>23473</v>
      </c>
      <c r="D15" s="238">
        <v>7269150</v>
      </c>
      <c r="E15" s="239">
        <v>310</v>
      </c>
      <c r="H15" s="238">
        <v>560863740</v>
      </c>
    </row>
    <row r="16" spans="1:11" x14ac:dyDescent="0.2">
      <c r="A16" s="231" t="s">
        <v>261</v>
      </c>
      <c r="B16" s="236" t="s">
        <v>165</v>
      </c>
      <c r="C16" s="237">
        <v>17151</v>
      </c>
      <c r="D16" s="238">
        <v>5180319</v>
      </c>
      <c r="E16" s="239">
        <v>302</v>
      </c>
      <c r="H16" s="238">
        <v>4167949774</v>
      </c>
    </row>
    <row r="17" spans="1:8" x14ac:dyDescent="0.2">
      <c r="A17" s="231" t="s">
        <v>262</v>
      </c>
      <c r="B17" s="236" t="s">
        <v>167</v>
      </c>
      <c r="C17" s="237">
        <v>9075</v>
      </c>
      <c r="D17" s="238">
        <v>2764150</v>
      </c>
      <c r="E17" s="239">
        <v>305</v>
      </c>
      <c r="H17" s="238">
        <v>710600419</v>
      </c>
    </row>
    <row r="18" spans="1:8" x14ac:dyDescent="0.2">
      <c r="A18" s="231" t="s">
        <v>263</v>
      </c>
      <c r="B18" s="236" t="s">
        <v>169</v>
      </c>
      <c r="C18" s="237">
        <v>36820</v>
      </c>
      <c r="D18" s="238">
        <v>11568554</v>
      </c>
      <c r="E18" s="239">
        <v>314</v>
      </c>
      <c r="H18" s="238">
        <v>1342598580</v>
      </c>
    </row>
    <row r="19" spans="1:8" x14ac:dyDescent="0.2">
      <c r="A19" s="231" t="s">
        <v>264</v>
      </c>
      <c r="B19" s="236" t="s">
        <v>171</v>
      </c>
      <c r="C19" s="237">
        <v>4307</v>
      </c>
      <c r="D19" s="238">
        <v>1315033</v>
      </c>
      <c r="E19" s="239">
        <v>305</v>
      </c>
      <c r="H19" s="238">
        <v>54320235</v>
      </c>
    </row>
    <row r="20" spans="1:8" x14ac:dyDescent="0.2">
      <c r="A20" s="231" t="s">
        <v>265</v>
      </c>
      <c r="B20" s="236" t="s">
        <v>173</v>
      </c>
      <c r="C20" s="237">
        <v>16979</v>
      </c>
      <c r="D20" s="238">
        <v>5534330</v>
      </c>
      <c r="E20" s="239">
        <v>326</v>
      </c>
      <c r="H20" s="238">
        <v>993499263</v>
      </c>
    </row>
    <row r="21" spans="1:8" x14ac:dyDescent="0.2">
      <c r="A21" s="231">
        <v>10</v>
      </c>
      <c r="B21" s="236" t="s">
        <v>175</v>
      </c>
      <c r="C21" s="237">
        <v>30643</v>
      </c>
      <c r="D21" s="238">
        <v>9607459</v>
      </c>
      <c r="E21" s="239">
        <v>314</v>
      </c>
      <c r="H21" s="238">
        <v>2275214691</v>
      </c>
    </row>
    <row r="22" spans="1:8" x14ac:dyDescent="0.2">
      <c r="A22" s="231">
        <v>11</v>
      </c>
      <c r="B22" s="236" t="s">
        <v>177</v>
      </c>
      <c r="C22" s="237">
        <v>3884</v>
      </c>
      <c r="D22" s="238">
        <v>1163779</v>
      </c>
      <c r="E22" s="239">
        <v>300</v>
      </c>
      <c r="H22" s="238">
        <v>252596850</v>
      </c>
    </row>
    <row r="23" spans="1:8" x14ac:dyDescent="0.2">
      <c r="A23" s="231">
        <v>12</v>
      </c>
      <c r="B23" s="236" t="s">
        <v>179</v>
      </c>
      <c r="C23" s="237">
        <v>20362</v>
      </c>
      <c r="D23" s="238">
        <v>6447050</v>
      </c>
      <c r="E23" s="239">
        <v>317</v>
      </c>
      <c r="H23" s="238">
        <v>1057187216</v>
      </c>
    </row>
    <row r="24" spans="1:8" x14ac:dyDescent="0.2">
      <c r="A24" s="231">
        <v>13</v>
      </c>
      <c r="B24" s="236" t="s">
        <v>181</v>
      </c>
      <c r="C24" s="237">
        <v>11089</v>
      </c>
      <c r="D24" s="238">
        <v>3363222</v>
      </c>
      <c r="E24" s="239">
        <v>303</v>
      </c>
      <c r="H24" s="238">
        <v>492998859</v>
      </c>
    </row>
    <row r="25" spans="1:8" x14ac:dyDescent="0.2">
      <c r="A25" s="231">
        <v>14</v>
      </c>
      <c r="B25" s="236" t="s">
        <v>183</v>
      </c>
      <c r="C25" s="237">
        <v>4981</v>
      </c>
      <c r="D25" s="238">
        <v>1457921</v>
      </c>
      <c r="E25" s="239">
        <v>293</v>
      </c>
      <c r="H25" s="238">
        <v>145992424</v>
      </c>
    </row>
    <row r="26" spans="1:8" x14ac:dyDescent="0.2">
      <c r="A26" s="231">
        <v>15</v>
      </c>
      <c r="B26" s="236" t="s">
        <v>185</v>
      </c>
      <c r="C26" s="237">
        <v>17642</v>
      </c>
      <c r="D26" s="238">
        <v>5253199</v>
      </c>
      <c r="E26" s="239">
        <v>298</v>
      </c>
      <c r="H26" s="238">
        <v>4364483461</v>
      </c>
    </row>
    <row r="27" spans="1:8" x14ac:dyDescent="0.2">
      <c r="A27" s="231">
        <v>16</v>
      </c>
      <c r="B27" s="236" t="s">
        <v>187</v>
      </c>
      <c r="C27" s="237">
        <v>43994</v>
      </c>
      <c r="D27" s="238">
        <v>14077132</v>
      </c>
      <c r="E27" s="239">
        <v>320</v>
      </c>
      <c r="H27" s="238">
        <v>3250643688</v>
      </c>
    </row>
    <row r="28" spans="1:8" x14ac:dyDescent="0.2">
      <c r="A28" s="231">
        <v>17</v>
      </c>
      <c r="B28" s="236" t="s">
        <v>189</v>
      </c>
      <c r="C28" s="237">
        <v>24359</v>
      </c>
      <c r="D28" s="238">
        <v>7529619</v>
      </c>
      <c r="E28" s="239">
        <v>309</v>
      </c>
      <c r="H28" s="238">
        <v>402605687</v>
      </c>
    </row>
    <row r="29" spans="1:8" x14ac:dyDescent="0.2">
      <c r="A29" s="231">
        <v>18</v>
      </c>
      <c r="B29" s="236" t="s">
        <v>191</v>
      </c>
      <c r="C29" s="237">
        <v>7803</v>
      </c>
      <c r="D29" s="238">
        <v>2213474</v>
      </c>
      <c r="E29" s="239">
        <v>284</v>
      </c>
      <c r="H29" s="238">
        <v>163062897</v>
      </c>
    </row>
    <row r="30" spans="1:8" x14ac:dyDescent="0.2">
      <c r="A30" s="231">
        <v>19</v>
      </c>
      <c r="B30" s="236" t="s">
        <v>193</v>
      </c>
      <c r="C30" s="237">
        <v>8188</v>
      </c>
      <c r="D30" s="238">
        <v>2300537</v>
      </c>
      <c r="E30" s="239">
        <v>281</v>
      </c>
      <c r="H30" s="238">
        <v>433445763</v>
      </c>
    </row>
    <row r="31" spans="1:8" x14ac:dyDescent="0.2">
      <c r="A31" s="231">
        <v>20</v>
      </c>
      <c r="B31" s="236" t="s">
        <v>195</v>
      </c>
      <c r="C31" s="237">
        <v>6232</v>
      </c>
      <c r="D31" s="238">
        <v>1884063</v>
      </c>
      <c r="E31" s="239">
        <v>302</v>
      </c>
      <c r="H31" s="238">
        <v>334402974</v>
      </c>
    </row>
    <row r="32" spans="1:8" x14ac:dyDescent="0.2">
      <c r="A32" s="231">
        <v>21</v>
      </c>
      <c r="B32" s="236" t="s">
        <v>197</v>
      </c>
      <c r="C32" s="237">
        <v>19307</v>
      </c>
      <c r="D32" s="238">
        <v>6303584</v>
      </c>
      <c r="E32" s="239">
        <v>326</v>
      </c>
      <c r="H32" s="238">
        <v>1730329292</v>
      </c>
    </row>
    <row r="33" spans="1:8" x14ac:dyDescent="0.2">
      <c r="A33" s="231">
        <v>22</v>
      </c>
      <c r="B33" s="236" t="s">
        <v>199</v>
      </c>
      <c r="C33" s="237">
        <v>38252</v>
      </c>
      <c r="D33" s="238">
        <v>11771593</v>
      </c>
      <c r="E33" s="239">
        <v>308</v>
      </c>
      <c r="H33" s="238">
        <v>1517799941</v>
      </c>
    </row>
    <row r="34" spans="1:8" x14ac:dyDescent="0.2">
      <c r="A34" s="231">
        <v>23</v>
      </c>
      <c r="B34" s="236" t="s">
        <v>201</v>
      </c>
      <c r="C34" s="237">
        <v>18981</v>
      </c>
      <c r="D34" s="238">
        <v>6092596</v>
      </c>
      <c r="E34" s="239">
        <v>321</v>
      </c>
      <c r="H34" s="238">
        <v>813710786</v>
      </c>
    </row>
    <row r="35" spans="1:8" x14ac:dyDescent="0.2">
      <c r="A35" s="231">
        <v>24</v>
      </c>
      <c r="B35" s="236" t="s">
        <v>203</v>
      </c>
      <c r="C35" s="237">
        <v>10706</v>
      </c>
      <c r="D35" s="238">
        <v>3220342</v>
      </c>
      <c r="E35" s="239">
        <v>301</v>
      </c>
      <c r="H35" s="238">
        <v>4206148719</v>
      </c>
    </row>
    <row r="36" spans="1:8" x14ac:dyDescent="0.2">
      <c r="A36" s="231">
        <v>25</v>
      </c>
      <c r="B36" s="236" t="s">
        <v>205</v>
      </c>
      <c r="C36" s="237">
        <v>12627</v>
      </c>
      <c r="D36" s="238">
        <v>3889088</v>
      </c>
      <c r="E36" s="239">
        <v>308</v>
      </c>
      <c r="H36" s="238">
        <v>325899286</v>
      </c>
    </row>
    <row r="37" spans="1:8" x14ac:dyDescent="0.2">
      <c r="A37" s="231">
        <v>26</v>
      </c>
      <c r="B37" s="236" t="s">
        <v>207</v>
      </c>
      <c r="C37" s="237">
        <v>23398</v>
      </c>
      <c r="D37" s="238">
        <v>7279779</v>
      </c>
      <c r="E37" s="239">
        <v>311</v>
      </c>
      <c r="H37" s="238">
        <v>3581015821</v>
      </c>
    </row>
    <row r="38" spans="1:8" x14ac:dyDescent="0.2">
      <c r="A38" s="231">
        <v>27</v>
      </c>
      <c r="B38" s="236" t="s">
        <v>209</v>
      </c>
      <c r="C38" s="237">
        <v>22701</v>
      </c>
      <c r="D38" s="238">
        <v>6903874</v>
      </c>
      <c r="E38" s="239">
        <v>304</v>
      </c>
      <c r="H38" s="238">
        <v>540027949</v>
      </c>
    </row>
    <row r="39" spans="1:8" x14ac:dyDescent="0.2">
      <c r="A39" s="231">
        <v>28</v>
      </c>
      <c r="B39" s="236" t="s">
        <v>211</v>
      </c>
      <c r="C39" s="237">
        <v>34445</v>
      </c>
      <c r="D39" s="238">
        <v>10880333</v>
      </c>
      <c r="E39" s="239">
        <v>316</v>
      </c>
      <c r="H39" s="238">
        <v>2115810405</v>
      </c>
    </row>
    <row r="40" spans="1:8" x14ac:dyDescent="0.2">
      <c r="A40" s="231">
        <v>29</v>
      </c>
      <c r="B40" s="236" t="s">
        <v>213</v>
      </c>
      <c r="C40" s="237">
        <v>15154</v>
      </c>
      <c r="D40" s="238">
        <v>4681771</v>
      </c>
      <c r="E40" s="239">
        <v>309</v>
      </c>
      <c r="H40" s="238">
        <v>739753179</v>
      </c>
    </row>
    <row r="41" spans="1:8" x14ac:dyDescent="0.2">
      <c r="A41" s="231">
        <v>30</v>
      </c>
      <c r="B41" s="236" t="s">
        <v>215</v>
      </c>
      <c r="C41" s="237">
        <v>13942</v>
      </c>
      <c r="D41" s="238">
        <v>4184025</v>
      </c>
      <c r="E41" s="239">
        <v>300</v>
      </c>
      <c r="H41" s="238">
        <v>6117805128</v>
      </c>
    </row>
    <row r="42" spans="1:8" x14ac:dyDescent="0.2">
      <c r="A42" s="231">
        <v>31</v>
      </c>
      <c r="B42" s="236" t="s">
        <v>217</v>
      </c>
      <c r="C42" s="237">
        <v>13666</v>
      </c>
      <c r="D42" s="238">
        <v>4236808</v>
      </c>
      <c r="E42" s="239">
        <v>310</v>
      </c>
      <c r="H42" s="238">
        <v>3366730856</v>
      </c>
    </row>
    <row r="43" spans="1:8" x14ac:dyDescent="0.2">
      <c r="A43" s="231">
        <v>32</v>
      </c>
      <c r="B43" s="236" t="s">
        <v>219</v>
      </c>
      <c r="C43" s="237">
        <v>5946</v>
      </c>
      <c r="D43" s="238">
        <v>1778702</v>
      </c>
      <c r="E43" s="239">
        <v>299</v>
      </c>
      <c r="H43" s="238">
        <v>273046242</v>
      </c>
    </row>
    <row r="44" spans="1:8" x14ac:dyDescent="0.2">
      <c r="A44" s="231">
        <v>33</v>
      </c>
      <c r="B44" s="236" t="s">
        <v>221</v>
      </c>
      <c r="C44" s="237">
        <v>29342</v>
      </c>
      <c r="D44" s="238">
        <v>9037339</v>
      </c>
      <c r="E44" s="239">
        <v>308</v>
      </c>
      <c r="H44" s="238">
        <v>1921357030</v>
      </c>
    </row>
    <row r="45" spans="1:8" x14ac:dyDescent="0.2">
      <c r="A45" s="231">
        <v>34</v>
      </c>
      <c r="B45" s="236" t="s">
        <v>223</v>
      </c>
      <c r="C45" s="237">
        <v>38522</v>
      </c>
      <c r="D45" s="238">
        <v>12358573</v>
      </c>
      <c r="E45" s="239">
        <v>321</v>
      </c>
      <c r="H45" s="238">
        <v>1839816941</v>
      </c>
    </row>
    <row r="46" spans="1:8" x14ac:dyDescent="0.2">
      <c r="A46" s="231">
        <v>35</v>
      </c>
      <c r="B46" s="236" t="s">
        <v>225</v>
      </c>
      <c r="C46" s="237">
        <v>12642</v>
      </c>
      <c r="D46" s="238">
        <v>3959900</v>
      </c>
      <c r="E46" s="239">
        <v>313</v>
      </c>
      <c r="H46" s="238">
        <v>953122801</v>
      </c>
    </row>
    <row r="47" spans="1:8" x14ac:dyDescent="0.2">
      <c r="A47" s="231">
        <v>36</v>
      </c>
      <c r="B47" s="236" t="s">
        <v>227</v>
      </c>
      <c r="C47" s="237">
        <v>7822</v>
      </c>
      <c r="D47" s="238">
        <v>2444433</v>
      </c>
      <c r="E47" s="239">
        <v>313</v>
      </c>
      <c r="H47" s="238">
        <v>172723567</v>
      </c>
    </row>
    <row r="48" spans="1:8" x14ac:dyDescent="0.2">
      <c r="A48" s="231">
        <v>37</v>
      </c>
      <c r="B48" s="236" t="s">
        <v>229</v>
      </c>
      <c r="C48" s="237">
        <v>29211</v>
      </c>
      <c r="D48" s="238">
        <v>9023692</v>
      </c>
      <c r="E48" s="239">
        <v>309</v>
      </c>
      <c r="H48" s="238">
        <v>1714550889</v>
      </c>
    </row>
    <row r="49" spans="1:8" x14ac:dyDescent="0.2">
      <c r="A49" s="231">
        <v>38</v>
      </c>
      <c r="B49" s="236" t="s">
        <v>231</v>
      </c>
      <c r="C49" s="237">
        <v>16791</v>
      </c>
      <c r="D49" s="238">
        <v>4951480</v>
      </c>
      <c r="E49" s="239">
        <v>295</v>
      </c>
      <c r="H49" s="238">
        <v>6739159003</v>
      </c>
    </row>
    <row r="50" spans="1:8" x14ac:dyDescent="0.2">
      <c r="A50" s="231">
        <v>39</v>
      </c>
      <c r="B50" s="236" t="s">
        <v>233</v>
      </c>
      <c r="C50" s="237">
        <v>19255</v>
      </c>
      <c r="D50" s="238">
        <v>5940242</v>
      </c>
      <c r="E50" s="239">
        <v>309</v>
      </c>
      <c r="H50" s="238">
        <v>1187466395</v>
      </c>
    </row>
    <row r="51" spans="1:8" x14ac:dyDescent="0.2">
      <c r="A51" s="231">
        <v>40</v>
      </c>
      <c r="B51" s="236" t="s">
        <v>235</v>
      </c>
      <c r="C51" s="237">
        <v>16775</v>
      </c>
      <c r="D51" s="238">
        <v>5379150</v>
      </c>
      <c r="E51" s="239">
        <v>321</v>
      </c>
      <c r="H51" s="238">
        <v>601304494</v>
      </c>
    </row>
    <row r="52" spans="1:8" x14ac:dyDescent="0.2">
      <c r="A52" s="231">
        <v>41</v>
      </c>
      <c r="B52" s="236" t="s">
        <v>266</v>
      </c>
      <c r="C52" s="237">
        <v>211</v>
      </c>
      <c r="D52" s="238">
        <v>45472</v>
      </c>
      <c r="E52" s="239">
        <v>216</v>
      </c>
      <c r="H52" s="238">
        <v>10301160</v>
      </c>
    </row>
    <row r="53" spans="1:8" x14ac:dyDescent="0.2">
      <c r="A53" s="231">
        <v>42</v>
      </c>
      <c r="B53" s="236" t="s">
        <v>267</v>
      </c>
      <c r="C53" s="237">
        <v>611</v>
      </c>
      <c r="D53" s="238">
        <v>125834</v>
      </c>
      <c r="E53" s="239">
        <v>206</v>
      </c>
      <c r="H53" s="238">
        <v>10564779</v>
      </c>
    </row>
    <row r="54" spans="1:8" x14ac:dyDescent="0.2">
      <c r="A54" s="231">
        <v>43</v>
      </c>
      <c r="B54" s="236" t="s">
        <v>268</v>
      </c>
      <c r="C54" s="237">
        <v>496</v>
      </c>
      <c r="D54" s="238">
        <v>114080</v>
      </c>
      <c r="E54" s="239">
        <v>230</v>
      </c>
      <c r="H54" s="238">
        <v>6837801</v>
      </c>
    </row>
    <row r="55" spans="1:8" x14ac:dyDescent="0.2">
      <c r="A55" s="231">
        <v>44</v>
      </c>
      <c r="B55" s="236" t="s">
        <v>269</v>
      </c>
      <c r="C55" s="237">
        <v>418</v>
      </c>
      <c r="D55" s="238">
        <v>85188</v>
      </c>
      <c r="E55" s="239">
        <v>204</v>
      </c>
      <c r="H55" s="238">
        <v>4535625</v>
      </c>
    </row>
    <row r="56" spans="1:8" x14ac:dyDescent="0.2">
      <c r="A56" s="231">
        <v>45</v>
      </c>
      <c r="B56" s="236" t="s">
        <v>270</v>
      </c>
      <c r="C56" s="237">
        <v>526</v>
      </c>
      <c r="D56" s="238">
        <v>112260</v>
      </c>
      <c r="E56" s="239">
        <v>213</v>
      </c>
      <c r="H56" s="238">
        <v>3334710</v>
      </c>
    </row>
    <row r="57" spans="1:8" x14ac:dyDescent="0.2">
      <c r="A57" s="231">
        <v>46</v>
      </c>
      <c r="B57" s="236" t="s">
        <v>271</v>
      </c>
      <c r="C57" s="237">
        <v>284</v>
      </c>
      <c r="D57" s="238">
        <v>59165</v>
      </c>
      <c r="E57" s="239">
        <v>208</v>
      </c>
      <c r="H57" s="238">
        <v>5363256</v>
      </c>
    </row>
    <row r="58" spans="1:8" ht="13.5" thickBot="1" x14ac:dyDescent="0.25">
      <c r="A58" s="240">
        <v>47</v>
      </c>
      <c r="B58" s="241" t="s">
        <v>249</v>
      </c>
      <c r="C58" s="242">
        <v>5936</v>
      </c>
      <c r="D58" s="243">
        <v>1622269</v>
      </c>
      <c r="E58" s="244">
        <v>273</v>
      </c>
      <c r="H58" s="243">
        <v>114450441</v>
      </c>
    </row>
    <row r="59" spans="1:8" ht="13.5" thickBot="1" x14ac:dyDescent="0.25">
      <c r="A59" s="461" t="s">
        <v>272</v>
      </c>
      <c r="B59" s="462"/>
      <c r="C59" s="245">
        <v>2546</v>
      </c>
      <c r="D59" s="246">
        <v>541999</v>
      </c>
      <c r="E59" s="247">
        <v>212.88256087981148</v>
      </c>
      <c r="H59" s="248">
        <f>SUM(H52:H57)</f>
        <v>40937331</v>
      </c>
    </row>
    <row r="60" spans="1:8" ht="13.5" thickBot="1" x14ac:dyDescent="0.25">
      <c r="A60" s="463" t="s">
        <v>251</v>
      </c>
      <c r="B60" s="464"/>
      <c r="C60" s="245">
        <v>732083</v>
      </c>
      <c r="D60" s="246">
        <v>226425110</v>
      </c>
      <c r="E60" s="247">
        <v>309.28885112753608</v>
      </c>
      <c r="H60" s="249">
        <f>SUM(H12:H58)</f>
        <v>66120852760</v>
      </c>
    </row>
    <row r="61" spans="1:8" x14ac:dyDescent="0.2">
      <c r="A61" s="250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  <drawing r:id="rId2"/>
  <legacyDrawing r:id="rId3"/>
  <oleObjects>
    <mc:AlternateContent xmlns:mc="http://schemas.openxmlformats.org/markup-compatibility/2006">
      <mc:Choice Requires="x14">
        <oleObject progId="PBrush" shapeId="6146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1</xdr:col>
                <xdr:colOff>895350</xdr:colOff>
                <xdr:row>3</xdr:row>
                <xdr:rowOff>28575</xdr:rowOff>
              </to>
            </anchor>
          </objectPr>
        </oleObject>
      </mc:Choice>
      <mc:Fallback>
        <oleObject progId="PBrush" shapeId="614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1"/>
  <sheetViews>
    <sheetView zoomScaleNormal="100" workbookViewId="0">
      <selection activeCell="F7" sqref="F7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67" t="s">
        <v>411</v>
      </c>
      <c r="B1" s="467"/>
      <c r="C1" s="467"/>
      <c r="D1" s="467"/>
      <c r="E1" s="467"/>
    </row>
    <row r="2" spans="1:10" s="199" customFormat="1" ht="29.25" customHeight="1" thickBot="1" x14ac:dyDescent="0.25">
      <c r="A2" s="468" t="s">
        <v>429</v>
      </c>
      <c r="B2" s="468"/>
      <c r="C2" s="468"/>
      <c r="D2" s="468"/>
      <c r="E2" s="468"/>
    </row>
    <row r="3" spans="1:10" s="199" customFormat="1" ht="44.25" customHeight="1" thickBot="1" x14ac:dyDescent="0.25">
      <c r="A3" s="469" t="s">
        <v>273</v>
      </c>
      <c r="B3" s="471" t="s">
        <v>274</v>
      </c>
      <c r="C3" s="473" t="s">
        <v>408</v>
      </c>
      <c r="D3" s="474"/>
      <c r="E3" s="475"/>
    </row>
    <row r="4" spans="1:10" s="199" customFormat="1" ht="109.5" customHeight="1" thickBot="1" x14ac:dyDescent="0.25">
      <c r="A4" s="470"/>
      <c r="B4" s="472"/>
      <c r="C4" s="338" t="s">
        <v>99</v>
      </c>
      <c r="D4" s="339" t="s">
        <v>409</v>
      </c>
      <c r="E4" s="339" t="s">
        <v>410</v>
      </c>
    </row>
    <row r="5" spans="1:10" s="199" customFormat="1" ht="44.25" customHeight="1" thickBot="1" x14ac:dyDescent="0.35">
      <c r="A5" s="319" t="s">
        <v>406</v>
      </c>
      <c r="B5" s="320">
        <v>701</v>
      </c>
      <c r="C5" s="340">
        <v>4291.985734664765</v>
      </c>
      <c r="D5" s="320">
        <v>1974</v>
      </c>
      <c r="E5" s="320">
        <v>3262</v>
      </c>
    </row>
    <row r="6" spans="1:10" s="199" customFormat="1" ht="40.5" customHeight="1" thickBot="1" x14ac:dyDescent="0.35">
      <c r="A6" s="319" t="s">
        <v>407</v>
      </c>
      <c r="B6" s="321">
        <v>1580</v>
      </c>
      <c r="C6" s="340">
        <v>9174.4544303797466</v>
      </c>
      <c r="D6" s="321">
        <v>1778</v>
      </c>
      <c r="E6" s="321">
        <v>7577</v>
      </c>
      <c r="H6" s="343"/>
      <c r="I6" s="343"/>
      <c r="J6" s="343"/>
    </row>
    <row r="7" spans="1:10" s="199" customFormat="1" ht="31.5" customHeight="1" thickBot="1" x14ac:dyDescent="0.35">
      <c r="A7" s="319" t="s">
        <v>432</v>
      </c>
      <c r="B7" s="322">
        <v>515</v>
      </c>
      <c r="C7" s="341">
        <v>3643.4077669902913</v>
      </c>
      <c r="D7" s="322">
        <v>2125</v>
      </c>
      <c r="E7" s="322">
        <v>1599</v>
      </c>
    </row>
    <row r="8" spans="1:10" s="199" customFormat="1" ht="35.1" customHeight="1" thickBot="1" x14ac:dyDescent="0.35">
      <c r="A8" s="319" t="s">
        <v>433</v>
      </c>
      <c r="B8" s="320">
        <v>404</v>
      </c>
      <c r="C8" s="342">
        <v>2777.0594059405939</v>
      </c>
      <c r="D8" s="320">
        <v>1797</v>
      </c>
      <c r="E8" s="321">
        <v>2002</v>
      </c>
    </row>
    <row r="9" spans="1:10" s="199" customFormat="1" ht="43.5" customHeight="1" thickBot="1" x14ac:dyDescent="0.35">
      <c r="A9" s="319" t="s">
        <v>434</v>
      </c>
      <c r="B9" s="322">
        <v>2751</v>
      </c>
      <c r="C9" s="341">
        <v>8803.2769901853862</v>
      </c>
      <c r="D9" s="322">
        <v>1732</v>
      </c>
      <c r="E9" s="322">
        <v>7724</v>
      </c>
    </row>
    <row r="10" spans="1:10" s="199" customFormat="1" ht="42.75" customHeight="1" thickBot="1" x14ac:dyDescent="0.35">
      <c r="A10" s="319" t="s">
        <v>435</v>
      </c>
      <c r="B10" s="322">
        <v>1974</v>
      </c>
      <c r="C10" s="341">
        <v>3021.9802431610942</v>
      </c>
      <c r="D10" s="322">
        <v>1111</v>
      </c>
      <c r="E10" s="322">
        <v>2257</v>
      </c>
    </row>
    <row r="11" spans="1:10" s="199" customFormat="1" ht="34.5" customHeight="1" thickBot="1" x14ac:dyDescent="0.35">
      <c r="A11" s="319" t="s">
        <v>436</v>
      </c>
      <c r="B11" s="322">
        <v>331</v>
      </c>
      <c r="C11" s="341">
        <v>5492.0090634441085</v>
      </c>
      <c r="D11" s="322">
        <v>2101</v>
      </c>
      <c r="E11" s="322">
        <v>4204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2013-03-20T16:06:17Z</dcterms:modified>
</cp:coreProperties>
</file>