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agricultori_categorii!$A$1:$I$20</definedName>
    <definedName name="_xlnm.Print_Area" localSheetId="0">Stat_categorii!$A$1:$M$45</definedName>
    <definedName name="_xlnm.Print_Area" localSheetId="2">statagric_categorii!$1:$33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 s="1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/>
  <c r="C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/>
  <c r="C22" i="18"/>
  <c r="E22" i="18"/>
  <c r="C21" i="18"/>
  <c r="E21" i="18"/>
  <c r="C20" i="18"/>
  <c r="E20" i="18"/>
  <c r="C19" i="18"/>
  <c r="E19" i="18"/>
  <c r="C18" i="18"/>
  <c r="E18" i="18"/>
  <c r="C16" i="18"/>
  <c r="E16" i="18"/>
  <c r="C17" i="18"/>
  <c r="E17" i="18"/>
  <c r="C15" i="18"/>
  <c r="E15" i="18"/>
  <c r="F36" i="18"/>
  <c r="F39" i="18"/>
  <c r="H36" i="18" s="1"/>
  <c r="F35" i="18"/>
  <c r="F38" i="18"/>
  <c r="H35" i="18"/>
  <c r="C11" i="18"/>
  <c r="E11" i="18"/>
  <c r="C12" i="18"/>
  <c r="E12" i="18"/>
  <c r="C13" i="18"/>
  <c r="E13" i="18"/>
  <c r="C14" i="18"/>
  <c r="E14" i="18"/>
  <c r="C10" i="18"/>
  <c r="E10" i="18"/>
  <c r="C9" i="18"/>
  <c r="E9" i="18"/>
  <c r="C8" i="18"/>
  <c r="E8" i="18"/>
  <c r="C7" i="18"/>
  <c r="E7" i="18"/>
  <c r="C6" i="18"/>
  <c r="E6" i="18"/>
  <c r="C5" i="18"/>
  <c r="E5" i="18"/>
  <c r="C4" i="18"/>
  <c r="E4" i="18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4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<sst xmlns="http://schemas.openxmlformats.org/spreadsheetml/2006/main" count="941" uniqueCount="456">
  <si>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</si>
  <si>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</si>
  <si>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</si>
  <si>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</si>
  <si>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</si>
  <si>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</si>
  <si>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</si>
  <si>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</si>
  <si>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</si>
  <si>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</si>
  <si>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</si>
  <si>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</si>
  <si>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</si>
  <si>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</si>
  <si>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</si>
  <si>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</si>
  <si>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</si>
  <si>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</si>
  <si>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</si>
  <si>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</si>
  <si>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</si>
  <si>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</si>
  <si>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</si>
  <si>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</si>
  <si>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</si>
  <si>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</si>
  <si>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</si>
  <si>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</si>
  <si>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</si>
  <si>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</si>
  <si>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</si>
  <si>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</si>
  <si>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</si>
  <si>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</si>
  <si>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</si>
  <si>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</si>
  <si>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</si>
  <si>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</si>
  <si>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</si>
  <si>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</si>
  <si>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</si>
  <si>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</si>
  <si>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</si>
  <si>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</si>
  <si>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</si>
  <si>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</si>
  <si>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</si>
  <si>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</si>
  <si>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</si>
  <si>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</si>
  <si>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</si>
  <si>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</si>
  <si>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</si>
  <si>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</si>
  <si>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</si>
  <si>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</si>
  <si>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</si>
  <si>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</si>
  <si>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</si>
  <si>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</si>
  <si>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</si>
  <si>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</si>
  <si>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</si>
  <si>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</si>
  <si>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</si>
  <si>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</si>
  <si>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</si>
  <si>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</si>
  <si>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</si>
  <si>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</si>
  <si>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</si>
  <si>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</si>
  <si>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</si>
  <si>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</si>
  <si>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</si>
  <si>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</si>
  <si>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</si>
  <si>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</si>
  <si>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</si>
  <si>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</si>
  <si>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</si>
  <si>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</si>
  <si>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</si>
  <si>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</si>
  <si>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</si>
  <si>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</si>
  <si>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</si>
  <si>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</si>
  <si>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</si>
  <si>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</si>
  <si>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</si>
  <si>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</si>
  <si>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</si>
  <si>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</si>
  <si>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</si>
  <si>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</si>
  <si>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</si>
  <si>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</si>
  <si>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</si>
  <si>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</si>
  <si>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</si>
  <si>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</si>
  <si>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</si>
  <si>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</si>
  <si>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</si>
  <si>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</si>
  <si>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</si>
  <si>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</si>
  <si>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</si>
  <si>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</si>
  <si>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</si>
  <si>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</si>
  <si>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</si>
  <si>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</si>
  <si>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</si>
  <si>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</si>
  <si>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</si>
  <si>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</si>
  <si>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</si>
  <si>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</si>
  <si>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</si>
  <si>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</si>
  <si>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</si>
  <si>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</si>
  <si>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</si>
  <si>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</si>
  <si>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</si>
  <si>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</si>
  <si>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</si>
  <si>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</si>
  <si>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</si>
  <si>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</si>
  <si>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</si>
  <si>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</si>
  <si>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</si>
  <si>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</si>
  <si>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</si>
  <si>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</si>
  <si>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</si>
  <si>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</si>
  <si>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</si>
  <si>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</si>
  <si>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</si>
  <si>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</si>
  <si>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</si>
  <si>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</si>
  <si>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</si>
  <si>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</si>
  <si>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</si>
  <si>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</si>
  <si>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</si>
  <si>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</si>
  <si>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</si>
  <si>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</si>
  <si>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</si>
  <si>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</si>
  <si>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</si>
  <si>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</si>
  <si>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</si>
  <si>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</si>
  <si>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DIRECTIA INFORMATICA SI EVIDENTA STAGII COTIZARE</t>
  </si>
  <si>
    <t xml:space="preserve">       DIRECTIA INFORMATICA SI EVIDENTA STAGII COTIZARE                 </t>
  </si>
  <si>
    <t xml:space="preserve">         DIRECTIA INFORMATICA SI EVIDENTA STAGII COTIZARE                                                                                                                                                                                             </t>
  </si>
  <si>
    <t xml:space="preserve"> DIRECTIA INFORMATICA SI EVIDENTA STAGII COTIZARE     </t>
  </si>
  <si>
    <t xml:space="preserve">   DIRECTIA INFORMATICA SI EVIDENTA STAGII COTIZARE      </t>
  </si>
  <si>
    <t xml:space="preserve">   DIRECTIA  INFORMATICA SI EVIDENTA STAGII DE COTIZARE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</si>
  <si>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</si>
  <si>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</si>
  <si>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</si>
  <si>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</si>
  <si>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</si>
  <si>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</si>
  <si>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</si>
  <si>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</si>
  <si>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</si>
  <si>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</si>
  <si>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</si>
  <si>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</si>
  <si>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</si>
  <si>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</si>
  <si>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</si>
  <si>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</si>
  <si>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</si>
  <si>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</si>
  <si>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</si>
  <si>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</si>
  <si>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</si>
  <si>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</si>
  <si>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</si>
  <si>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</si>
  <si>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</si>
  <si>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</si>
  <si>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</si>
  <si>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</si>
  <si>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</si>
  <si>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</si>
  <si>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</si>
  <si>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</si>
  <si>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</si>
  <si>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</si>
  <si>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</si>
  <si>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</si>
  <si>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</si>
  <si>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</si>
  <si>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</si>
  <si>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</si>
  <si>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</si>
  <si>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</si>
  <si>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</si>
  <si>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</si>
  <si>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</si>
  <si>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</si>
  <si>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</si>
  <si>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</si>
  <si>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</si>
  <si>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</si>
  <si>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</si>
  <si>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</si>
  <si>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</si>
  <si>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</si>
  <si>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</si>
  <si>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</si>
  <si>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</si>
  <si>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</si>
  <si>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</si>
  <si>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</si>
  <si>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</si>
  <si>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</si>
  <si>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</si>
  <si>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</si>
  <si>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</si>
  <si>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</si>
  <si>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</si>
  <si>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</si>
  <si>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</si>
  <si>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</si>
  <si>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</si>
  <si>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</si>
  <si>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</si>
  <si>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</si>
  <si>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</si>
  <si>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</si>
  <si>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</si>
  <si>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</si>
  <si>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</si>
  <si>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</si>
  <si>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</si>
  <si>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</si>
  <si>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</si>
  <si>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</si>
  <si>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</si>
  <si>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</si>
  <si>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</si>
  <si>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</si>
  <si>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</si>
  <si>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</si>
  <si>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</si>
  <si>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</si>
  <si>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</si>
  <si>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</si>
  <si>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</si>
  <si>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</si>
  <si>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</si>
  <si>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</si>
  <si>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</si>
  <si>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</si>
  <si>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</si>
  <si>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</si>
  <si>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  DIRECTIA INFORMATICA SI EVIDENTA STAGII DE COTIZARE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</si>
  <si>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</si>
  <si>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</si>
  <si>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</si>
  <si>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</si>
  <si>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</si>
  <si>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</si>
  <si>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</si>
  <si>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</si>
  <si>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</si>
  <si>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</si>
  <si>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</si>
  <si>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</si>
  <si>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</si>
  <si>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</si>
  <si>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</si>
  <si>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</si>
  <si>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</si>
  <si>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</si>
  <si>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</si>
  <si>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</si>
  <si>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</si>
  <si>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</si>
  <si>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</si>
  <si>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</si>
  <si>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 xml:space="preserve"> DIRECTIA INFORMATICA SI EVIDENTA STAGII COTIZARE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</si>
  <si>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</si>
  <si>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</si>
  <si>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</si>
  <si>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</si>
  <si>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</si>
  <si>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</si>
  <si>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</si>
  <si>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</si>
  <si>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</si>
  <si>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</si>
  <si>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</si>
  <si>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</si>
  <si>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</si>
  <si>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</si>
  <si>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</si>
  <si>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</si>
  <si>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</si>
  <si>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</si>
  <si>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</si>
  <si>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</si>
  <si>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</si>
  <si>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</si>
  <si>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</si>
  <si>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</si>
  <si>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</si>
  <si>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</si>
  <si>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</si>
  <si>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</si>
  <si>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</si>
  <si>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</si>
  <si>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</si>
  <si>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</si>
  <si>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</si>
  <si>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</si>
  <si>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</si>
  <si>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</si>
  <si>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</si>
  <si>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</si>
  <si>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</si>
  <si>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</si>
  <si>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</si>
  <si>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</si>
  <si>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</si>
  <si>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</si>
  <si>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</si>
  <si>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</si>
  <si>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</si>
  <si>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</si>
  <si>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</si>
  <si>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</si>
  <si>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</si>
  <si>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</si>
  <si>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</si>
  <si>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</si>
  <si>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</si>
  <si>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</si>
  <si>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</si>
  <si>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</si>
  <si>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</si>
  <si>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</si>
  <si>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</si>
  <si>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</si>
  <si>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</si>
  <si>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</si>
  <si>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</si>
  <si>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</si>
  <si>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</si>
  <si>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</si>
  <si>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</si>
  <si>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</si>
  <si>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</si>
  <si>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</si>
  <si>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</si>
  <si>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</si>
  <si>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</si>
  <si>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</si>
  <si>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</si>
  <si>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</si>
  <si>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</si>
  <si>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</si>
  <si>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</si>
  <si>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</si>
  <si>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</si>
  <si>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</si>
  <si>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</si>
  <si>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</si>
  <si>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</si>
  <si>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</si>
  <si>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</si>
  <si>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</si>
  <si>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</si>
  <si>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</si>
  <si>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</si>
  <si>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</si>
  <si>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</si>
  <si>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</si>
  <si>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</si>
  <si>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</si>
  <si>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</si>
  <si>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</si>
  <si>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</si>
  <si>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</si>
  <si>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</si>
  <si>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</si>
  <si>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</si>
  <si>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</si>
  <si>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</si>
  <si>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</si>
  <si>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</si>
  <si>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</si>
  <si>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</si>
  <si>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</si>
  <si>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</si>
  <si>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</si>
  <si>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</si>
  <si>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</si>
  <si>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</si>
  <si>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</si>
  <si>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</si>
  <si>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</si>
  <si>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</si>
  <si>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</si>
  <si>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</si>
  <si>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</si>
  <si>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t>3. Beneficiari personal aeronautic tehnic nenavigant cf. legii 95/2008</t>
  </si>
  <si>
    <t>4. Parlamentari cf. legii 96/2006</t>
  </si>
  <si>
    <t>5. Functionari publici parlamentari cf. legii 7/2007</t>
  </si>
  <si>
    <t>6. Lege 303/2004 -privind statutul procurorilor si judecatorilor</t>
  </si>
  <si>
    <t>7. Lege 567/2004 -privind statutul personalului de specialitate din instante</t>
  </si>
  <si>
    <t>8. Lege 217/2008 -Curtea de Conturi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</si>
  <si>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</si>
  <si>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</si>
  <si>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</si>
  <si>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</si>
  <si>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</si>
  <si>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</si>
  <si>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1. Diplomati - Legea 36/2003 sistemul de pensionare a membrilor personalului diplomatic si consular</t>
  </si>
  <si>
    <t>2. Beneficiari personal aeronautic civil navigant profesionist din aviatia civila  cf. legii 223/2007</t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</si>
  <si>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</si>
  <si>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</si>
  <si>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</si>
  <si>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</si>
  <si>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</si>
  <si>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</si>
  <si>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</si>
  <si>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</si>
  <si>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</si>
  <si>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</si>
  <si>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</si>
  <si>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</si>
  <si>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</si>
  <si>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Existent la finele lunii  FEBRUARIE 2010                                                                                                                                                     </t>
  </si>
  <si>
    <t xml:space="preserve">       Existent la finele lunii FEBRUARIE 2010       </t>
  </si>
  <si>
    <t xml:space="preserve">       Existent la finele lunii  FEBRUARIE 2010                                                                                                                                                       </t>
  </si>
  <si>
    <t xml:space="preserve">    Existent la finele lunii FEBRUARIE 2010                                                                                                                                                                               </t>
  </si>
  <si>
    <t xml:space="preserve">FEBRUARIE 2010      </t>
  </si>
  <si>
    <t xml:space="preserve">LUNA FEBRUARIE 2010      </t>
  </si>
  <si>
    <t xml:space="preserve">Numar de beneficiari ai pensiei sociale minime garantate  - FEBRUARIE 2010 </t>
  </si>
  <si>
    <t xml:space="preserve">Cuantum pensie medie cf. deciziei - FEBRUARIE 2010 </t>
  </si>
  <si>
    <t xml:space="preserve">Existent in plata la finele lunii  FEBRUARIE 2010 </t>
  </si>
  <si>
    <t xml:space="preserve">FEBRUARIE 2010 </t>
  </si>
  <si>
    <t>(**) Curs mediu euro luna FEBRUARIE 2010     =4,1179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</si>
</sst>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3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6">
    <xf numFmtId="0" fontId="0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2" fontId="8" fillId="0" borderId="38" xfId="0" applyNumberFormat="1" applyFont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1" applyNumberFormat="1"/>
    <xf numFmtId="194" fontId="15" fillId="0" borderId="0" xfId="1" applyNumberFormat="1"/>
    <xf numFmtId="0" fontId="15" fillId="0" borderId="0" xfId="1"/>
    <xf numFmtId="194" fontId="33" fillId="0" borderId="0" xfId="1" applyNumberFormat="1" applyFont="1"/>
    <xf numFmtId="0" fontId="33" fillId="0" borderId="0" xfId="1" applyFont="1"/>
    <xf numFmtId="0" fontId="15" fillId="0" borderId="0" xfId="1" applyBorder="1" applyAlignment="1">
      <alignment horizontal="left" vertical="center" wrapText="1"/>
    </xf>
    <xf numFmtId="0" fontId="15" fillId="0" borderId="0" xfId="1" applyAlignment="1">
      <alignment horizontal="right"/>
    </xf>
    <xf numFmtId="3" fontId="15" fillId="0" borderId="7" xfId="1" applyNumberFormat="1" applyBorder="1"/>
    <xf numFmtId="3" fontId="15" fillId="0" borderId="59" xfId="1" applyNumberFormat="1" applyBorder="1"/>
    <xf numFmtId="3" fontId="15" fillId="0" borderId="19" xfId="1" applyNumberFormat="1" applyBorder="1"/>
    <xf numFmtId="3" fontId="15" fillId="0" borderId="36" xfId="1" applyNumberFormat="1" applyBorder="1"/>
    <xf numFmtId="3" fontId="15" fillId="0" borderId="61" xfId="1" applyNumberFormat="1" applyBorder="1"/>
    <xf numFmtId="3" fontId="15" fillId="0" borderId="35" xfId="1" applyNumberFormat="1" applyBorder="1"/>
    <xf numFmtId="3" fontId="15" fillId="0" borderId="60" xfId="1" applyNumberFormat="1" applyBorder="1"/>
    <xf numFmtId="3" fontId="8" fillId="0" borderId="35" xfId="1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2" xfId="4" applyFont="1" applyBorder="1" applyAlignment="1">
      <alignment horizontal="center" vertical="center" wrapText="1"/>
    </xf>
    <xf numFmtId="3" fontId="8" fillId="0" borderId="63" xfId="4" applyNumberFormat="1" applyFont="1" applyBorder="1" applyAlignment="1">
      <alignment horizontal="center" vertical="center" wrapText="1"/>
    </xf>
    <xf numFmtId="194" fontId="8" fillId="0" borderId="63" xfId="4" applyNumberFormat="1" applyFont="1" applyBorder="1" applyAlignment="1">
      <alignment horizontal="center" vertical="center" wrapText="1"/>
    </xf>
    <xf numFmtId="3" fontId="8" fillId="0" borderId="64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5" xfId="4" applyFont="1" applyBorder="1"/>
    <xf numFmtId="3" fontId="8" fillId="0" borderId="14" xfId="4" applyNumberFormat="1" applyFont="1" applyBorder="1"/>
    <xf numFmtId="3" fontId="8" fillId="0" borderId="15" xfId="4" applyNumberFormat="1" applyFont="1" applyBorder="1"/>
    <xf numFmtId="3" fontId="8" fillId="0" borderId="16" xfId="4" applyNumberFormat="1" applyFont="1" applyBorder="1"/>
    <xf numFmtId="0" fontId="8" fillId="0" borderId="66" xfId="4" applyFont="1" applyBorder="1"/>
    <xf numFmtId="3" fontId="8" fillId="0" borderId="18" xfId="4" applyNumberFormat="1" applyFont="1" applyBorder="1"/>
    <xf numFmtId="3" fontId="8" fillId="0" borderId="19" xfId="4" applyNumberFormat="1" applyFont="1" applyBorder="1"/>
    <xf numFmtId="3" fontId="8" fillId="0" borderId="20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2" xfId="4" applyNumberFormat="1" applyFont="1" applyBorder="1"/>
    <xf numFmtId="3" fontId="8" fillId="0" borderId="23" xfId="4" applyNumberFormat="1" applyFont="1" applyBorder="1"/>
    <xf numFmtId="3" fontId="8" fillId="0" borderId="24" xfId="4" applyNumberFormat="1" applyFont="1" applyBorder="1"/>
    <xf numFmtId="3" fontId="8" fillId="0" borderId="26" xfId="4" applyNumberFormat="1" applyFont="1" applyBorder="1"/>
    <xf numFmtId="3" fontId="8" fillId="0" borderId="27" xfId="4" applyNumberFormat="1" applyFont="1" applyBorder="1"/>
    <xf numFmtId="3" fontId="8" fillId="0" borderId="28" xfId="4" applyNumberFormat="1" applyFont="1" applyBorder="1"/>
    <xf numFmtId="3" fontId="8" fillId="0" borderId="67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0" fontId="43" fillId="0" borderId="0" xfId="0" applyFont="1"/>
    <xf numFmtId="2" fontId="43" fillId="3" borderId="22" xfId="0" applyNumberFormat="1" applyFont="1" applyFill="1" applyBorder="1" applyAlignment="1">
      <alignment horizontal="center" vertical="center" wrapText="1"/>
    </xf>
    <xf numFmtId="2" fontId="43" fillId="3" borderId="23" xfId="0" applyNumberFormat="1" applyFont="1" applyFill="1" applyBorder="1" applyAlignment="1">
      <alignment horizontal="center" vertical="center" wrapText="1"/>
    </xf>
    <xf numFmtId="2" fontId="43" fillId="3" borderId="30" xfId="0" applyNumberFormat="1" applyFont="1" applyFill="1" applyBorder="1" applyAlignment="1">
      <alignment horizontal="center" vertical="center" wrapText="1"/>
    </xf>
    <xf numFmtId="3" fontId="43" fillId="3" borderId="58" xfId="0" applyNumberFormat="1" applyFont="1" applyFill="1" applyBorder="1"/>
    <xf numFmtId="3" fontId="43" fillId="3" borderId="7" xfId="0" applyNumberFormat="1" applyFont="1" applyFill="1" applyBorder="1"/>
    <xf numFmtId="3" fontId="43" fillId="3" borderId="59" xfId="0" applyNumberFormat="1" applyFont="1" applyFill="1" applyBorder="1"/>
    <xf numFmtId="3" fontId="43" fillId="4" borderId="58" xfId="0" applyNumberFormat="1" applyFont="1" applyFill="1" applyBorder="1"/>
    <xf numFmtId="3" fontId="43" fillId="4" borderId="59" xfId="0" applyNumberFormat="1" applyFont="1" applyFill="1" applyBorder="1"/>
    <xf numFmtId="3" fontId="43" fillId="3" borderId="18" xfId="0" applyNumberFormat="1" applyFont="1" applyFill="1" applyBorder="1"/>
    <xf numFmtId="3" fontId="43" fillId="3" borderId="19" xfId="0" applyNumberFormat="1" applyFont="1" applyFill="1" applyBorder="1"/>
    <xf numFmtId="3" fontId="43" fillId="3" borderId="20" xfId="0" applyNumberFormat="1" applyFont="1" applyFill="1" applyBorder="1"/>
    <xf numFmtId="3" fontId="43" fillId="4" borderId="18" xfId="0" applyNumberFormat="1" applyFont="1" applyFill="1" applyBorder="1"/>
    <xf numFmtId="3" fontId="43" fillId="4" borderId="20" xfId="0" applyNumberFormat="1" applyFont="1" applyFill="1" applyBorder="1"/>
    <xf numFmtId="3" fontId="43" fillId="3" borderId="68" xfId="0" applyNumberFormat="1" applyFont="1" applyFill="1" applyBorder="1"/>
    <xf numFmtId="3" fontId="43" fillId="3" borderId="36" xfId="0" applyNumberFormat="1" applyFont="1" applyFill="1" applyBorder="1"/>
    <xf numFmtId="3" fontId="43" fillId="3" borderId="69" xfId="0" applyNumberFormat="1" applyFont="1" applyFill="1" applyBorder="1"/>
    <xf numFmtId="3" fontId="43" fillId="4" borderId="68" xfId="0" applyNumberFormat="1" applyFont="1" applyFill="1" applyBorder="1"/>
    <xf numFmtId="3" fontId="43" fillId="4" borderId="69" xfId="0" applyNumberFormat="1" applyFont="1" applyFill="1" applyBorder="1"/>
    <xf numFmtId="3" fontId="52" fillId="3" borderId="70" xfId="0" applyNumberFormat="1" applyFont="1" applyFill="1" applyBorder="1"/>
    <xf numFmtId="3" fontId="52" fillId="3" borderId="35" xfId="0" applyNumberFormat="1" applyFont="1" applyFill="1" applyBorder="1"/>
    <xf numFmtId="3" fontId="52" fillId="3" borderId="60" xfId="0" applyNumberFormat="1" applyFont="1" applyFill="1" applyBorder="1"/>
    <xf numFmtId="3" fontId="52" fillId="4" borderId="70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35" fillId="0" borderId="0" xfId="3" applyFont="1" applyAlignment="1">
      <alignment horizontal="center" vertical="center"/>
    </xf>
    <xf numFmtId="0" fontId="15" fillId="0" borderId="0" xfId="3"/>
    <xf numFmtId="0" fontId="8" fillId="0" borderId="71" xfId="3" applyFont="1" applyBorder="1"/>
    <xf numFmtId="3" fontId="2" fillId="0" borderId="72" xfId="3" applyNumberFormat="1" applyFont="1" applyBorder="1" applyAlignment="1">
      <alignment horizontal="center" vertical="center" wrapText="1"/>
    </xf>
    <xf numFmtId="0" fontId="2" fillId="0" borderId="63" xfId="3" applyFont="1" applyBorder="1" applyAlignment="1">
      <alignment horizontal="center" vertical="center" wrapText="1"/>
    </xf>
    <xf numFmtId="0" fontId="36" fillId="0" borderId="64" xfId="3" applyFont="1" applyBorder="1" applyAlignment="1">
      <alignment horizontal="center" vertical="center" wrapText="1"/>
    </xf>
    <xf numFmtId="0" fontId="35" fillId="5" borderId="13" xfId="3" applyFont="1" applyFill="1" applyBorder="1"/>
    <xf numFmtId="4" fontId="35" fillId="5" borderId="14" xfId="3" applyNumberFormat="1" applyFont="1" applyFill="1" applyBorder="1"/>
    <xf numFmtId="10" fontId="51" fillId="5" borderId="15" xfId="3" applyNumberFormat="1" applyFont="1" applyFill="1" applyBorder="1"/>
    <xf numFmtId="10" fontId="51" fillId="5" borderId="16" xfId="3" applyNumberFormat="1" applyFont="1" applyFill="1" applyBorder="1"/>
    <xf numFmtId="0" fontId="35" fillId="0" borderId="0" xfId="3" applyFont="1"/>
    <xf numFmtId="0" fontId="51" fillId="0" borderId="17" xfId="3" applyFont="1" applyBorder="1"/>
    <xf numFmtId="3" fontId="51" fillId="0" borderId="18" xfId="3" applyNumberFormat="1" applyFont="1" applyBorder="1"/>
    <xf numFmtId="10" fontId="51" fillId="0" borderId="19" xfId="3" applyNumberFormat="1" applyFont="1" applyBorder="1"/>
    <xf numFmtId="10" fontId="51" fillId="0" borderId="20" xfId="3" applyNumberFormat="1" applyFont="1" applyBorder="1"/>
    <xf numFmtId="0" fontId="13" fillId="0" borderId="0" xfId="3" applyFont="1"/>
    <xf numFmtId="0" fontId="35" fillId="0" borderId="17" xfId="3" applyFont="1" applyBorder="1"/>
    <xf numFmtId="3" fontId="35" fillId="0" borderId="18" xfId="3" applyNumberFormat="1" applyFont="1" applyBorder="1"/>
    <xf numFmtId="10" fontId="35" fillId="0" borderId="19" xfId="3" applyNumberFormat="1" applyFont="1" applyBorder="1"/>
    <xf numFmtId="10" fontId="35" fillId="0" borderId="20" xfId="3" applyNumberFormat="1" applyFont="1" applyBorder="1"/>
    <xf numFmtId="10" fontId="35" fillId="0" borderId="0" xfId="3" applyNumberFormat="1" applyFont="1"/>
    <xf numFmtId="10" fontId="35" fillId="6" borderId="19" xfId="3" applyNumberFormat="1" applyFont="1" applyFill="1" applyBorder="1"/>
    <xf numFmtId="3" fontId="35" fillId="2" borderId="18" xfId="3" applyNumberFormat="1" applyFont="1" applyFill="1" applyBorder="1"/>
    <xf numFmtId="10" fontId="35" fillId="2" borderId="19" xfId="3" applyNumberFormat="1" applyFont="1" applyFill="1" applyBorder="1"/>
    <xf numFmtId="10" fontId="35" fillId="2" borderId="20" xfId="3" applyNumberFormat="1" applyFont="1" applyFill="1" applyBorder="1"/>
    <xf numFmtId="0" fontId="35" fillId="0" borderId="21" xfId="3" applyFont="1" applyBorder="1"/>
    <xf numFmtId="0" fontId="35" fillId="0" borderId="73" xfId="3" applyFont="1" applyBorder="1"/>
    <xf numFmtId="3" fontId="35" fillId="2" borderId="22" xfId="3" applyNumberFormat="1" applyFont="1" applyFill="1" applyBorder="1"/>
    <xf numFmtId="10" fontId="35" fillId="2" borderId="23" xfId="3" applyNumberFormat="1" applyFont="1" applyFill="1" applyBorder="1"/>
    <xf numFmtId="10" fontId="35" fillId="2" borderId="24" xfId="3" applyNumberFormat="1" applyFont="1" applyFill="1" applyBorder="1"/>
    <xf numFmtId="0" fontId="35" fillId="7" borderId="53" xfId="3" applyFont="1" applyFill="1" applyBorder="1"/>
    <xf numFmtId="3" fontId="35" fillId="7" borderId="22" xfId="3" applyNumberFormat="1" applyFont="1" applyFill="1" applyBorder="1"/>
    <xf numFmtId="10" fontId="35" fillId="7" borderId="23" xfId="3" applyNumberFormat="1" applyFont="1" applyFill="1" applyBorder="1"/>
    <xf numFmtId="10" fontId="35" fillId="7" borderId="24" xfId="3" applyNumberFormat="1" applyFont="1" applyFill="1" applyBorder="1"/>
    <xf numFmtId="0" fontId="35" fillId="0" borderId="53" xfId="3" applyFont="1" applyBorder="1"/>
    <xf numFmtId="0" fontId="2" fillId="0" borderId="0" xfId="3" applyFont="1" applyFill="1" applyBorder="1"/>
    <xf numFmtId="3" fontId="54" fillId="0" borderId="0" xfId="3" applyNumberFormat="1" applyFont="1"/>
    <xf numFmtId="0" fontId="54" fillId="0" borderId="0" xfId="3" applyFont="1"/>
    <xf numFmtId="3" fontId="15" fillId="0" borderId="0" xfId="3" applyNumberFormat="1"/>
    <xf numFmtId="1" fontId="15" fillId="0" borderId="0" xfId="3" applyNumberFormat="1"/>
    <xf numFmtId="0" fontId="35" fillId="5" borderId="48" xfId="3" applyFont="1" applyFill="1" applyBorder="1"/>
    <xf numFmtId="0" fontId="35" fillId="0" borderId="51" xfId="3" applyFont="1" applyBorder="1"/>
    <xf numFmtId="0" fontId="35" fillId="0" borderId="54" xfId="3" applyFont="1" applyBorder="1"/>
    <xf numFmtId="3" fontId="35" fillId="2" borderId="68" xfId="3" applyNumberFormat="1" applyFont="1" applyFill="1" applyBorder="1"/>
    <xf numFmtId="10" fontId="35" fillId="2" borderId="36" xfId="3" applyNumberFormat="1" applyFont="1" applyFill="1" applyBorder="1"/>
    <xf numFmtId="10" fontId="15" fillId="0" borderId="0" xfId="3" applyNumberFormat="1"/>
    <xf numFmtId="0" fontId="40" fillId="3" borderId="25" xfId="0" applyFont="1" applyFill="1" applyBorder="1" applyAlignment="1">
      <alignment wrapText="1"/>
    </xf>
    <xf numFmtId="3" fontId="42" fillId="0" borderId="46" xfId="0" quotePrefix="1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wrapText="1"/>
    </xf>
    <xf numFmtId="3" fontId="42" fillId="0" borderId="46" xfId="0" quotePrefix="1" applyNumberFormat="1" applyFont="1" applyBorder="1" applyAlignment="1">
      <alignment horizontal="center" wrapText="1"/>
    </xf>
    <xf numFmtId="2" fontId="39" fillId="4" borderId="74" xfId="0" applyNumberFormat="1" applyFont="1" applyFill="1" applyBorder="1" applyAlignment="1">
      <alignment horizontal="center" vertical="center" wrapText="1"/>
    </xf>
    <xf numFmtId="2" fontId="45" fillId="4" borderId="74" xfId="0" applyNumberFormat="1" applyFont="1" applyFill="1" applyBorder="1" applyAlignment="1">
      <alignment horizontal="center" vertical="center" wrapText="1"/>
    </xf>
    <xf numFmtId="0" fontId="47" fillId="4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4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3" applyNumberFormat="1" applyFont="1" applyBorder="1"/>
    <xf numFmtId="17" fontId="35" fillId="0" borderId="51" xfId="3" applyNumberFormat="1" applyFont="1" applyBorder="1"/>
    <xf numFmtId="17" fontId="35" fillId="0" borderId="53" xfId="3" applyNumberFormat="1" applyFont="1" applyBorder="1" applyAlignment="1">
      <alignment horizontal="left"/>
    </xf>
    <xf numFmtId="0" fontId="15" fillId="0" borderId="0" xfId="3" applyAlignment="1"/>
    <xf numFmtId="49" fontId="8" fillId="6" borderId="48" xfId="0" applyNumberFormat="1" applyFont="1" applyFill="1" applyBorder="1" applyAlignment="1">
      <alignment horizontal="center"/>
    </xf>
    <xf numFmtId="49" fontId="43" fillId="6" borderId="65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6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3" borderId="74" xfId="0" applyNumberFormat="1" applyFont="1" applyFill="1" applyBorder="1" applyAlignment="1">
      <alignment horizontal="center" vertical="center" wrapText="1"/>
    </xf>
    <xf numFmtId="3" fontId="41" fillId="3" borderId="60" xfId="0" applyNumberFormat="1" applyFont="1" applyFill="1" applyBorder="1" applyAlignment="1">
      <alignment horizontal="center" vertical="center" wrapText="1"/>
    </xf>
    <xf numFmtId="3" fontId="42" fillId="6" borderId="46" xfId="0" quotePrefix="1" applyNumberFormat="1" applyFont="1" applyFill="1" applyBorder="1" applyAlignment="1">
      <alignment horizontal="right" wrapText="1"/>
    </xf>
    <xf numFmtId="3" fontId="42" fillId="6" borderId="46" xfId="0" quotePrefix="1" applyNumberFormat="1" applyFont="1" applyFill="1" applyBorder="1" applyAlignment="1">
      <alignment horizontal="center" wrapText="1"/>
    </xf>
    <xf numFmtId="3" fontId="42" fillId="6" borderId="46" xfId="0" applyNumberFormat="1" applyFont="1" applyFill="1" applyBorder="1" applyAlignment="1">
      <alignment wrapText="1"/>
    </xf>
    <xf numFmtId="3" fontId="42" fillId="6" borderId="46" xfId="0" applyNumberFormat="1" applyFont="1" applyFill="1" applyBorder="1" applyAlignment="1">
      <alignment horizontal="right" wrapText="1"/>
    </xf>
    <xf numFmtId="3" fontId="0" fillId="0" borderId="0" xfId="0" applyNumberFormat="1" applyAlignment="1">
      <alignment wrapText="1"/>
    </xf>
    <xf numFmtId="0" fontId="70" fillId="0" borderId="0" xfId="2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9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0" fontId="6" fillId="10" borderId="1" xfId="0" quotePrefix="1" applyNumberFormat="1" applyFont="1" applyFill="1" applyBorder="1" applyAlignment="1">
      <alignment horizontal="center" vertical="center" wrapText="1"/>
    </xf>
    <xf numFmtId="0" fontId="6" fillId="10" borderId="2" xfId="0" quotePrefix="1" applyNumberFormat="1" applyFont="1" applyFill="1" applyBorder="1" applyAlignment="1">
      <alignment horizontal="center" vertical="center" wrapText="1"/>
    </xf>
    <xf numFmtId="0" fontId="6" fillId="10" borderId="40" xfId="0" quotePrefix="1" applyNumberFormat="1" applyFont="1" applyFill="1" applyBorder="1" applyAlignment="1">
      <alignment horizontal="centerContinuous" vertical="center" wrapText="1"/>
    </xf>
    <xf numFmtId="0" fontId="6" fillId="10" borderId="3" xfId="0" quotePrefix="1" applyNumberFormat="1" applyFont="1" applyFill="1" applyBorder="1" applyAlignment="1">
      <alignment horizontal="centerContinuous" vertical="center" wrapText="1"/>
    </xf>
    <xf numFmtId="0" fontId="10" fillId="10" borderId="88" xfId="0" applyNumberFormat="1" applyFont="1" applyFill="1" applyBorder="1" applyAlignment="1">
      <alignment horizontal="left" wrapText="1"/>
    </xf>
    <xf numFmtId="0" fontId="2" fillId="10" borderId="88" xfId="0" applyNumberFormat="1" applyFont="1" applyFill="1" applyBorder="1" applyAlignment="1">
      <alignment horizontal="left" wrapText="1"/>
    </xf>
    <xf numFmtId="0" fontId="6" fillId="10" borderId="88" xfId="0" applyNumberFormat="1" applyFont="1" applyFill="1" applyBorder="1" applyAlignment="1">
      <alignment horizontal="left" wrapText="1"/>
    </xf>
    <xf numFmtId="0" fontId="6" fillId="10" borderId="88" xfId="0" quotePrefix="1" applyNumberFormat="1" applyFont="1" applyFill="1" applyBorder="1" applyAlignment="1">
      <alignment horizontal="left" wrapText="1"/>
    </xf>
    <xf numFmtId="0" fontId="2" fillId="10" borderId="88" xfId="0" applyNumberFormat="1" applyFont="1" applyFill="1" applyBorder="1"/>
    <xf numFmtId="0" fontId="10" fillId="10" borderId="88" xfId="0" applyNumberFormat="1" applyFont="1" applyFill="1" applyBorder="1"/>
    <xf numFmtId="0" fontId="2" fillId="10" borderId="89" xfId="0" applyNumberFormat="1" applyFont="1" applyFill="1" applyBorder="1" applyAlignment="1">
      <alignment horizontal="left" wrapText="1"/>
    </xf>
    <xf numFmtId="0" fontId="7" fillId="10" borderId="90" xfId="0" applyNumberFormat="1" applyFont="1" applyFill="1" applyBorder="1" applyAlignment="1">
      <alignment horizontal="left"/>
    </xf>
    <xf numFmtId="0" fontId="2" fillId="10" borderId="91" xfId="0" applyNumberFormat="1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2" xfId="0" quotePrefix="1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7" fillId="10" borderId="88" xfId="0" quotePrefix="1" applyFont="1" applyFill="1" applyBorder="1" applyAlignment="1">
      <alignment horizontal="left" wrapText="1"/>
    </xf>
    <xf numFmtId="0" fontId="2" fillId="10" borderId="88" xfId="0" applyFont="1" applyFill="1" applyBorder="1" applyAlignment="1">
      <alignment horizontal="left" wrapText="1"/>
    </xf>
    <xf numFmtId="0" fontId="2" fillId="10" borderId="88" xfId="0" quotePrefix="1" applyFont="1" applyFill="1" applyBorder="1" applyAlignment="1">
      <alignment horizontal="left" wrapText="1"/>
    </xf>
    <xf numFmtId="0" fontId="2" fillId="10" borderId="91" xfId="0" applyFont="1" applyFill="1" applyBorder="1" applyAlignment="1">
      <alignment horizontal="left" wrapText="1"/>
    </xf>
    <xf numFmtId="0" fontId="6" fillId="10" borderId="40" xfId="0" quotePrefix="1" applyFont="1" applyFill="1" applyBorder="1" applyAlignment="1">
      <alignment horizontal="center" vertical="center" wrapText="1"/>
    </xf>
    <xf numFmtId="0" fontId="6" fillId="10" borderId="3" xfId="0" quotePrefix="1" applyFont="1" applyFill="1" applyBorder="1" applyAlignment="1">
      <alignment horizontal="centerContinuous" vertical="center" wrapText="1"/>
    </xf>
    <xf numFmtId="0" fontId="2" fillId="10" borderId="92" xfId="0" applyNumberFormat="1" applyFont="1" applyFill="1" applyBorder="1" applyAlignment="1">
      <alignment horizontal="left" wrapText="1"/>
    </xf>
    <xf numFmtId="0" fontId="6" fillId="10" borderId="93" xfId="0" applyFont="1" applyFill="1" applyBorder="1" applyAlignment="1">
      <alignment horizontal="center" vertical="center" wrapText="1"/>
    </xf>
    <xf numFmtId="0" fontId="6" fillId="10" borderId="94" xfId="0" quotePrefix="1" applyFont="1" applyFill="1" applyBorder="1" applyAlignment="1">
      <alignment horizontal="center" vertical="center" wrapText="1"/>
    </xf>
    <xf numFmtId="0" fontId="6" fillId="10" borderId="95" xfId="0" quotePrefix="1" applyFont="1" applyFill="1" applyBorder="1" applyAlignment="1">
      <alignment horizontal="center" vertical="center" wrapText="1"/>
    </xf>
    <xf numFmtId="0" fontId="6" fillId="10" borderId="45" xfId="0" quotePrefix="1" applyFont="1" applyFill="1" applyBorder="1" applyAlignment="1">
      <alignment horizontal="center" vertical="center" wrapText="1"/>
    </xf>
    <xf numFmtId="0" fontId="6" fillId="10" borderId="96" xfId="0" quotePrefix="1" applyFont="1" applyFill="1" applyBorder="1" applyAlignment="1">
      <alignment horizontal="left" vertical="center" wrapText="1"/>
    </xf>
    <xf numFmtId="0" fontId="6" fillId="10" borderId="97" xfId="0" applyFont="1" applyFill="1" applyBorder="1" applyAlignment="1">
      <alignment horizontal="left" vertical="center" wrapText="1"/>
    </xf>
    <xf numFmtId="0" fontId="6" fillId="10" borderId="98" xfId="0" applyFont="1" applyFill="1" applyBorder="1" applyAlignment="1">
      <alignment horizontal="left" vertical="center" wrapText="1"/>
    </xf>
    <xf numFmtId="0" fontId="6" fillId="10" borderId="45" xfId="0" applyFont="1" applyFill="1" applyBorder="1" applyAlignment="1">
      <alignment horizontal="center" vertical="center" wrapText="1"/>
    </xf>
    <xf numFmtId="0" fontId="6" fillId="10" borderId="96" xfId="0" applyFont="1" applyFill="1" applyBorder="1" applyAlignment="1">
      <alignment horizontal="left" vertical="center" wrapText="1"/>
    </xf>
    <xf numFmtId="0" fontId="6" fillId="10" borderId="97" xfId="0" quotePrefix="1" applyFont="1" applyFill="1" applyBorder="1" applyAlignment="1">
      <alignment horizontal="left" vertical="center" wrapText="1"/>
    </xf>
    <xf numFmtId="0" fontId="6" fillId="10" borderId="99" xfId="0" quotePrefix="1" applyFont="1" applyFill="1" applyBorder="1" applyAlignment="1">
      <alignment horizontal="left" vertical="center" wrapText="1"/>
    </xf>
    <xf numFmtId="0" fontId="8" fillId="11" borderId="70" xfId="1" applyFont="1" applyFill="1" applyBorder="1" applyAlignment="1">
      <alignment horizontal="center" vertical="center" wrapText="1"/>
    </xf>
    <xf numFmtId="0" fontId="8" fillId="11" borderId="60" xfId="1" applyFont="1" applyFill="1" applyBorder="1" applyAlignment="1">
      <alignment horizontal="center" vertical="center" wrapText="1"/>
    </xf>
    <xf numFmtId="3" fontId="8" fillId="11" borderId="60" xfId="1" applyNumberFormat="1" applyFont="1" applyFill="1" applyBorder="1" applyAlignment="1">
      <alignment horizontal="center" vertical="center" wrapText="1"/>
    </xf>
    <xf numFmtId="194" fontId="8" fillId="11" borderId="35" xfId="1" applyNumberFormat="1" applyFont="1" applyFill="1" applyBorder="1" applyAlignment="1">
      <alignment horizontal="center" vertical="center" wrapText="1"/>
    </xf>
    <xf numFmtId="0" fontId="8" fillId="11" borderId="58" xfId="1" applyFont="1" applyFill="1" applyBorder="1" applyAlignment="1">
      <alignment horizontal="right"/>
    </xf>
    <xf numFmtId="0" fontId="8" fillId="11" borderId="59" xfId="1" applyFont="1" applyFill="1" applyBorder="1"/>
    <xf numFmtId="0" fontId="8" fillId="11" borderId="18" xfId="1" applyFont="1" applyFill="1" applyBorder="1" applyAlignment="1">
      <alignment horizontal="right"/>
    </xf>
    <xf numFmtId="0" fontId="8" fillId="11" borderId="20" xfId="1" applyFont="1" applyFill="1" applyBorder="1"/>
    <xf numFmtId="0" fontId="8" fillId="11" borderId="68" xfId="1" applyFont="1" applyFill="1" applyBorder="1" applyAlignment="1">
      <alignment horizontal="right"/>
    </xf>
    <xf numFmtId="0" fontId="8" fillId="11" borderId="69" xfId="1" applyFont="1" applyFill="1" applyBorder="1"/>
    <xf numFmtId="0" fontId="8" fillId="11" borderId="70" xfId="1" applyFont="1" applyFill="1" applyBorder="1" applyAlignment="1">
      <alignment horizontal="right"/>
    </xf>
    <xf numFmtId="0" fontId="8" fillId="11" borderId="60" xfId="1" applyFont="1" applyFill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/>
    </xf>
    <xf numFmtId="0" fontId="16" fillId="0" borderId="71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77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16" fillId="2" borderId="8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8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1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33" fillId="0" borderId="0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17" fontId="2" fillId="0" borderId="0" xfId="1" applyNumberFormat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86" xfId="4" applyBorder="1" applyAlignment="1">
      <alignment horizontal="center" vertical="center" wrapText="1"/>
    </xf>
    <xf numFmtId="0" fontId="8" fillId="0" borderId="83" xfId="4" applyFont="1" applyBorder="1" applyAlignment="1">
      <alignment horizontal="center" vertical="center" wrapText="1"/>
    </xf>
    <xf numFmtId="0" fontId="15" fillId="0" borderId="84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84" xfId="0" applyNumberFormat="1" applyFont="1" applyFill="1" applyBorder="1" applyAlignment="1">
      <alignment horizontal="center" vertical="center" wrapText="1"/>
    </xf>
    <xf numFmtId="0" fontId="40" fillId="3" borderId="74" xfId="0" applyFont="1" applyFill="1" applyBorder="1" applyAlignment="1">
      <alignment horizontal="center" vertical="center" wrapText="1"/>
    </xf>
    <xf numFmtId="0" fontId="40" fillId="3" borderId="82" xfId="0" applyFont="1" applyFill="1" applyBorder="1" applyAlignment="1">
      <alignment horizontal="center" vertical="center" wrapText="1"/>
    </xf>
    <xf numFmtId="3" fontId="41" fillId="3" borderId="74" xfId="0" applyNumberFormat="1" applyFont="1" applyFill="1" applyBorder="1" applyAlignment="1">
      <alignment horizontal="center" vertical="center" wrapText="1"/>
    </xf>
    <xf numFmtId="3" fontId="41" fillId="3" borderId="82" xfId="0" applyNumberFormat="1" applyFont="1" applyFill="1" applyBorder="1" applyAlignment="1">
      <alignment horizontal="center" vertical="center" wrapText="1"/>
    </xf>
    <xf numFmtId="0" fontId="68" fillId="3" borderId="25" xfId="0" applyFont="1" applyFill="1" applyBorder="1" applyAlignment="1">
      <alignment horizontal="center" vertical="center" wrapText="1"/>
    </xf>
    <xf numFmtId="0" fontId="68" fillId="3" borderId="86" xfId="0" applyFont="1" applyFill="1" applyBorder="1" applyAlignment="1">
      <alignment horizontal="center" vertical="center" wrapText="1"/>
    </xf>
    <xf numFmtId="0" fontId="68" fillId="3" borderId="62" xfId="0" applyFont="1" applyFill="1" applyBorder="1" applyAlignment="1">
      <alignment horizontal="center" vertical="center" wrapText="1"/>
    </xf>
    <xf numFmtId="17" fontId="44" fillId="9" borderId="84" xfId="0" applyNumberFormat="1" applyFont="1" applyFill="1" applyBorder="1" applyAlignment="1">
      <alignment horizontal="center" vertical="center" wrapText="1"/>
    </xf>
    <xf numFmtId="49" fontId="44" fillId="9" borderId="84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6" borderId="83" xfId="0" applyNumberFormat="1" applyFont="1" applyFill="1" applyBorder="1" applyAlignment="1">
      <alignment horizontal="center"/>
    </xf>
    <xf numFmtId="49" fontId="52" fillId="6" borderId="86" xfId="0" applyNumberFormat="1" applyFont="1" applyFill="1" applyBorder="1" applyAlignment="1">
      <alignment horizontal="center"/>
    </xf>
    <xf numFmtId="0" fontId="52" fillId="4" borderId="70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66" fillId="4" borderId="87" xfId="0" applyFont="1" applyFill="1" applyBorder="1" applyAlignment="1">
      <alignment horizontal="center" vertical="center" wrapText="1"/>
    </xf>
    <xf numFmtId="0" fontId="66" fillId="4" borderId="26" xfId="0" applyFont="1" applyFill="1" applyBorder="1" applyAlignment="1">
      <alignment horizontal="center" vertical="center" wrapText="1"/>
    </xf>
    <xf numFmtId="0" fontId="66" fillId="4" borderId="61" xfId="0" applyFont="1" applyFill="1" applyBorder="1" applyAlignment="1">
      <alignment horizontal="center" vertical="center" wrapText="1"/>
    </xf>
    <xf numFmtId="0" fontId="66" fillId="4" borderId="28" xfId="0" applyFont="1" applyFill="1" applyBorder="1" applyAlignment="1">
      <alignment horizontal="center" vertical="center" wrapText="1"/>
    </xf>
    <xf numFmtId="0" fontId="66" fillId="3" borderId="58" xfId="0" applyFont="1" applyFill="1" applyBorder="1" applyAlignment="1">
      <alignment horizontal="center" vertical="center" wrapText="1"/>
    </xf>
    <xf numFmtId="0" fontId="66" fillId="3" borderId="7" xfId="0" applyFont="1" applyFill="1" applyBorder="1" applyAlignment="1">
      <alignment horizontal="center" vertical="center" wrapText="1"/>
    </xf>
    <xf numFmtId="0" fontId="66" fillId="3" borderId="4" xfId="0" applyFont="1" applyFill="1" applyBorder="1" applyAlignment="1">
      <alignment horizontal="center" vertical="center" wrapText="1"/>
    </xf>
    <xf numFmtId="3" fontId="43" fillId="6" borderId="71" xfId="0" applyNumberFormat="1" applyFont="1" applyFill="1" applyBorder="1" applyAlignment="1">
      <alignment horizontal="center" vertical="center" wrapText="1"/>
    </xf>
    <xf numFmtId="3" fontId="43" fillId="6" borderId="80" xfId="0" applyNumberFormat="1" applyFont="1" applyFill="1" applyBorder="1" applyAlignment="1">
      <alignment horizontal="center" vertical="center" wrapText="1"/>
    </xf>
    <xf numFmtId="3" fontId="43" fillId="6" borderId="83" xfId="0" applyNumberFormat="1" applyFont="1" applyFill="1" applyBorder="1" applyAlignment="1">
      <alignment horizontal="center" vertical="center" wrapText="1"/>
    </xf>
    <xf numFmtId="3" fontId="8" fillId="6" borderId="74" xfId="0" applyNumberFormat="1" applyFont="1" applyFill="1" applyBorder="1" applyAlignment="1">
      <alignment horizontal="center" vertical="center" wrapText="1"/>
    </xf>
    <xf numFmtId="3" fontId="8" fillId="6" borderId="77" xfId="0" applyNumberFormat="1" applyFont="1" applyFill="1" applyBorder="1" applyAlignment="1">
      <alignment horizontal="center" vertical="center" wrapText="1"/>
    </xf>
    <xf numFmtId="0" fontId="52" fillId="3" borderId="70" xfId="0" applyFont="1" applyFill="1" applyBorder="1" applyAlignment="1">
      <alignment horizontal="center" vertical="center" wrapText="1"/>
    </xf>
    <xf numFmtId="0" fontId="52" fillId="3" borderId="35" xfId="0" applyFont="1" applyFill="1" applyBorder="1" applyAlignment="1">
      <alignment horizontal="center" vertical="center" wrapText="1"/>
    </xf>
    <xf numFmtId="0" fontId="52" fillId="3" borderId="60" xfId="0" applyFont="1" applyFill="1" applyBorder="1" applyAlignment="1">
      <alignment horizontal="center" vertical="center" wrapText="1"/>
    </xf>
    <xf numFmtId="0" fontId="35" fillId="0" borderId="0" xfId="3" applyFont="1" applyAlignment="1">
      <alignment horizontal="center" vertical="center"/>
    </xf>
  </cellXfs>
  <cellStyles count="6">
    <cellStyle name="Normal" xfId="0" builtinId="0"/>
    <cellStyle name="Normal_PAS_MARTIE" xfId="1"/>
    <cellStyle name="Normal_pensie_sociala" xfId="2"/>
    <cellStyle name="Normal_p-reala-oct1990-mar2009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februarie 2010
 </a:t>
            </a:r>
          </a:p>
        </c:rich>
      </c:tx>
      <c:layout>
        <c:manualLayout>
          <c:xMode val="edge"/>
          <c:yMode val="edge"/>
          <c:x val="0.27992087042532149"/>
          <c:y val="1.58102766798418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05533596837944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Feb-10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1.3936343581035822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34368"/>
        <c:axId val="112416960"/>
      </c:lineChart>
      <c:catAx>
        <c:axId val="11263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6960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34368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februarie 2010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181818181818181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Feb-10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1.2172538099704415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12352"/>
        <c:axId val="112412352"/>
      </c:lineChart>
      <c:catAx>
        <c:axId val="1126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2352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12352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februarie 2010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1488801054018445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Feb-10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1.7173595948132341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2612864"/>
        <c:axId val="112414656"/>
      </c:lineChart>
      <c:catAx>
        <c:axId val="1126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4656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1286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79</xdr:row>
          <xdr:rowOff>590550</xdr:rowOff>
        </xdr:from>
        <xdr:to>
          <xdr:col>2</xdr:col>
          <xdr:colOff>285750</xdr:colOff>
          <xdr:row>86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160</xdr:row>
          <xdr:rowOff>695325</xdr:rowOff>
        </xdr:from>
        <xdr:to>
          <xdr:col>2</xdr:col>
          <xdr:colOff>409575</xdr:colOff>
          <xdr:row>163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148</xdr:row>
          <xdr:rowOff>0</xdr:rowOff>
        </xdr:from>
        <xdr:to>
          <xdr:col>2</xdr:col>
          <xdr:colOff>342900</xdr:colOff>
          <xdr:row>153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showGridLines="0" tabSelected="1" topLeftCell="B1" zoomScaleNormal="100" workbookViewId="0">
      <selection activeCell="B16" sqref="B16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415" t="s">
        <v>123</v>
      </c>
      <c r="D3" s="415"/>
      <c r="E3" s="415"/>
      <c r="F3" s="415"/>
      <c r="G3" s="415"/>
      <c r="H3" s="415"/>
      <c r="I3" s="415"/>
    </row>
    <row r="4" spans="1:11" ht="15" customHeight="1" x14ac:dyDescent="0.25">
      <c r="C4" s="416" t="s">
        <v>141</v>
      </c>
      <c r="D4" s="416"/>
      <c r="E4" s="416"/>
      <c r="F4" s="416"/>
      <c r="G4" s="416"/>
      <c r="H4" s="416"/>
      <c r="I4" s="416"/>
    </row>
    <row r="5" spans="1:11" ht="9" customHeight="1" x14ac:dyDescent="0.2"/>
    <row r="6" spans="1:11" ht="22.5" customHeight="1" x14ac:dyDescent="0.2">
      <c r="B6" s="31" t="s">
        <v>160</v>
      </c>
    </row>
    <row r="7" spans="1:11" ht="22.5" customHeight="1" x14ac:dyDescent="0.2">
      <c r="B7" s="31"/>
    </row>
    <row r="8" spans="1:11" ht="23.25" customHeight="1" thickBot="1" x14ac:dyDescent="0.3">
      <c r="A8" s="3" t="s">
        <v>0</v>
      </c>
      <c r="B8" s="4"/>
      <c r="C8" s="89" t="s">
        <v>445</v>
      </c>
      <c r="D8" s="5"/>
      <c r="E8" s="6"/>
      <c r="F8" s="6"/>
      <c r="G8" s="6"/>
      <c r="H8" s="6"/>
    </row>
    <row r="9" spans="1:11" ht="87" customHeight="1" thickTop="1" thickBot="1" x14ac:dyDescent="0.25">
      <c r="B9" s="366" t="s">
        <v>1</v>
      </c>
      <c r="C9" s="367" t="s">
        <v>2</v>
      </c>
      <c r="D9" s="367" t="s">
        <v>3</v>
      </c>
      <c r="E9" s="367" t="s">
        <v>4</v>
      </c>
      <c r="F9" s="367" t="s">
        <v>5</v>
      </c>
      <c r="G9" s="367" t="s">
        <v>124</v>
      </c>
      <c r="H9" s="368" t="s">
        <v>6</v>
      </c>
      <c r="I9" s="369" t="s">
        <v>7</v>
      </c>
    </row>
    <row r="10" spans="1:11" ht="15.75" customHeight="1" thickTop="1" thickBot="1" x14ac:dyDescent="0.25">
      <c r="B10" s="7">
        <v>0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90">
        <v>6</v>
      </c>
      <c r="I10" s="9">
        <v>7</v>
      </c>
    </row>
    <row r="11" spans="1:11" ht="16.5" customHeight="1" thickTop="1" x14ac:dyDescent="0.2">
      <c r="B11" s="370" t="s">
        <v>125</v>
      </c>
      <c r="C11" s="10">
        <v>4763447</v>
      </c>
      <c r="D11" s="10">
        <v>3501499455</v>
      </c>
      <c r="E11" s="10">
        <v>735.07681622153029</v>
      </c>
      <c r="F11" s="10">
        <v>734.30902401931951</v>
      </c>
      <c r="G11" s="11">
        <v>686.56640492406507</v>
      </c>
      <c r="H11" s="91">
        <v>100.10455982115107</v>
      </c>
      <c r="I11" s="12">
        <v>107.0656546765976</v>
      </c>
      <c r="K11" s="92"/>
    </row>
    <row r="12" spans="1:11" ht="18.75" customHeight="1" x14ac:dyDescent="0.2">
      <c r="B12" s="370" t="s">
        <v>126</v>
      </c>
      <c r="C12" s="10">
        <v>750200</v>
      </c>
      <c r="D12" s="10">
        <v>160953988</v>
      </c>
      <c r="E12" s="10">
        <v>214.5481045054652</v>
      </c>
      <c r="F12" s="10">
        <v>214.783353692319</v>
      </c>
      <c r="G12" s="14">
        <v>206.15417367866573</v>
      </c>
      <c r="H12" s="15">
        <v>99.890471406275367</v>
      </c>
      <c r="I12" s="16">
        <v>104.07167639491168</v>
      </c>
      <c r="K12" s="92"/>
    </row>
    <row r="13" spans="1:11" ht="17.25" customHeight="1" x14ac:dyDescent="0.2">
      <c r="B13" s="370" t="s">
        <v>128</v>
      </c>
      <c r="C13" s="10">
        <v>95162</v>
      </c>
      <c r="D13" s="10">
        <v>32912816</v>
      </c>
      <c r="E13" s="10">
        <v>345.86091086778333</v>
      </c>
      <c r="F13" s="10">
        <v>346.26679059156538</v>
      </c>
      <c r="G13" s="14">
        <v>333.41999954859386</v>
      </c>
      <c r="H13" s="15">
        <v>99.882784103237668</v>
      </c>
      <c r="I13" s="16">
        <v>103.73130326196174</v>
      </c>
      <c r="K13" s="92"/>
    </row>
    <row r="14" spans="1:11" ht="18" customHeight="1" x14ac:dyDescent="0.25">
      <c r="B14" s="371" t="s">
        <v>8</v>
      </c>
      <c r="C14" s="10">
        <v>3153147</v>
      </c>
      <c r="D14" s="13">
        <v>2696611895</v>
      </c>
      <c r="E14" s="10">
        <v>855.21286987254325</v>
      </c>
      <c r="F14" s="13">
        <v>854.78199816818267</v>
      </c>
      <c r="G14" s="14">
        <v>800.52668632340885</v>
      </c>
      <c r="H14" s="15">
        <v>100.0504072038583</v>
      </c>
      <c r="I14" s="16">
        <v>106.83127551940741</v>
      </c>
      <c r="K14" s="93"/>
    </row>
    <row r="15" spans="1:11" ht="13.5" customHeight="1" x14ac:dyDescent="0.25">
      <c r="B15" s="371" t="s">
        <v>9</v>
      </c>
      <c r="C15" s="13">
        <v>1609351</v>
      </c>
      <c r="D15" s="13">
        <v>1231859868</v>
      </c>
      <c r="E15" s="13">
        <v>765.43890549668777</v>
      </c>
      <c r="F15" s="13">
        <v>765.16700111941839</v>
      </c>
      <c r="G15" s="14">
        <v>719.9929852136454</v>
      </c>
      <c r="H15" s="15">
        <v>100.03553529842134</v>
      </c>
      <c r="I15" s="16">
        <v>106.31199486888849</v>
      </c>
      <c r="K15" s="93"/>
    </row>
    <row r="16" spans="1:11" ht="13.5" customHeight="1" x14ac:dyDescent="0.25">
      <c r="B16" s="372" t="s">
        <v>10</v>
      </c>
      <c r="C16" s="10">
        <v>1883579</v>
      </c>
      <c r="D16" s="10">
        <v>1913837747</v>
      </c>
      <c r="E16" s="10">
        <v>1016.0644958347912</v>
      </c>
      <c r="F16" s="10">
        <v>1015.4006621238611</v>
      </c>
      <c r="G16" s="17">
        <v>949.24647566215845</v>
      </c>
      <c r="H16" s="18">
        <v>100.06537652925512</v>
      </c>
      <c r="I16" s="19">
        <v>107.03905907325313</v>
      </c>
      <c r="K16" s="92"/>
    </row>
    <row r="17" spans="2:11" ht="13.5" customHeight="1" x14ac:dyDescent="0.25">
      <c r="B17" s="371" t="s">
        <v>11</v>
      </c>
      <c r="C17" s="13">
        <v>803183</v>
      </c>
      <c r="D17" s="13">
        <v>773933487</v>
      </c>
      <c r="E17" s="13">
        <v>963.58300287730196</v>
      </c>
      <c r="F17" s="13">
        <v>963.08788812161561</v>
      </c>
      <c r="G17" s="14">
        <v>905.3507249127623</v>
      </c>
      <c r="H17" s="15">
        <v>100.05140909379018</v>
      </c>
      <c r="I17" s="16">
        <v>106.43201318142765</v>
      </c>
      <c r="K17" s="93"/>
    </row>
    <row r="18" spans="2:11" ht="13.5" customHeight="1" x14ac:dyDescent="0.25">
      <c r="B18" s="373" t="s">
        <v>12</v>
      </c>
      <c r="C18" s="10">
        <v>1269568</v>
      </c>
      <c r="D18" s="13">
        <v>782774148</v>
      </c>
      <c r="E18" s="10">
        <v>616.56732683873565</v>
      </c>
      <c r="F18" s="13">
        <v>612.72535779646932</v>
      </c>
      <c r="G18" s="14">
        <v>544.45780589603169</v>
      </c>
      <c r="H18" s="15">
        <v>100.62702954812954</v>
      </c>
      <c r="I18" s="16">
        <v>113.24428085368912</v>
      </c>
      <c r="K18" s="93"/>
    </row>
    <row r="19" spans="2:11" ht="13.5" customHeight="1" x14ac:dyDescent="0.25">
      <c r="B19" s="371" t="s">
        <v>11</v>
      </c>
      <c r="C19" s="13">
        <v>806168</v>
      </c>
      <c r="D19" s="13">
        <v>457926381</v>
      </c>
      <c r="E19" s="13">
        <v>568.02847669468395</v>
      </c>
      <c r="F19" s="13">
        <v>565.33455680424549</v>
      </c>
      <c r="G19" s="14">
        <v>509.61023051173271</v>
      </c>
      <c r="H19" s="15">
        <v>100.47651781728449</v>
      </c>
      <c r="I19" s="16">
        <v>111.46331896129513</v>
      </c>
      <c r="K19" s="93"/>
    </row>
    <row r="20" spans="2:11" ht="13.5" customHeight="1" x14ac:dyDescent="0.25">
      <c r="B20" s="374" t="s">
        <v>13</v>
      </c>
      <c r="C20" s="10">
        <v>9387</v>
      </c>
      <c r="D20" s="13">
        <v>9190281</v>
      </c>
      <c r="E20" s="10">
        <v>979.04346436561207</v>
      </c>
      <c r="F20" s="13">
        <v>978.34673796791446</v>
      </c>
      <c r="G20" s="14">
        <v>922.22617158573996</v>
      </c>
      <c r="H20" s="15">
        <v>100.0712146696727</v>
      </c>
      <c r="I20" s="16">
        <v>106.16088488165289</v>
      </c>
      <c r="K20" s="93"/>
    </row>
    <row r="21" spans="2:11" ht="13.5" customHeight="1" x14ac:dyDescent="0.25">
      <c r="B21" s="371" t="s">
        <v>14</v>
      </c>
      <c r="C21" s="13">
        <v>5913</v>
      </c>
      <c r="D21" s="13">
        <v>5602831</v>
      </c>
      <c r="E21" s="13">
        <v>947.54456282766785</v>
      </c>
      <c r="F21" s="13">
        <v>946.79103717535224</v>
      </c>
      <c r="G21" s="14">
        <v>898.85598678777865</v>
      </c>
      <c r="H21" s="15">
        <v>100.07958732420659</v>
      </c>
      <c r="I21" s="16">
        <v>105.41672712376166</v>
      </c>
      <c r="K21" s="93"/>
    </row>
    <row r="22" spans="2:11" ht="13.5" customHeight="1" x14ac:dyDescent="0.2">
      <c r="B22" s="375" t="s">
        <v>15</v>
      </c>
      <c r="C22" s="10">
        <v>119579</v>
      </c>
      <c r="D22" s="13">
        <v>83024500</v>
      </c>
      <c r="E22" s="10">
        <v>694.30669264670223</v>
      </c>
      <c r="F22" s="13">
        <v>693.09824175824178</v>
      </c>
      <c r="G22" s="14">
        <v>645.30363925767824</v>
      </c>
      <c r="H22" s="15">
        <v>100.17435492050808</v>
      </c>
      <c r="I22" s="16">
        <v>107.59379777330784</v>
      </c>
      <c r="K22" s="93"/>
    </row>
    <row r="23" spans="2:11" ht="13.5" customHeight="1" x14ac:dyDescent="0.25">
      <c r="B23" s="371" t="s">
        <v>14</v>
      </c>
      <c r="C23" s="13">
        <v>74170</v>
      </c>
      <c r="D23" s="13">
        <v>48413004</v>
      </c>
      <c r="E23" s="13">
        <v>652.73026830254821</v>
      </c>
      <c r="F23" s="13">
        <v>651.39374634159617</v>
      </c>
      <c r="G23" s="14">
        <v>612.35917258378504</v>
      </c>
      <c r="H23" s="15">
        <v>100.20517881365276</v>
      </c>
      <c r="I23" s="16">
        <v>106.592715113325</v>
      </c>
      <c r="K23" s="93"/>
    </row>
    <row r="24" spans="2:11" ht="13.5" customHeight="1" x14ac:dyDescent="0.25">
      <c r="B24" s="371" t="s">
        <v>16</v>
      </c>
      <c r="C24" s="10">
        <v>908331</v>
      </c>
      <c r="D24" s="13">
        <v>504932884</v>
      </c>
      <c r="E24" s="10">
        <v>555.89084155445539</v>
      </c>
      <c r="F24" s="13">
        <v>555.8544447962289</v>
      </c>
      <c r="G24" s="14">
        <v>522.7736624186457</v>
      </c>
      <c r="H24" s="15">
        <v>100.00654789370979</v>
      </c>
      <c r="I24" s="16">
        <v>106.33489816273278</v>
      </c>
      <c r="K24" s="93"/>
    </row>
    <row r="25" spans="2:11" ht="13.5" customHeight="1" x14ac:dyDescent="0.25">
      <c r="B25" s="371" t="s">
        <v>14</v>
      </c>
      <c r="C25" s="13">
        <v>435167</v>
      </c>
      <c r="D25" s="13">
        <v>224877770</v>
      </c>
      <c r="E25" s="13">
        <v>516.76200171428445</v>
      </c>
      <c r="F25" s="13">
        <v>517.08384292682706</v>
      </c>
      <c r="G25" s="14">
        <v>489.61428254083853</v>
      </c>
      <c r="H25" s="15">
        <v>99.937758408632362</v>
      </c>
      <c r="I25" s="16">
        <v>105.54471553251341</v>
      </c>
      <c r="K25" s="93"/>
    </row>
    <row r="26" spans="2:11" ht="13.5" customHeight="1" x14ac:dyDescent="0.25">
      <c r="B26" s="373" t="s">
        <v>17</v>
      </c>
      <c r="C26" s="10">
        <v>42887</v>
      </c>
      <c r="D26" s="13">
        <v>23802474</v>
      </c>
      <c r="E26" s="10">
        <v>555.00440692983886</v>
      </c>
      <c r="F26" s="13">
        <v>554.75782929793399</v>
      </c>
      <c r="G26" s="14">
        <v>522.77159639797082</v>
      </c>
      <c r="H26" s="15">
        <v>100.04444779665695</v>
      </c>
      <c r="I26" s="16">
        <v>106.16575398395022</v>
      </c>
      <c r="K26" s="93"/>
    </row>
    <row r="27" spans="2:11" ht="13.5" customHeight="1" x14ac:dyDescent="0.25">
      <c r="B27" s="371" t="s">
        <v>18</v>
      </c>
      <c r="C27" s="13">
        <v>14563</v>
      </c>
      <c r="D27" s="13">
        <v>7375147</v>
      </c>
      <c r="E27" s="13">
        <v>506.43047449014625</v>
      </c>
      <c r="F27" s="13">
        <v>506.12218251786697</v>
      </c>
      <c r="G27" s="14">
        <v>479.40093936806147</v>
      </c>
      <c r="H27" s="15">
        <v>100.06091255885003</v>
      </c>
      <c r="I27" s="16">
        <v>105.63818985371924</v>
      </c>
      <c r="K27" s="93"/>
    </row>
    <row r="28" spans="2:11" ht="13.5" customHeight="1" x14ac:dyDescent="0.25">
      <c r="B28" s="373" t="s">
        <v>19</v>
      </c>
      <c r="C28" s="10">
        <v>532789</v>
      </c>
      <c r="D28" s="13">
        <v>299241415</v>
      </c>
      <c r="E28" s="10">
        <v>561.65088806262895</v>
      </c>
      <c r="F28" s="13">
        <v>561.73334740546613</v>
      </c>
      <c r="G28" s="14">
        <v>529.40094675339719</v>
      </c>
      <c r="H28" s="15">
        <v>99.985320554099545</v>
      </c>
      <c r="I28" s="16">
        <v>106.09178005951966</v>
      </c>
      <c r="K28" s="93"/>
    </row>
    <row r="29" spans="2:11" ht="13.5" customHeight="1" x14ac:dyDescent="0.25">
      <c r="B29" s="371" t="s">
        <v>18</v>
      </c>
      <c r="C29" s="13">
        <v>256552</v>
      </c>
      <c r="D29" s="13">
        <v>133711644</v>
      </c>
      <c r="E29" s="13">
        <v>521.18729926096853</v>
      </c>
      <c r="F29" s="13">
        <v>521.62745492844306</v>
      </c>
      <c r="G29" s="14">
        <v>495.42855215119459</v>
      </c>
      <c r="H29" s="15">
        <v>99.915618769043718</v>
      </c>
      <c r="I29" s="16">
        <v>105.19928595110781</v>
      </c>
      <c r="K29" s="93"/>
    </row>
    <row r="30" spans="2:11" ht="13.5" customHeight="1" x14ac:dyDescent="0.25">
      <c r="B30" s="373" t="s">
        <v>20</v>
      </c>
      <c r="C30" s="10">
        <v>332655</v>
      </c>
      <c r="D30" s="13">
        <v>181888995</v>
      </c>
      <c r="E30" s="10">
        <v>546.77968165216214</v>
      </c>
      <c r="F30" s="13">
        <v>546.50283992362517</v>
      </c>
      <c r="G30" s="14">
        <v>511.28800826159159</v>
      </c>
      <c r="H30" s="15">
        <v>100.05065696064372</v>
      </c>
      <c r="I30" s="16">
        <v>106.94162053814725</v>
      </c>
      <c r="K30" s="93"/>
    </row>
    <row r="31" spans="2:11" ht="13.5" customHeight="1" x14ac:dyDescent="0.25">
      <c r="B31" s="371" t="s">
        <v>18</v>
      </c>
      <c r="C31" s="13">
        <v>164052</v>
      </c>
      <c r="D31" s="13">
        <v>83790979</v>
      </c>
      <c r="E31" s="13">
        <v>510.75865579206595</v>
      </c>
      <c r="F31" s="13">
        <v>510.88833554332086</v>
      </c>
      <c r="G31" s="14">
        <v>480.58091448740572</v>
      </c>
      <c r="H31" s="15">
        <v>99.974616811104724</v>
      </c>
      <c r="I31" s="16">
        <v>106.27942983063492</v>
      </c>
      <c r="K31" s="93"/>
    </row>
    <row r="32" spans="2:11" ht="13.5" customHeight="1" x14ac:dyDescent="0.25">
      <c r="B32" s="371" t="s">
        <v>21</v>
      </c>
      <c r="C32" s="10">
        <v>571409</v>
      </c>
      <c r="D32" s="13">
        <v>207433889</v>
      </c>
      <c r="E32" s="10">
        <v>363.02173924456912</v>
      </c>
      <c r="F32" s="13">
        <v>362.22017540339817</v>
      </c>
      <c r="G32" s="14">
        <v>338.43632626881936</v>
      </c>
      <c r="H32" s="15">
        <v>100.22129188145807</v>
      </c>
      <c r="I32" s="16">
        <v>107.264413145834</v>
      </c>
      <c r="K32" s="93"/>
    </row>
    <row r="33" spans="2:11" ht="13.5" customHeight="1" x14ac:dyDescent="0.25">
      <c r="B33" s="371" t="s">
        <v>129</v>
      </c>
      <c r="C33" s="10">
        <v>1594</v>
      </c>
      <c r="D33" s="10">
        <v>306006</v>
      </c>
      <c r="E33" s="10">
        <v>191.97365119196988</v>
      </c>
      <c r="F33" s="10">
        <v>192.00741656365884</v>
      </c>
      <c r="G33" s="17">
        <v>183.06878582595101</v>
      </c>
      <c r="H33" s="18">
        <v>99.982414548201703</v>
      </c>
      <c r="I33" s="19">
        <v>104.86421829141588</v>
      </c>
      <c r="K33" s="92"/>
    </row>
    <row r="34" spans="2:11" ht="13.5" customHeight="1" thickBot="1" x14ac:dyDescent="0.3">
      <c r="B34" s="376" t="s">
        <v>14</v>
      </c>
      <c r="C34" s="94">
        <v>1197</v>
      </c>
      <c r="D34" s="94">
        <v>229156</v>
      </c>
      <c r="E34" s="94">
        <v>191.44193817878028</v>
      </c>
      <c r="F34" s="94">
        <v>191.52545155993431</v>
      </c>
      <c r="G34" s="95">
        <v>182.79821551132463</v>
      </c>
      <c r="H34" s="96">
        <v>99.956395674583277</v>
      </c>
      <c r="I34" s="97">
        <v>104.72855965430372</v>
      </c>
      <c r="K34" s="93"/>
    </row>
    <row r="35" spans="2:11" ht="13.5" customHeight="1" x14ac:dyDescent="0.2">
      <c r="B35" s="377" t="s">
        <v>130</v>
      </c>
      <c r="C35" s="17">
        <v>9986</v>
      </c>
      <c r="D35" s="17">
        <v>2434956</v>
      </c>
      <c r="E35" s="17">
        <v>243.83697176046465</v>
      </c>
      <c r="F35" s="17">
        <v>243.7732232379829</v>
      </c>
      <c r="G35" s="17">
        <v>245.25430419081212</v>
      </c>
      <c r="H35" s="98">
        <v>100.0261507484846</v>
      </c>
      <c r="I35" s="99">
        <v>99.422096817006405</v>
      </c>
      <c r="K35" s="92"/>
    </row>
    <row r="36" spans="2:11" ht="13.5" customHeight="1" thickBot="1" x14ac:dyDescent="0.3">
      <c r="B36" s="378" t="s">
        <v>14</v>
      </c>
      <c r="C36" s="20">
        <v>7071</v>
      </c>
      <c r="D36" s="20">
        <v>1286363</v>
      </c>
      <c r="E36" s="20">
        <v>181.92094470371941</v>
      </c>
      <c r="F36" s="20">
        <v>181.97018444043823</v>
      </c>
      <c r="G36" s="20">
        <v>182.39789024534787</v>
      </c>
      <c r="H36" s="21">
        <v>99.972940766713933</v>
      </c>
      <c r="I36" s="22">
        <v>99.738513674151108</v>
      </c>
      <c r="K36" s="93"/>
    </row>
    <row r="37" spans="2:11" ht="13.5" customHeight="1" thickTop="1" x14ac:dyDescent="0.2">
      <c r="B37" s="417" t="s">
        <v>131</v>
      </c>
      <c r="C37" s="417"/>
      <c r="D37" s="417"/>
      <c r="E37" s="417"/>
      <c r="F37" s="417"/>
      <c r="G37" s="417"/>
      <c r="H37" s="417"/>
      <c r="I37" s="417"/>
      <c r="J37" s="93"/>
    </row>
    <row r="38" spans="2:11" ht="13.5" customHeight="1" x14ac:dyDescent="0.25">
      <c r="B38" s="413" t="s">
        <v>151</v>
      </c>
      <c r="C38" s="414"/>
      <c r="D38" s="414"/>
      <c r="E38" s="414"/>
      <c r="F38" s="414"/>
      <c r="G38" s="414"/>
      <c r="H38" s="414"/>
      <c r="I38" s="414"/>
      <c r="J38" s="93"/>
    </row>
    <row r="39" spans="2:11" ht="13.5" customHeight="1" x14ac:dyDescent="0.2">
      <c r="B39" s="93"/>
      <c r="C39" s="93"/>
      <c r="E39" s="93"/>
      <c r="F39" s="93"/>
      <c r="G39" s="100"/>
      <c r="H39" s="100"/>
      <c r="J39" s="93"/>
    </row>
    <row r="40" spans="2:11" ht="15.75" x14ac:dyDescent="0.25">
      <c r="E40" s="23"/>
      <c r="F40" s="23"/>
      <c r="G40" s="23"/>
      <c r="H40" s="23"/>
      <c r="K40" s="24"/>
    </row>
    <row r="41" spans="2:11" ht="15.75" x14ac:dyDescent="0.25">
      <c r="E41" s="23"/>
      <c r="F41" s="23"/>
      <c r="G41" s="23"/>
      <c r="H41" s="23"/>
    </row>
    <row r="42" spans="2:11" ht="15.75" x14ac:dyDescent="0.25">
      <c r="E42" s="23"/>
      <c r="F42" s="23"/>
      <c r="G42" s="23"/>
      <c r="H42" s="23"/>
    </row>
    <row r="43" spans="2:11" ht="25.5" customHeight="1" x14ac:dyDescent="0.25">
      <c r="E43" s="23"/>
      <c r="F43" s="23"/>
      <c r="G43" s="23"/>
      <c r="H43" s="23"/>
    </row>
    <row r="44" spans="2:11" ht="20.25" customHeight="1" x14ac:dyDescent="0.25">
      <c r="E44" s="23" t="s">
        <v>22</v>
      </c>
      <c r="F44" s="23"/>
      <c r="G44" s="23"/>
      <c r="H44" s="23"/>
    </row>
    <row r="45" spans="2:11" ht="19.5" customHeight="1" x14ac:dyDescent="0.25">
      <c r="E45" s="23" t="s">
        <v>22</v>
      </c>
      <c r="F45" s="101" t="s">
        <v>22</v>
      </c>
      <c r="G45" s="101"/>
      <c r="H45" s="23"/>
    </row>
    <row r="46" spans="2:11" ht="21" customHeight="1" x14ac:dyDescent="0.25">
      <c r="E46" s="23" t="s">
        <v>22</v>
      </c>
      <c r="F46" s="23"/>
      <c r="G46" s="23"/>
      <c r="H46" s="23"/>
    </row>
    <row r="47" spans="2:11" ht="20.25" customHeight="1" x14ac:dyDescent="0.25">
      <c r="E47" s="23" t="s">
        <v>22</v>
      </c>
      <c r="F47" s="23"/>
      <c r="G47" s="23"/>
      <c r="H47" s="23"/>
    </row>
    <row r="48" spans="2:11" ht="17.25" customHeight="1" x14ac:dyDescent="0.25">
      <c r="E48" s="23" t="s">
        <v>22</v>
      </c>
      <c r="F48" s="23"/>
      <c r="G48" s="23"/>
      <c r="H48" s="23"/>
    </row>
    <row r="49" spans="5:8" ht="19.5" customHeight="1" x14ac:dyDescent="0.25">
      <c r="E49" s="23" t="s">
        <v>22</v>
      </c>
      <c r="F49" s="23"/>
      <c r="G49" s="23"/>
      <c r="H49" s="23"/>
    </row>
    <row r="50" spans="5:8" ht="18" customHeight="1" x14ac:dyDescent="0.25">
      <c r="E50" s="23" t="s">
        <v>22</v>
      </c>
      <c r="F50" s="23"/>
      <c r="G50" s="23"/>
      <c r="H50" s="23"/>
    </row>
    <row r="51" spans="5:8" ht="17.25" customHeight="1" x14ac:dyDescent="0.25">
      <c r="E51" s="23" t="s">
        <v>22</v>
      </c>
      <c r="F51" s="23"/>
      <c r="G51" s="23"/>
      <c r="H51" s="23"/>
    </row>
    <row r="52" spans="5:8" ht="18" customHeight="1" x14ac:dyDescent="0.25">
      <c r="E52" s="23" t="s">
        <v>22</v>
      </c>
      <c r="F52" s="23"/>
      <c r="G52" s="23"/>
      <c r="H52" s="23"/>
    </row>
    <row r="53" spans="5:8" ht="16.5" customHeight="1" x14ac:dyDescent="0.25">
      <c r="E53" s="23" t="s">
        <v>22</v>
      </c>
      <c r="F53" s="23"/>
      <c r="G53" s="23"/>
      <c r="H53" s="23"/>
    </row>
    <row r="54" spans="5:8" ht="21" customHeight="1" x14ac:dyDescent="0.25">
      <c r="F54" s="23"/>
      <c r="G54" s="23"/>
      <c r="H54" s="23"/>
    </row>
  </sheetData>
  <mergeCells count="4">
    <mergeCell ref="B38:I38"/>
    <mergeCell ref="C3:I3"/>
    <mergeCell ref="C4:I4"/>
    <mergeCell ref="B37:I37"/>
  </mergeCells>
  <phoneticPr fontId="0" type="noConversion"/>
  <pageMargins left="0.75" right="0.75" top="0.62" bottom="0.63" header="0.25" footer="0.5"/>
  <pageSetup scale="7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G17"/>
  <sheetViews>
    <sheetView workbookViewId="0">
      <selection activeCell="C13" sqref="C13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8" t="s">
        <v>436</v>
      </c>
      <c r="B1" s="488"/>
      <c r="C1" s="488"/>
      <c r="D1" s="488"/>
      <c r="E1" s="488"/>
      <c r="F1" s="488"/>
      <c r="G1" s="488"/>
    </row>
    <row r="3" spans="1:7" ht="43.5" customHeight="1" thickBot="1" x14ac:dyDescent="0.25">
      <c r="A3" s="486">
        <v>40210</v>
      </c>
      <c r="B3" s="487"/>
      <c r="C3" s="487"/>
      <c r="D3" s="487"/>
    </row>
    <row r="4" spans="1:7" ht="66" customHeight="1" thickBot="1" x14ac:dyDescent="0.25">
      <c r="A4" s="332" t="s">
        <v>290</v>
      </c>
      <c r="B4" s="333" t="s">
        <v>291</v>
      </c>
      <c r="C4" s="333" t="s">
        <v>294</v>
      </c>
      <c r="D4" s="333" t="s">
        <v>295</v>
      </c>
    </row>
    <row r="5" spans="1:7" s="201" customFormat="1" ht="43.5" customHeight="1" thickBot="1" x14ac:dyDescent="0.3">
      <c r="A5" s="334" t="s">
        <v>298</v>
      </c>
      <c r="B5" s="335">
        <v>241982</v>
      </c>
      <c r="C5" s="335">
        <v>148.01336463042705</v>
      </c>
      <c r="D5" s="335">
        <f>C5/4.1179</f>
        <v>35.943894856705377</v>
      </c>
      <c r="E5" s="354"/>
    </row>
    <row r="6" spans="1:7" s="201" customFormat="1" ht="53.25" customHeight="1" thickBot="1" x14ac:dyDescent="0.3">
      <c r="A6" s="334" t="s">
        <v>299</v>
      </c>
      <c r="B6" s="335">
        <v>63215</v>
      </c>
      <c r="C6" s="335">
        <v>471</v>
      </c>
      <c r="D6" s="335">
        <f t="shared" ref="D6:D13" si="0">C6/4.1179</f>
        <v>114.37868816629836</v>
      </c>
      <c r="E6" s="354"/>
    </row>
    <row r="7" spans="1:7" s="201" customFormat="1" ht="84.75" customHeight="1" thickBot="1" x14ac:dyDescent="0.3">
      <c r="A7" s="334" t="s">
        <v>424</v>
      </c>
      <c r="B7" s="335">
        <v>117940</v>
      </c>
      <c r="C7" s="335">
        <v>286</v>
      </c>
      <c r="D7" s="335">
        <f t="shared" si="0"/>
        <v>69.452876466159935</v>
      </c>
      <c r="E7" s="354"/>
    </row>
    <row r="8" spans="1:7" s="201" customFormat="1" ht="50.25" customHeight="1" thickBot="1" x14ac:dyDescent="0.3">
      <c r="A8" s="334" t="s">
        <v>300</v>
      </c>
      <c r="B8" s="335">
        <v>191973</v>
      </c>
      <c r="C8" s="335">
        <v>48</v>
      </c>
      <c r="D8" s="335">
        <f t="shared" si="0"/>
        <v>11.656426819495374</v>
      </c>
      <c r="E8" s="354"/>
    </row>
    <row r="9" spans="1:7" s="201" customFormat="1" ht="51" customHeight="1" thickBot="1" x14ac:dyDescent="0.3">
      <c r="A9" s="334" t="s">
        <v>301</v>
      </c>
      <c r="B9" s="335">
        <v>182</v>
      </c>
      <c r="C9" s="335">
        <v>892</v>
      </c>
      <c r="D9" s="335">
        <f t="shared" si="0"/>
        <v>216.61526506228904</v>
      </c>
      <c r="E9" s="354"/>
    </row>
    <row r="10" spans="1:7" s="201" customFormat="1" ht="41.25" customHeight="1" thickBot="1" x14ac:dyDescent="0.3">
      <c r="A10" s="334" t="s">
        <v>302</v>
      </c>
      <c r="B10" s="335">
        <v>9426</v>
      </c>
      <c r="C10" s="335">
        <v>2339</v>
      </c>
      <c r="D10" s="335">
        <f t="shared" si="0"/>
        <v>568.00796522499331</v>
      </c>
      <c r="E10" s="354"/>
    </row>
    <row r="11" spans="1:7" s="201" customFormat="1" ht="35.1" customHeight="1" thickBot="1" x14ac:dyDescent="0.35">
      <c r="A11" s="336" t="s">
        <v>296</v>
      </c>
      <c r="B11" s="330">
        <v>258</v>
      </c>
      <c r="C11" s="330">
        <v>318</v>
      </c>
      <c r="D11" s="335">
        <f t="shared" si="0"/>
        <v>77.223827679156855</v>
      </c>
      <c r="E11" s="354"/>
    </row>
    <row r="12" spans="1:7" s="201" customFormat="1" ht="35.1" customHeight="1" thickBot="1" x14ac:dyDescent="0.35">
      <c r="A12" s="336" t="s">
        <v>297</v>
      </c>
      <c r="B12" s="330">
        <v>9126</v>
      </c>
      <c r="C12" s="330">
        <v>624</v>
      </c>
      <c r="D12" s="335">
        <f t="shared" si="0"/>
        <v>151.53354865343988</v>
      </c>
      <c r="E12" s="354"/>
    </row>
    <row r="13" spans="1:7" s="201" customFormat="1" ht="35.1" customHeight="1" thickBot="1" x14ac:dyDescent="0.35">
      <c r="A13" s="336" t="s">
        <v>437</v>
      </c>
      <c r="B13" s="330">
        <v>210003</v>
      </c>
      <c r="C13" s="330">
        <v>112</v>
      </c>
      <c r="D13" s="335">
        <f t="shared" si="0"/>
        <v>27.198329245489209</v>
      </c>
      <c r="E13" s="354"/>
    </row>
    <row r="15" spans="1:7" ht="19.5" x14ac:dyDescent="0.3">
      <c r="A15" s="337" t="s">
        <v>303</v>
      </c>
    </row>
    <row r="16" spans="1:7" ht="29.25" customHeight="1" x14ac:dyDescent="0.3">
      <c r="A16" s="337" t="s">
        <v>455</v>
      </c>
    </row>
    <row r="17" spans="1:1" ht="19.5" x14ac:dyDescent="0.3">
      <c r="A17" s="337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I58"/>
  <sheetViews>
    <sheetView zoomScaleNormal="100" workbookViewId="0">
      <selection activeCell="F55" sqref="F55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</cols>
  <sheetData>
    <row r="1" spans="1:9" s="202" customFormat="1" ht="60.75" customHeight="1" thickBot="1" x14ac:dyDescent="0.25">
      <c r="A1" s="503" t="s">
        <v>304</v>
      </c>
      <c r="B1" s="500" t="s">
        <v>168</v>
      </c>
      <c r="C1" s="505" t="s">
        <v>451</v>
      </c>
      <c r="D1" s="506"/>
      <c r="E1" s="506"/>
      <c r="F1" s="507"/>
      <c r="G1" s="491" t="s">
        <v>452</v>
      </c>
      <c r="H1" s="492"/>
    </row>
    <row r="2" spans="1:9" s="201" customFormat="1" ht="48.75" customHeight="1" x14ac:dyDescent="0.2">
      <c r="A2" s="504"/>
      <c r="B2" s="501"/>
      <c r="C2" s="497" t="s">
        <v>305</v>
      </c>
      <c r="D2" s="498"/>
      <c r="E2" s="498" t="s">
        <v>306</v>
      </c>
      <c r="F2" s="499"/>
      <c r="G2" s="493" t="s">
        <v>305</v>
      </c>
      <c r="H2" s="495" t="s">
        <v>306</v>
      </c>
    </row>
    <row r="3" spans="1:9" ht="48.75" customHeight="1" thickBot="1" x14ac:dyDescent="0.25">
      <c r="A3" s="504"/>
      <c r="B3" s="502"/>
      <c r="C3" s="257" t="s">
        <v>307</v>
      </c>
      <c r="D3" s="258" t="s">
        <v>308</v>
      </c>
      <c r="E3" s="258" t="s">
        <v>307</v>
      </c>
      <c r="F3" s="259" t="s">
        <v>308</v>
      </c>
      <c r="G3" s="494"/>
      <c r="H3" s="496"/>
    </row>
    <row r="4" spans="1:9" ht="15" customHeight="1" x14ac:dyDescent="0.25">
      <c r="A4" s="342" t="s">
        <v>274</v>
      </c>
      <c r="B4" s="343" t="s">
        <v>309</v>
      </c>
      <c r="C4" s="260">
        <v>7603</v>
      </c>
      <c r="D4" s="261">
        <v>97.469025384716559</v>
      </c>
      <c r="E4" s="261">
        <v>2384</v>
      </c>
      <c r="F4" s="262">
        <v>92.11</v>
      </c>
      <c r="G4" s="263">
        <v>730</v>
      </c>
      <c r="H4" s="264">
        <v>303</v>
      </c>
      <c r="I4" s="355"/>
    </row>
    <row r="5" spans="1:9" ht="15" customHeight="1" x14ac:dyDescent="0.25">
      <c r="A5" s="344" t="s">
        <v>275</v>
      </c>
      <c r="B5" s="345" t="s">
        <v>310</v>
      </c>
      <c r="C5" s="265">
        <v>9794</v>
      </c>
      <c r="D5" s="266">
        <v>92.385950581988979</v>
      </c>
      <c r="E5" s="266">
        <v>3875</v>
      </c>
      <c r="F5" s="267">
        <v>91.76</v>
      </c>
      <c r="G5" s="268">
        <v>693</v>
      </c>
      <c r="H5" s="269">
        <v>297</v>
      </c>
      <c r="I5" s="355"/>
    </row>
    <row r="6" spans="1:9" ht="15" customHeight="1" x14ac:dyDescent="0.25">
      <c r="A6" s="344" t="s">
        <v>276</v>
      </c>
      <c r="B6" s="345" t="s">
        <v>311</v>
      </c>
      <c r="C6" s="265">
        <v>12602</v>
      </c>
      <c r="D6" s="266">
        <v>89.30741152198064</v>
      </c>
      <c r="E6" s="266">
        <v>5991</v>
      </c>
      <c r="F6" s="267">
        <v>100.55</v>
      </c>
      <c r="G6" s="268">
        <v>726</v>
      </c>
      <c r="H6" s="269">
        <v>287</v>
      </c>
      <c r="I6" s="355"/>
    </row>
    <row r="7" spans="1:9" ht="15" customHeight="1" x14ac:dyDescent="0.25">
      <c r="A7" s="344" t="s">
        <v>277</v>
      </c>
      <c r="B7" s="345" t="s">
        <v>312</v>
      </c>
      <c r="C7" s="265">
        <v>13812</v>
      </c>
      <c r="D7" s="266">
        <v>94.588401390095569</v>
      </c>
      <c r="E7" s="266">
        <v>8905</v>
      </c>
      <c r="F7" s="267">
        <v>86.21</v>
      </c>
      <c r="G7" s="268">
        <v>728</v>
      </c>
      <c r="H7" s="269">
        <v>308</v>
      </c>
      <c r="I7" s="355"/>
    </row>
    <row r="8" spans="1:9" ht="15" customHeight="1" x14ac:dyDescent="0.25">
      <c r="A8" s="344" t="s">
        <v>278</v>
      </c>
      <c r="B8" s="345" t="s">
        <v>313</v>
      </c>
      <c r="C8" s="265">
        <v>13889</v>
      </c>
      <c r="D8" s="266">
        <v>85.923032615739075</v>
      </c>
      <c r="E8" s="266">
        <v>4483</v>
      </c>
      <c r="F8" s="267">
        <v>88.95</v>
      </c>
      <c r="G8" s="268">
        <v>701</v>
      </c>
      <c r="H8" s="269">
        <v>301</v>
      </c>
      <c r="I8" s="355"/>
    </row>
    <row r="9" spans="1:9" ht="15" customHeight="1" x14ac:dyDescent="0.25">
      <c r="A9" s="344" t="s">
        <v>279</v>
      </c>
      <c r="B9" s="345" t="s">
        <v>314</v>
      </c>
      <c r="C9" s="265">
        <v>8557</v>
      </c>
      <c r="D9" s="266">
        <v>100.3330606520977</v>
      </c>
      <c r="E9" s="266">
        <v>2690</v>
      </c>
      <c r="F9" s="267">
        <v>83.43</v>
      </c>
      <c r="G9" s="268">
        <v>626</v>
      </c>
      <c r="H9" s="269">
        <v>303</v>
      </c>
      <c r="I9" s="355"/>
    </row>
    <row r="10" spans="1:9" ht="15" customHeight="1" x14ac:dyDescent="0.25">
      <c r="A10" s="344" t="s">
        <v>280</v>
      </c>
      <c r="B10" s="345" t="s">
        <v>315</v>
      </c>
      <c r="C10" s="265">
        <v>9378</v>
      </c>
      <c r="D10" s="266">
        <v>94.810087438686281</v>
      </c>
      <c r="E10" s="266">
        <v>11233</v>
      </c>
      <c r="F10" s="267">
        <v>76.78</v>
      </c>
      <c r="G10" s="268">
        <v>607</v>
      </c>
      <c r="H10" s="269">
        <v>313</v>
      </c>
      <c r="I10" s="355"/>
    </row>
    <row r="11" spans="1:9" ht="15" customHeight="1" x14ac:dyDescent="0.25">
      <c r="A11" s="344" t="s">
        <v>281</v>
      </c>
      <c r="B11" s="345" t="s">
        <v>316</v>
      </c>
      <c r="C11" s="265">
        <v>6431</v>
      </c>
      <c r="D11" s="266">
        <v>89.166226092365108</v>
      </c>
      <c r="E11" s="266">
        <v>1141</v>
      </c>
      <c r="F11" s="267">
        <v>94.7</v>
      </c>
      <c r="G11" s="268">
        <v>886</v>
      </c>
      <c r="H11" s="269">
        <v>304</v>
      </c>
      <c r="I11" s="355"/>
    </row>
    <row r="12" spans="1:9" ht="15" customHeight="1" x14ac:dyDescent="0.25">
      <c r="A12" s="344" t="s">
        <v>282</v>
      </c>
      <c r="B12" s="345" t="s">
        <v>317</v>
      </c>
      <c r="C12" s="265">
        <v>7666</v>
      </c>
      <c r="D12" s="266">
        <v>87.321158361596659</v>
      </c>
      <c r="E12" s="266">
        <v>4613</v>
      </c>
      <c r="F12" s="267">
        <v>80.59</v>
      </c>
      <c r="G12" s="268">
        <v>697</v>
      </c>
      <c r="H12" s="269">
        <v>324</v>
      </c>
      <c r="I12" s="355"/>
    </row>
    <row r="13" spans="1:9" ht="15" customHeight="1" x14ac:dyDescent="0.25">
      <c r="A13" s="344" t="s">
        <v>318</v>
      </c>
      <c r="B13" s="345" t="s">
        <v>319</v>
      </c>
      <c r="C13" s="265">
        <v>10768</v>
      </c>
      <c r="D13" s="266">
        <v>86.660661218424963</v>
      </c>
      <c r="E13" s="266">
        <v>8583</v>
      </c>
      <c r="F13" s="267">
        <v>81.58</v>
      </c>
      <c r="G13" s="268">
        <v>653</v>
      </c>
      <c r="H13" s="269">
        <v>312</v>
      </c>
      <c r="I13" s="355"/>
    </row>
    <row r="14" spans="1:9" ht="15" customHeight="1" x14ac:dyDescent="0.25">
      <c r="A14" s="344" t="s">
        <v>320</v>
      </c>
      <c r="B14" s="345" t="s">
        <v>321</v>
      </c>
      <c r="C14" s="265">
        <v>7883</v>
      </c>
      <c r="D14" s="266">
        <v>90.269567423569711</v>
      </c>
      <c r="E14" s="266">
        <v>1539</v>
      </c>
      <c r="F14" s="267">
        <v>101.26</v>
      </c>
      <c r="G14" s="268">
        <v>729</v>
      </c>
      <c r="H14" s="269">
        <v>299</v>
      </c>
      <c r="I14" s="355"/>
    </row>
    <row r="15" spans="1:9" ht="15" customHeight="1" x14ac:dyDescent="0.25">
      <c r="A15" s="344" t="s">
        <v>322</v>
      </c>
      <c r="B15" s="345" t="s">
        <v>323</v>
      </c>
      <c r="C15" s="265">
        <v>9892</v>
      </c>
      <c r="D15" s="266">
        <v>91.723615042458547</v>
      </c>
      <c r="E15" s="266">
        <v>5023</v>
      </c>
      <c r="F15" s="267">
        <v>79.069999999999993</v>
      </c>
      <c r="G15" s="268">
        <v>789</v>
      </c>
      <c r="H15" s="269">
        <v>315</v>
      </c>
      <c r="I15" s="355"/>
    </row>
    <row r="16" spans="1:9" ht="15" customHeight="1" x14ac:dyDescent="0.25">
      <c r="A16" s="344" t="s">
        <v>324</v>
      </c>
      <c r="B16" s="345" t="s">
        <v>325</v>
      </c>
      <c r="C16" s="265">
        <v>13975</v>
      </c>
      <c r="D16" s="266">
        <v>94.945044722719146</v>
      </c>
      <c r="E16" s="266">
        <v>3278</v>
      </c>
      <c r="F16" s="267">
        <v>97.12</v>
      </c>
      <c r="G16" s="268">
        <v>741</v>
      </c>
      <c r="H16" s="269">
        <v>302</v>
      </c>
      <c r="I16" s="355"/>
    </row>
    <row r="17" spans="1:9" ht="15" customHeight="1" x14ac:dyDescent="0.25">
      <c r="A17" s="344" t="s">
        <v>326</v>
      </c>
      <c r="B17" s="345" t="s">
        <v>327</v>
      </c>
      <c r="C17" s="265">
        <v>4071</v>
      </c>
      <c r="D17" s="266">
        <v>90.700810611643334</v>
      </c>
      <c r="E17" s="266">
        <v>1425</v>
      </c>
      <c r="F17" s="267">
        <v>93.87</v>
      </c>
      <c r="G17" s="268">
        <v>717</v>
      </c>
      <c r="H17" s="269">
        <v>292</v>
      </c>
      <c r="I17" s="355"/>
    </row>
    <row r="18" spans="1:9" ht="15" customHeight="1" x14ac:dyDescent="0.25">
      <c r="A18" s="344" t="s">
        <v>328</v>
      </c>
      <c r="B18" s="345" t="s">
        <v>329</v>
      </c>
      <c r="C18" s="265">
        <v>12100</v>
      </c>
      <c r="D18" s="266">
        <v>97.806280991735534</v>
      </c>
      <c r="E18" s="266">
        <v>6231</v>
      </c>
      <c r="F18" s="267">
        <v>88.33</v>
      </c>
      <c r="G18" s="268">
        <v>684</v>
      </c>
      <c r="H18" s="269">
        <v>295</v>
      </c>
      <c r="I18" s="355"/>
    </row>
    <row r="19" spans="1:9" ht="15" customHeight="1" x14ac:dyDescent="0.25">
      <c r="A19" s="344" t="s">
        <v>330</v>
      </c>
      <c r="B19" s="345" t="s">
        <v>331</v>
      </c>
      <c r="C19" s="265">
        <v>13256</v>
      </c>
      <c r="D19" s="266">
        <v>82.23687386843693</v>
      </c>
      <c r="E19" s="266">
        <v>14200</v>
      </c>
      <c r="F19" s="267">
        <v>74.2</v>
      </c>
      <c r="G19" s="268">
        <v>692</v>
      </c>
      <c r="H19" s="269">
        <v>318</v>
      </c>
      <c r="I19" s="355"/>
    </row>
    <row r="20" spans="1:9" ht="15" customHeight="1" x14ac:dyDescent="0.25">
      <c r="A20" s="344" t="s">
        <v>332</v>
      </c>
      <c r="B20" s="345" t="s">
        <v>333</v>
      </c>
      <c r="C20" s="265">
        <v>10726</v>
      </c>
      <c r="D20" s="266">
        <v>94.108614581391009</v>
      </c>
      <c r="E20" s="266">
        <v>7543</v>
      </c>
      <c r="F20" s="267">
        <v>86.42</v>
      </c>
      <c r="G20" s="268">
        <v>786</v>
      </c>
      <c r="H20" s="269">
        <v>307</v>
      </c>
      <c r="I20" s="355"/>
    </row>
    <row r="21" spans="1:9" ht="15" customHeight="1" x14ac:dyDescent="0.25">
      <c r="A21" s="344" t="s">
        <v>334</v>
      </c>
      <c r="B21" s="345" t="s">
        <v>335</v>
      </c>
      <c r="C21" s="265">
        <v>7533</v>
      </c>
      <c r="D21" s="266">
        <v>91.773397052966942</v>
      </c>
      <c r="E21" s="266">
        <v>3514</v>
      </c>
      <c r="F21" s="267">
        <v>111.12</v>
      </c>
      <c r="G21" s="268">
        <v>740</v>
      </c>
      <c r="H21" s="269">
        <v>283</v>
      </c>
      <c r="I21" s="355"/>
    </row>
    <row r="22" spans="1:9" ht="15" customHeight="1" x14ac:dyDescent="0.25">
      <c r="A22" s="344" t="s">
        <v>336</v>
      </c>
      <c r="B22" s="345" t="s">
        <v>337</v>
      </c>
      <c r="C22" s="265">
        <v>6545</v>
      </c>
      <c r="D22" s="266">
        <v>93.51382734912147</v>
      </c>
      <c r="E22" s="266">
        <v>2152</v>
      </c>
      <c r="F22" s="267">
        <v>98.45</v>
      </c>
      <c r="G22" s="268">
        <v>715</v>
      </c>
      <c r="H22" s="269">
        <v>280</v>
      </c>
      <c r="I22" s="355"/>
    </row>
    <row r="23" spans="1:9" ht="15" customHeight="1" x14ac:dyDescent="0.25">
      <c r="A23" s="344" t="s">
        <v>338</v>
      </c>
      <c r="B23" s="345" t="s">
        <v>339</v>
      </c>
      <c r="C23" s="265">
        <v>7704</v>
      </c>
      <c r="D23" s="266">
        <v>89.30594496365525</v>
      </c>
      <c r="E23" s="266">
        <v>1912</v>
      </c>
      <c r="F23" s="267">
        <v>98.71</v>
      </c>
      <c r="G23" s="268">
        <v>891</v>
      </c>
      <c r="H23" s="269">
        <v>302</v>
      </c>
      <c r="I23" s="355"/>
    </row>
    <row r="24" spans="1:9" ht="15" customHeight="1" x14ac:dyDescent="0.25">
      <c r="A24" s="344" t="s">
        <v>340</v>
      </c>
      <c r="B24" s="345" t="s">
        <v>341</v>
      </c>
      <c r="C24" s="265">
        <v>6376</v>
      </c>
      <c r="D24" s="266">
        <v>82.911700125470517</v>
      </c>
      <c r="E24" s="266">
        <v>4930</v>
      </c>
      <c r="F24" s="267">
        <v>78.900000000000006</v>
      </c>
      <c r="G24" s="268">
        <v>637</v>
      </c>
      <c r="H24" s="269">
        <v>326</v>
      </c>
      <c r="I24" s="355"/>
    </row>
    <row r="25" spans="1:9" ht="15" customHeight="1" x14ac:dyDescent="0.25">
      <c r="A25" s="344" t="s">
        <v>342</v>
      </c>
      <c r="B25" s="345" t="s">
        <v>343</v>
      </c>
      <c r="C25" s="265">
        <v>13519</v>
      </c>
      <c r="D25" s="266">
        <v>94.563577187661807</v>
      </c>
      <c r="E25" s="266">
        <v>13428</v>
      </c>
      <c r="F25" s="267">
        <v>78.739999999999995</v>
      </c>
      <c r="G25" s="268">
        <v>725</v>
      </c>
      <c r="H25" s="269">
        <v>307</v>
      </c>
      <c r="I25" s="355"/>
    </row>
    <row r="26" spans="1:9" ht="15" customHeight="1" x14ac:dyDescent="0.25">
      <c r="A26" s="344" t="s">
        <v>344</v>
      </c>
      <c r="B26" s="345" t="s">
        <v>345</v>
      </c>
      <c r="C26" s="265">
        <v>7828</v>
      </c>
      <c r="D26" s="266">
        <v>87.72355646397547</v>
      </c>
      <c r="E26" s="266">
        <v>6636</v>
      </c>
      <c r="F26" s="267">
        <v>84.24</v>
      </c>
      <c r="G26" s="268">
        <v>592</v>
      </c>
      <c r="H26" s="269">
        <v>320</v>
      </c>
      <c r="I26" s="355"/>
    </row>
    <row r="27" spans="1:9" ht="15" customHeight="1" x14ac:dyDescent="0.25">
      <c r="A27" s="344" t="s">
        <v>346</v>
      </c>
      <c r="B27" s="345" t="s">
        <v>347</v>
      </c>
      <c r="C27" s="265">
        <v>12858</v>
      </c>
      <c r="D27" s="266">
        <v>93.121636335355419</v>
      </c>
      <c r="E27" s="266">
        <v>3757</v>
      </c>
      <c r="F27" s="267">
        <v>90.96</v>
      </c>
      <c r="G27" s="268">
        <v>725</v>
      </c>
      <c r="H27" s="269">
        <v>299</v>
      </c>
      <c r="I27" s="355"/>
    </row>
    <row r="28" spans="1:9" ht="15" customHeight="1" x14ac:dyDescent="0.25">
      <c r="A28" s="344" t="s">
        <v>348</v>
      </c>
      <c r="B28" s="345" t="s">
        <v>349</v>
      </c>
      <c r="C28" s="265">
        <v>6309</v>
      </c>
      <c r="D28" s="266">
        <v>90.493739102868915</v>
      </c>
      <c r="E28" s="266">
        <v>4950</v>
      </c>
      <c r="F28" s="267">
        <v>92.34</v>
      </c>
      <c r="G28" s="268">
        <v>692</v>
      </c>
      <c r="H28" s="269">
        <v>307</v>
      </c>
      <c r="I28" s="355"/>
    </row>
    <row r="29" spans="1:9" ht="15" customHeight="1" x14ac:dyDescent="0.25">
      <c r="A29" s="344" t="s">
        <v>350</v>
      </c>
      <c r="B29" s="345" t="s">
        <v>351</v>
      </c>
      <c r="C29" s="265">
        <v>11685</v>
      </c>
      <c r="D29" s="266">
        <v>87.095678219940098</v>
      </c>
      <c r="E29" s="266">
        <v>6072</v>
      </c>
      <c r="F29" s="267">
        <v>81.96</v>
      </c>
      <c r="G29" s="268">
        <v>702</v>
      </c>
      <c r="H29" s="269">
        <v>308</v>
      </c>
      <c r="I29" s="355"/>
    </row>
    <row r="30" spans="1:9" ht="15" customHeight="1" x14ac:dyDescent="0.25">
      <c r="A30" s="344" t="s">
        <v>352</v>
      </c>
      <c r="B30" s="345" t="s">
        <v>353</v>
      </c>
      <c r="C30" s="265">
        <v>10969</v>
      </c>
      <c r="D30" s="266">
        <v>96.615097091804174</v>
      </c>
      <c r="E30" s="266">
        <v>7596</v>
      </c>
      <c r="F30" s="267">
        <v>88.31</v>
      </c>
      <c r="G30" s="268">
        <v>700</v>
      </c>
      <c r="H30" s="269">
        <v>303</v>
      </c>
      <c r="I30" s="355"/>
    </row>
    <row r="31" spans="1:9" ht="15" customHeight="1" x14ac:dyDescent="0.25">
      <c r="A31" s="344" t="s">
        <v>354</v>
      </c>
      <c r="B31" s="345" t="s">
        <v>355</v>
      </c>
      <c r="C31" s="265">
        <v>10798</v>
      </c>
      <c r="D31" s="266">
        <v>83.032783848860902</v>
      </c>
      <c r="E31" s="266">
        <v>13892</v>
      </c>
      <c r="F31" s="267">
        <v>84.76</v>
      </c>
      <c r="G31" s="268">
        <v>632</v>
      </c>
      <c r="H31" s="269">
        <v>315</v>
      </c>
      <c r="I31" s="355"/>
    </row>
    <row r="32" spans="1:9" ht="15" customHeight="1" x14ac:dyDescent="0.25">
      <c r="A32" s="344" t="s">
        <v>356</v>
      </c>
      <c r="B32" s="345" t="s">
        <v>357</v>
      </c>
      <c r="C32" s="265">
        <v>13108</v>
      </c>
      <c r="D32" s="266">
        <v>87.770292950869703</v>
      </c>
      <c r="E32" s="266">
        <v>5094</v>
      </c>
      <c r="F32" s="267">
        <v>93.71</v>
      </c>
      <c r="G32" s="268">
        <v>783</v>
      </c>
      <c r="H32" s="269">
        <v>308</v>
      </c>
      <c r="I32" s="355"/>
    </row>
    <row r="33" spans="1:9" ht="15" customHeight="1" x14ac:dyDescent="0.25">
      <c r="A33" s="344" t="s">
        <v>358</v>
      </c>
      <c r="B33" s="345" t="s">
        <v>359</v>
      </c>
      <c r="C33" s="265">
        <v>9366</v>
      </c>
      <c r="D33" s="266">
        <v>88.375613922699131</v>
      </c>
      <c r="E33" s="266">
        <v>3474</v>
      </c>
      <c r="F33" s="267">
        <v>89.81</v>
      </c>
      <c r="G33" s="268">
        <v>644</v>
      </c>
      <c r="H33" s="269">
        <v>299</v>
      </c>
      <c r="I33" s="355"/>
    </row>
    <row r="34" spans="1:9" ht="15" customHeight="1" x14ac:dyDescent="0.25">
      <c r="A34" s="344" t="s">
        <v>360</v>
      </c>
      <c r="B34" s="345" t="s">
        <v>361</v>
      </c>
      <c r="C34" s="265">
        <v>5533</v>
      </c>
      <c r="D34" s="266">
        <v>84.943430327128141</v>
      </c>
      <c r="E34" s="266">
        <v>3296</v>
      </c>
      <c r="F34" s="267">
        <v>81.819999999999993</v>
      </c>
      <c r="G34" s="268">
        <v>661</v>
      </c>
      <c r="H34" s="269">
        <v>309</v>
      </c>
      <c r="I34" s="355"/>
    </row>
    <row r="35" spans="1:9" ht="15" customHeight="1" x14ac:dyDescent="0.25">
      <c r="A35" s="344" t="s">
        <v>362</v>
      </c>
      <c r="B35" s="345" t="s">
        <v>363</v>
      </c>
      <c r="C35" s="265">
        <v>6646</v>
      </c>
      <c r="D35" s="266">
        <v>92.906861269936797</v>
      </c>
      <c r="E35" s="266">
        <v>1988</v>
      </c>
      <c r="F35" s="267">
        <v>90.28</v>
      </c>
      <c r="G35" s="268">
        <v>768</v>
      </c>
      <c r="H35" s="269">
        <v>298</v>
      </c>
      <c r="I35" s="355"/>
    </row>
    <row r="36" spans="1:9" ht="15" customHeight="1" x14ac:dyDescent="0.25">
      <c r="A36" s="344" t="s">
        <v>364</v>
      </c>
      <c r="B36" s="345" t="s">
        <v>365</v>
      </c>
      <c r="C36" s="265">
        <v>16157</v>
      </c>
      <c r="D36" s="266">
        <v>94.319923253079168</v>
      </c>
      <c r="E36" s="266">
        <v>10374</v>
      </c>
      <c r="F36" s="267">
        <v>83.18</v>
      </c>
      <c r="G36" s="268">
        <v>655</v>
      </c>
      <c r="H36" s="269">
        <v>306</v>
      </c>
      <c r="I36" s="355"/>
    </row>
    <row r="37" spans="1:9" ht="15" customHeight="1" x14ac:dyDescent="0.25">
      <c r="A37" s="344" t="s">
        <v>366</v>
      </c>
      <c r="B37" s="345" t="s">
        <v>367</v>
      </c>
      <c r="C37" s="265">
        <v>9430</v>
      </c>
      <c r="D37" s="266">
        <v>83.158960763520682</v>
      </c>
      <c r="E37" s="266">
        <v>12340</v>
      </c>
      <c r="F37" s="267">
        <v>77.77</v>
      </c>
      <c r="G37" s="268">
        <v>634</v>
      </c>
      <c r="H37" s="269">
        <v>320</v>
      </c>
      <c r="I37" s="355"/>
    </row>
    <row r="38" spans="1:9" ht="15" customHeight="1" x14ac:dyDescent="0.25">
      <c r="A38" s="344" t="s">
        <v>368</v>
      </c>
      <c r="B38" s="345" t="s">
        <v>369</v>
      </c>
      <c r="C38" s="265">
        <v>10575</v>
      </c>
      <c r="D38" s="266">
        <v>89.754515366430255</v>
      </c>
      <c r="E38" s="266">
        <v>3709</v>
      </c>
      <c r="F38" s="267">
        <v>93.55</v>
      </c>
      <c r="G38" s="268">
        <v>750</v>
      </c>
      <c r="H38" s="269">
        <v>312</v>
      </c>
      <c r="I38" s="355"/>
    </row>
    <row r="39" spans="1:9" ht="15" customHeight="1" x14ac:dyDescent="0.25">
      <c r="A39" s="344" t="s">
        <v>370</v>
      </c>
      <c r="B39" s="345" t="s">
        <v>371</v>
      </c>
      <c r="C39" s="265">
        <v>5152</v>
      </c>
      <c r="D39" s="266">
        <v>90.830357142857139</v>
      </c>
      <c r="E39" s="266">
        <v>2345</v>
      </c>
      <c r="F39" s="267">
        <v>93.3</v>
      </c>
      <c r="G39" s="268">
        <v>656</v>
      </c>
      <c r="H39" s="269">
        <v>309</v>
      </c>
      <c r="I39" s="355"/>
    </row>
    <row r="40" spans="1:9" ht="15" customHeight="1" x14ac:dyDescent="0.25">
      <c r="A40" s="344" t="s">
        <v>372</v>
      </c>
      <c r="B40" s="345" t="s">
        <v>373</v>
      </c>
      <c r="C40" s="265">
        <v>9522</v>
      </c>
      <c r="D40" s="266">
        <v>93.943709304767907</v>
      </c>
      <c r="E40" s="266">
        <v>10287</v>
      </c>
      <c r="F40" s="267">
        <v>84.15</v>
      </c>
      <c r="G40" s="268">
        <v>620</v>
      </c>
      <c r="H40" s="269">
        <v>308</v>
      </c>
      <c r="I40" s="355"/>
    </row>
    <row r="41" spans="1:9" ht="15" customHeight="1" x14ac:dyDescent="0.25">
      <c r="A41" s="344" t="s">
        <v>374</v>
      </c>
      <c r="B41" s="345" t="s">
        <v>375</v>
      </c>
      <c r="C41" s="265">
        <v>11142</v>
      </c>
      <c r="D41" s="266">
        <v>88.780829294561116</v>
      </c>
      <c r="E41" s="266">
        <v>7449</v>
      </c>
      <c r="F41" s="267">
        <v>98.87</v>
      </c>
      <c r="G41" s="268">
        <v>671</v>
      </c>
      <c r="H41" s="269">
        <v>294</v>
      </c>
      <c r="I41" s="355"/>
    </row>
    <row r="42" spans="1:9" ht="15" customHeight="1" x14ac:dyDescent="0.25">
      <c r="A42" s="344" t="s">
        <v>376</v>
      </c>
      <c r="B42" s="345" t="s">
        <v>377</v>
      </c>
      <c r="C42" s="265">
        <v>10184</v>
      </c>
      <c r="D42" s="266">
        <v>99.091221523959149</v>
      </c>
      <c r="E42" s="266">
        <v>6293</v>
      </c>
      <c r="F42" s="267">
        <v>86.71</v>
      </c>
      <c r="G42" s="268">
        <v>622</v>
      </c>
      <c r="H42" s="269">
        <v>307</v>
      </c>
      <c r="I42" s="355"/>
    </row>
    <row r="43" spans="1:9" ht="15" customHeight="1" x14ac:dyDescent="0.25">
      <c r="A43" s="344" t="s">
        <v>378</v>
      </c>
      <c r="B43" s="345" t="s">
        <v>379</v>
      </c>
      <c r="C43" s="265">
        <v>7560</v>
      </c>
      <c r="D43" s="266">
        <v>88.456084656084656</v>
      </c>
      <c r="E43" s="266">
        <v>5133</v>
      </c>
      <c r="F43" s="267">
        <v>84.02</v>
      </c>
      <c r="G43" s="268">
        <v>622</v>
      </c>
      <c r="H43" s="269">
        <v>320</v>
      </c>
      <c r="I43" s="355"/>
    </row>
    <row r="44" spans="1:9" ht="15" customHeight="1" x14ac:dyDescent="0.25">
      <c r="A44" s="344" t="s">
        <v>380</v>
      </c>
      <c r="B44" s="345" t="s">
        <v>381</v>
      </c>
      <c r="C44" s="265">
        <v>2343</v>
      </c>
      <c r="D44" s="266">
        <v>87.085360648740931</v>
      </c>
      <c r="E44" s="266">
        <v>74</v>
      </c>
      <c r="F44" s="267">
        <v>138.16</v>
      </c>
      <c r="G44" s="268">
        <v>1074</v>
      </c>
      <c r="H44" s="269">
        <v>207</v>
      </c>
      <c r="I44" s="355"/>
    </row>
    <row r="45" spans="1:9" ht="15" customHeight="1" x14ac:dyDescent="0.25">
      <c r="A45" s="344" t="s">
        <v>382</v>
      </c>
      <c r="B45" s="345" t="s">
        <v>383</v>
      </c>
      <c r="C45" s="265">
        <v>3401</v>
      </c>
      <c r="D45" s="266">
        <v>83.220817406645111</v>
      </c>
      <c r="E45" s="266">
        <v>168</v>
      </c>
      <c r="F45" s="267">
        <v>129.47999999999999</v>
      </c>
      <c r="G45" s="268">
        <v>939</v>
      </c>
      <c r="H45" s="269">
        <v>201</v>
      </c>
      <c r="I45" s="355"/>
    </row>
    <row r="46" spans="1:9" ht="15" customHeight="1" x14ac:dyDescent="0.25">
      <c r="A46" s="344" t="s">
        <v>384</v>
      </c>
      <c r="B46" s="345" t="s">
        <v>385</v>
      </c>
      <c r="C46" s="265">
        <v>3177</v>
      </c>
      <c r="D46" s="266">
        <v>81.341202392193892</v>
      </c>
      <c r="E46" s="266">
        <v>125</v>
      </c>
      <c r="F46" s="267">
        <v>120.1</v>
      </c>
      <c r="G46" s="268">
        <v>910</v>
      </c>
      <c r="H46" s="269">
        <v>225</v>
      </c>
      <c r="I46" s="355"/>
    </row>
    <row r="47" spans="1:9" ht="15" customHeight="1" x14ac:dyDescent="0.25">
      <c r="A47" s="344" t="s">
        <v>386</v>
      </c>
      <c r="B47" s="345" t="s">
        <v>387</v>
      </c>
      <c r="C47" s="265">
        <v>2391</v>
      </c>
      <c r="D47" s="266">
        <v>79.792973651191971</v>
      </c>
      <c r="E47" s="266">
        <v>160</v>
      </c>
      <c r="F47" s="267">
        <v>155.07</v>
      </c>
      <c r="G47" s="268">
        <v>892</v>
      </c>
      <c r="H47" s="269">
        <v>201</v>
      </c>
      <c r="I47" s="355"/>
    </row>
    <row r="48" spans="1:9" ht="15" customHeight="1" x14ac:dyDescent="0.25">
      <c r="A48" s="344" t="s">
        <v>388</v>
      </c>
      <c r="B48" s="345" t="s">
        <v>389</v>
      </c>
      <c r="C48" s="265">
        <v>2734</v>
      </c>
      <c r="D48" s="266">
        <v>81.509875640087785</v>
      </c>
      <c r="E48" s="266">
        <v>128</v>
      </c>
      <c r="F48" s="267">
        <v>128.47999999999999</v>
      </c>
      <c r="G48" s="268">
        <v>801</v>
      </c>
      <c r="H48" s="269">
        <v>214</v>
      </c>
      <c r="I48" s="355"/>
    </row>
    <row r="49" spans="1:9" ht="15" customHeight="1" x14ac:dyDescent="0.25">
      <c r="A49" s="344" t="s">
        <v>390</v>
      </c>
      <c r="B49" s="345" t="s">
        <v>391</v>
      </c>
      <c r="C49" s="265">
        <v>2704</v>
      </c>
      <c r="D49" s="266">
        <v>83.069526627218934</v>
      </c>
      <c r="E49" s="266">
        <v>75</v>
      </c>
      <c r="F49" s="267">
        <v>130.19999999999999</v>
      </c>
      <c r="G49" s="268">
        <v>942</v>
      </c>
      <c r="H49" s="269">
        <v>202</v>
      </c>
      <c r="I49" s="355"/>
    </row>
    <row r="50" spans="1:9" ht="15" customHeight="1" thickBot="1" x14ac:dyDescent="0.3">
      <c r="A50" s="346" t="s">
        <v>392</v>
      </c>
      <c r="B50" s="347" t="s">
        <v>393</v>
      </c>
      <c r="C50" s="270">
        <v>5877</v>
      </c>
      <c r="D50" s="271">
        <v>82.963076399523572</v>
      </c>
      <c r="E50" s="271">
        <v>2826</v>
      </c>
      <c r="F50" s="272">
        <v>114.7</v>
      </c>
      <c r="G50" s="273">
        <v>669</v>
      </c>
      <c r="H50" s="274">
        <v>272</v>
      </c>
      <c r="I50" s="355"/>
    </row>
    <row r="51" spans="1:9" s="280" customFormat="1" ht="20.25" customHeight="1" thickBot="1" x14ac:dyDescent="0.3">
      <c r="A51" s="489" t="s">
        <v>394</v>
      </c>
      <c r="B51" s="490"/>
      <c r="C51" s="275">
        <v>411529</v>
      </c>
      <c r="D51" s="276">
        <v>90.501979204381712</v>
      </c>
      <c r="E51" s="276">
        <v>237314</v>
      </c>
      <c r="F51" s="277">
        <v>86.135251186192136</v>
      </c>
      <c r="G51" s="278">
        <v>735</v>
      </c>
      <c r="H51" s="279">
        <v>308</v>
      </c>
    </row>
    <row r="53" spans="1:9" x14ac:dyDescent="0.2">
      <c r="E53" s="84"/>
    </row>
    <row r="54" spans="1:9" x14ac:dyDescent="0.2">
      <c r="C54" s="84"/>
    </row>
    <row r="58" spans="1:9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D24" sqref="D24"/>
    </sheetView>
  </sheetViews>
  <sheetFormatPr defaultRowHeight="12.75" x14ac:dyDescent="0.2"/>
  <cols>
    <col min="1" max="1" width="33.7109375" style="282" customWidth="1"/>
    <col min="2" max="2" width="14.28515625" style="319" customWidth="1"/>
    <col min="3" max="3" width="19.140625" style="282" customWidth="1"/>
    <col min="4" max="4" width="25" style="282" customWidth="1"/>
    <col min="5" max="5" width="27.42578125" style="282" bestFit="1" customWidth="1"/>
    <col min="6" max="6" width="11.7109375" style="282" bestFit="1" customWidth="1"/>
    <col min="7" max="16384" width="9.140625" style="282"/>
  </cols>
  <sheetData>
    <row r="1" spans="1:6" ht="28.5" customHeight="1" thickBot="1" x14ac:dyDescent="0.25">
      <c r="A1" s="508" t="s">
        <v>395</v>
      </c>
      <c r="B1" s="508"/>
      <c r="C1" s="508"/>
      <c r="D1" s="508"/>
      <c r="E1" s="281"/>
    </row>
    <row r="2" spans="1:6" ht="55.5" customHeight="1" thickBot="1" x14ac:dyDescent="0.25">
      <c r="A2" s="283"/>
      <c r="B2" s="284" t="s">
        <v>396</v>
      </c>
      <c r="C2" s="285" t="s">
        <v>409</v>
      </c>
      <c r="D2" s="285" t="s">
        <v>397</v>
      </c>
      <c r="E2" s="286" t="s">
        <v>410</v>
      </c>
    </row>
    <row r="3" spans="1:6" s="291" customFormat="1" ht="18" customHeight="1" x14ac:dyDescent="0.3">
      <c r="A3" s="287" t="s">
        <v>438</v>
      </c>
      <c r="B3" s="288">
        <v>0.1401</v>
      </c>
      <c r="C3" s="289">
        <v>1</v>
      </c>
      <c r="D3" s="289">
        <v>1</v>
      </c>
      <c r="E3" s="290">
        <v>1</v>
      </c>
    </row>
    <row r="4" spans="1:6" s="296" customFormat="1" ht="18" hidden="1" customHeight="1" x14ac:dyDescent="0.25">
      <c r="A4" s="292" t="s">
        <v>398</v>
      </c>
      <c r="B4" s="293">
        <v>228</v>
      </c>
      <c r="C4" s="294">
        <f t="shared" ref="C4:C23" si="0">B4/$B$3</f>
        <v>1627.4089935760171</v>
      </c>
      <c r="D4" s="294">
        <v>1.0509999999999999</v>
      </c>
      <c r="E4" s="295">
        <f t="shared" ref="E4:E23" si="1">C4/D4</f>
        <v>1548.4386237640506</v>
      </c>
    </row>
    <row r="5" spans="1:6" s="296" customFormat="1" ht="18" hidden="1" customHeight="1" x14ac:dyDescent="0.25">
      <c r="A5" s="292" t="s">
        <v>402</v>
      </c>
      <c r="B5" s="293">
        <v>229</v>
      </c>
      <c r="C5" s="294">
        <f t="shared" si="0"/>
        <v>1634.5467523197715</v>
      </c>
      <c r="D5" s="294">
        <v>1.052</v>
      </c>
      <c r="E5" s="295">
        <f t="shared" si="1"/>
        <v>1553.7516657032047</v>
      </c>
    </row>
    <row r="6" spans="1:6" s="296" customFormat="1" ht="18" hidden="1" customHeight="1" x14ac:dyDescent="0.25">
      <c r="A6" s="292" t="s">
        <v>412</v>
      </c>
      <c r="B6" s="293">
        <v>238</v>
      </c>
      <c r="C6" s="294">
        <f t="shared" si="0"/>
        <v>1698.7865810135618</v>
      </c>
      <c r="D6" s="294">
        <v>1.0580000000000001</v>
      </c>
      <c r="E6" s="295">
        <f t="shared" si="1"/>
        <v>1605.6583941527049</v>
      </c>
    </row>
    <row r="7" spans="1:6" s="296" customFormat="1" ht="18" hidden="1" customHeight="1" x14ac:dyDescent="0.25">
      <c r="A7" s="292" t="s">
        <v>406</v>
      </c>
      <c r="B7" s="293">
        <v>238</v>
      </c>
      <c r="C7" s="294">
        <f t="shared" si="0"/>
        <v>1698.7865810135618</v>
      </c>
      <c r="D7" s="294">
        <v>1.0649999999999999</v>
      </c>
      <c r="E7" s="295">
        <f t="shared" si="1"/>
        <v>1595.104770904753</v>
      </c>
    </row>
    <row r="8" spans="1:6" s="296" customFormat="1" ht="18" hidden="1" customHeight="1" x14ac:dyDescent="0.25">
      <c r="A8" s="292" t="s">
        <v>454</v>
      </c>
      <c r="B8" s="293">
        <v>238</v>
      </c>
      <c r="C8" s="294">
        <f t="shared" si="0"/>
        <v>1698.7865810135618</v>
      </c>
      <c r="D8" s="294">
        <v>1.0740000000000001</v>
      </c>
      <c r="E8" s="295">
        <f t="shared" si="1"/>
        <v>1581.7379711485676</v>
      </c>
    </row>
    <row r="9" spans="1:6" s="291" customFormat="1" ht="18" hidden="1" customHeight="1" x14ac:dyDescent="0.3">
      <c r="A9" s="297" t="s">
        <v>398</v>
      </c>
      <c r="B9" s="298">
        <v>250</v>
      </c>
      <c r="C9" s="299">
        <f t="shared" si="0"/>
        <v>1784.4396859386152</v>
      </c>
      <c r="D9" s="299">
        <v>1.0860000000000001</v>
      </c>
      <c r="E9" s="300">
        <f t="shared" si="1"/>
        <v>1643.1304658734946</v>
      </c>
      <c r="F9" s="301"/>
    </row>
    <row r="10" spans="1:6" s="291" customFormat="1" ht="18" hidden="1" customHeight="1" x14ac:dyDescent="0.3">
      <c r="A10" s="297" t="s">
        <v>399</v>
      </c>
      <c r="B10" s="298">
        <v>266</v>
      </c>
      <c r="C10" s="299">
        <f t="shared" si="0"/>
        <v>1898.6438258386866</v>
      </c>
      <c r="D10" s="299">
        <v>1.0963000000000001</v>
      </c>
      <c r="E10" s="300">
        <f t="shared" si="1"/>
        <v>1731.8652064568882</v>
      </c>
    </row>
    <row r="11" spans="1:6" s="291" customFormat="1" ht="18" hidden="1" customHeight="1" x14ac:dyDescent="0.3">
      <c r="A11" s="297" t="s">
        <v>400</v>
      </c>
      <c r="B11" s="298">
        <v>267</v>
      </c>
      <c r="C11" s="299">
        <f t="shared" si="0"/>
        <v>1905.7815845824412</v>
      </c>
      <c r="D11" s="299">
        <v>1.1000000000000001</v>
      </c>
      <c r="E11" s="300">
        <f t="shared" si="1"/>
        <v>1732.5287132567646</v>
      </c>
    </row>
    <row r="12" spans="1:6" s="291" customFormat="1" ht="18" hidden="1" customHeight="1" x14ac:dyDescent="0.3">
      <c r="A12" s="297" t="s">
        <v>401</v>
      </c>
      <c r="B12" s="298">
        <v>268</v>
      </c>
      <c r="C12" s="299">
        <f t="shared" si="0"/>
        <v>1912.9193433261955</v>
      </c>
      <c r="D12" s="299">
        <v>1.103</v>
      </c>
      <c r="E12" s="300">
        <f t="shared" si="1"/>
        <v>1734.2877092712563</v>
      </c>
    </row>
    <row r="13" spans="1:6" s="291" customFormat="1" ht="18" hidden="1" customHeight="1" x14ac:dyDescent="0.3">
      <c r="A13" s="338">
        <v>38838</v>
      </c>
      <c r="B13" s="298">
        <v>268</v>
      </c>
      <c r="C13" s="299">
        <f t="shared" si="0"/>
        <v>1912.9193433261955</v>
      </c>
      <c r="D13" s="302">
        <v>1.107</v>
      </c>
      <c r="E13" s="300">
        <f t="shared" si="1"/>
        <v>1728.0210870155336</v>
      </c>
    </row>
    <row r="14" spans="1:6" s="291" customFormat="1" ht="18" hidden="1" customHeight="1" x14ac:dyDescent="0.3">
      <c r="A14" s="297" t="s">
        <v>402</v>
      </c>
      <c r="B14" s="303">
        <v>325</v>
      </c>
      <c r="C14" s="304">
        <f t="shared" si="0"/>
        <v>2319.7715917201999</v>
      </c>
      <c r="D14" s="304">
        <v>1.141</v>
      </c>
      <c r="E14" s="305">
        <f t="shared" si="1"/>
        <v>2033.1039366522348</v>
      </c>
    </row>
    <row r="15" spans="1:6" s="291" customFormat="1" ht="18" hidden="1" customHeight="1" thickBot="1" x14ac:dyDescent="0.35">
      <c r="A15" s="297" t="s">
        <v>403</v>
      </c>
      <c r="B15" s="303">
        <v>325</v>
      </c>
      <c r="C15" s="304">
        <f t="shared" si="0"/>
        <v>2319.7715917201999</v>
      </c>
      <c r="D15" s="304">
        <v>1.141</v>
      </c>
      <c r="E15" s="305">
        <f t="shared" si="1"/>
        <v>2033.1039366522348</v>
      </c>
    </row>
    <row r="16" spans="1:6" s="291" customFormat="1" ht="18" hidden="1" customHeight="1" thickBot="1" x14ac:dyDescent="0.35">
      <c r="A16" s="338">
        <v>39264</v>
      </c>
      <c r="B16" s="303">
        <v>328</v>
      </c>
      <c r="C16" s="304">
        <f t="shared" si="0"/>
        <v>2341.1848679514633</v>
      </c>
      <c r="D16" s="304">
        <v>1.157</v>
      </c>
      <c r="E16" s="305">
        <f t="shared" si="1"/>
        <v>2023.4959965008325</v>
      </c>
    </row>
    <row r="17" spans="1:5" s="291" customFormat="1" ht="18" hidden="1" customHeight="1" thickBot="1" x14ac:dyDescent="0.35">
      <c r="A17" s="297" t="s">
        <v>404</v>
      </c>
      <c r="B17" s="303">
        <v>337</v>
      </c>
      <c r="C17" s="304">
        <f t="shared" si="0"/>
        <v>2405.4246966452533</v>
      </c>
      <c r="D17" s="304">
        <v>1.157</v>
      </c>
      <c r="E17" s="305">
        <f t="shared" si="1"/>
        <v>2079.0187525023798</v>
      </c>
    </row>
    <row r="18" spans="1:5" s="291" customFormat="1" ht="18" customHeight="1" x14ac:dyDescent="0.3">
      <c r="A18" s="297" t="s">
        <v>442</v>
      </c>
      <c r="B18" s="303">
        <v>364</v>
      </c>
      <c r="C18" s="304">
        <f t="shared" si="0"/>
        <v>2598.144182726624</v>
      </c>
      <c r="D18" s="304">
        <v>2975.6163999999999</v>
      </c>
      <c r="E18" s="305">
        <f t="shared" si="1"/>
        <v>0.87314486596008278</v>
      </c>
    </row>
    <row r="19" spans="1:5" s="291" customFormat="1" ht="18" customHeight="1" x14ac:dyDescent="0.3">
      <c r="A19" s="306" t="s">
        <v>443</v>
      </c>
      <c r="B19" s="303">
        <v>472.72579999999999</v>
      </c>
      <c r="C19" s="304">
        <f t="shared" si="0"/>
        <v>3374.2027123483226</v>
      </c>
      <c r="D19" s="304">
        <v>3032.5943000000002</v>
      </c>
      <c r="E19" s="305">
        <f t="shared" si="1"/>
        <v>1.1126456025945581</v>
      </c>
    </row>
    <row r="20" spans="1:5" s="291" customFormat="1" ht="18" customHeight="1" thickBot="1" x14ac:dyDescent="0.35">
      <c r="A20" s="307" t="s">
        <v>405</v>
      </c>
      <c r="B20" s="308">
        <v>510</v>
      </c>
      <c r="C20" s="309">
        <f t="shared" si="0"/>
        <v>3640.256959314775</v>
      </c>
      <c r="D20" s="309">
        <v>3078.2433999999998</v>
      </c>
      <c r="E20" s="310">
        <f t="shared" si="1"/>
        <v>1.1825760624760131</v>
      </c>
    </row>
    <row r="21" spans="1:5" s="291" customFormat="1" ht="18" customHeight="1" thickBot="1" x14ac:dyDescent="0.35">
      <c r="A21" s="311" t="s">
        <v>406</v>
      </c>
      <c r="B21" s="312">
        <v>623</v>
      </c>
      <c r="C21" s="313">
        <f t="shared" si="0"/>
        <v>4446.8236973590292</v>
      </c>
      <c r="D21" s="313">
        <v>3244.4304000000002</v>
      </c>
      <c r="E21" s="314">
        <f t="shared" si="1"/>
        <v>1.3706022780944935</v>
      </c>
    </row>
    <row r="22" spans="1:5" s="291" customFormat="1" ht="18" customHeight="1" thickBot="1" x14ac:dyDescent="0.35">
      <c r="A22" s="315" t="s">
        <v>407</v>
      </c>
      <c r="B22" s="308">
        <v>623</v>
      </c>
      <c r="C22" s="309">
        <f t="shared" si="0"/>
        <v>4446.8236973590292</v>
      </c>
      <c r="D22" s="309">
        <v>3284.6523999999999</v>
      </c>
      <c r="E22" s="310">
        <f t="shared" si="1"/>
        <v>1.3538186559281065</v>
      </c>
    </row>
    <row r="23" spans="1:5" s="291" customFormat="1" ht="18" customHeight="1" thickBot="1" x14ac:dyDescent="0.35">
      <c r="A23" s="340">
        <v>40210</v>
      </c>
      <c r="B23" s="308">
        <v>676</v>
      </c>
      <c r="C23" s="309">
        <f t="shared" si="0"/>
        <v>4825.1249107780159</v>
      </c>
      <c r="D23" s="309">
        <v>3462.2602999999999</v>
      </c>
      <c r="E23" s="310">
        <f t="shared" si="1"/>
        <v>1.3936343581035822</v>
      </c>
    </row>
    <row r="24" spans="1:5" s="318" customFormat="1" ht="15.75" x14ac:dyDescent="0.25">
      <c r="A24" s="316"/>
      <c r="B24" s="317"/>
    </row>
    <row r="25" spans="1:5" s="318" customFormat="1" ht="15.75" x14ac:dyDescent="0.25">
      <c r="A25" s="316" t="s">
        <v>408</v>
      </c>
      <c r="B25" s="317"/>
    </row>
    <row r="32" spans="1:5" x14ac:dyDescent="0.2">
      <c r="D32" s="320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C24" sqref="C24"/>
    </sheetView>
  </sheetViews>
  <sheetFormatPr defaultRowHeight="12.75" x14ac:dyDescent="0.2"/>
  <cols>
    <col min="1" max="1" width="31" style="282" customWidth="1"/>
    <col min="2" max="2" width="14.28515625" style="319" customWidth="1"/>
    <col min="3" max="3" width="22.7109375" style="282" customWidth="1"/>
    <col min="4" max="4" width="29.7109375" style="282" bestFit="1" customWidth="1"/>
    <col min="5" max="5" width="27.42578125" style="282" bestFit="1" customWidth="1"/>
    <col min="6" max="6" width="11.7109375" style="282" bestFit="1" customWidth="1"/>
    <col min="7" max="7" width="9.140625" style="282"/>
    <col min="8" max="8" width="12.7109375" style="282" bestFit="1" customWidth="1"/>
    <col min="9" max="16384" width="9.140625" style="282"/>
  </cols>
  <sheetData>
    <row r="1" spans="1:6" ht="28.5" customHeight="1" thickBot="1" x14ac:dyDescent="0.25">
      <c r="A1" s="508" t="s">
        <v>411</v>
      </c>
      <c r="B1" s="508"/>
      <c r="C1" s="508"/>
      <c r="D1" s="508"/>
      <c r="E1" s="281"/>
    </row>
    <row r="2" spans="1:6" ht="55.5" customHeight="1" thickBot="1" x14ac:dyDescent="0.25">
      <c r="A2" s="283"/>
      <c r="B2" s="284" t="s">
        <v>396</v>
      </c>
      <c r="C2" s="285" t="s">
        <v>409</v>
      </c>
      <c r="D2" s="285" t="s">
        <v>397</v>
      </c>
      <c r="E2" s="286" t="s">
        <v>410</v>
      </c>
    </row>
    <row r="3" spans="1:6" s="291" customFormat="1" ht="18" customHeight="1" x14ac:dyDescent="0.3">
      <c r="A3" s="321" t="s">
        <v>438</v>
      </c>
      <c r="B3" s="288">
        <v>0.1744</v>
      </c>
      <c r="C3" s="289">
        <v>1</v>
      </c>
      <c r="D3" s="289">
        <v>1</v>
      </c>
      <c r="E3" s="290">
        <v>1</v>
      </c>
    </row>
    <row r="4" spans="1:6" s="296" customFormat="1" ht="18" hidden="1" customHeight="1" x14ac:dyDescent="0.3">
      <c r="A4" s="322" t="s">
        <v>398</v>
      </c>
      <c r="B4" s="293">
        <v>268</v>
      </c>
      <c r="C4" s="294">
        <f>B4/$B$3</f>
        <v>1536.6972477064221</v>
      </c>
      <c r="D4" s="294">
        <v>1.0509999999999999</v>
      </c>
      <c r="E4" s="295">
        <f>C4/D4</f>
        <v>1462.128684782514</v>
      </c>
    </row>
    <row r="5" spans="1:6" s="296" customFormat="1" ht="18" hidden="1" customHeight="1" x14ac:dyDescent="0.3">
      <c r="A5" s="322" t="s">
        <v>402</v>
      </c>
      <c r="B5" s="293">
        <v>268</v>
      </c>
      <c r="C5" s="294">
        <f t="shared" ref="C5:C17" si="0">B5/$B$3</f>
        <v>1536.6972477064221</v>
      </c>
      <c r="D5" s="294">
        <v>1.052</v>
      </c>
      <c r="E5" s="295">
        <f t="shared" ref="E5:E14" si="1">C5/D5</f>
        <v>1460.738828618272</v>
      </c>
    </row>
    <row r="6" spans="1:6" s="296" customFormat="1" ht="18" hidden="1" customHeight="1" x14ac:dyDescent="0.3">
      <c r="A6" s="322" t="s">
        <v>412</v>
      </c>
      <c r="B6" s="293">
        <v>274</v>
      </c>
      <c r="C6" s="294">
        <f t="shared" si="0"/>
        <v>1571.1009174311926</v>
      </c>
      <c r="D6" s="294">
        <v>1.0580000000000001</v>
      </c>
      <c r="E6" s="295">
        <f t="shared" si="1"/>
        <v>1484.9725117497094</v>
      </c>
    </row>
    <row r="7" spans="1:6" s="296" customFormat="1" ht="18" hidden="1" customHeight="1" x14ac:dyDescent="0.3">
      <c r="A7" s="322" t="s">
        <v>406</v>
      </c>
      <c r="B7" s="293">
        <v>274</v>
      </c>
      <c r="C7" s="294">
        <f t="shared" si="0"/>
        <v>1571.1009174311926</v>
      </c>
      <c r="D7" s="294">
        <v>1.0649999999999999</v>
      </c>
      <c r="E7" s="295">
        <f t="shared" si="1"/>
        <v>1475.2121290433734</v>
      </c>
    </row>
    <row r="8" spans="1:6" s="296" customFormat="1" ht="18" hidden="1" customHeight="1" x14ac:dyDescent="0.3">
      <c r="A8" s="322" t="s">
        <v>454</v>
      </c>
      <c r="B8" s="293">
        <v>274</v>
      </c>
      <c r="C8" s="294">
        <f t="shared" si="0"/>
        <v>1571.1009174311926</v>
      </c>
      <c r="D8" s="294">
        <v>1.0740000000000001</v>
      </c>
      <c r="E8" s="295">
        <f t="shared" si="1"/>
        <v>1462.8500162301607</v>
      </c>
    </row>
    <row r="9" spans="1:6" s="291" customFormat="1" ht="17.25" hidden="1" customHeight="1" thickBot="1" x14ac:dyDescent="0.35">
      <c r="A9" s="322" t="s">
        <v>398</v>
      </c>
      <c r="B9" s="298">
        <v>284</v>
      </c>
      <c r="C9" s="299">
        <f t="shared" si="0"/>
        <v>1628.440366972477</v>
      </c>
      <c r="D9" s="299">
        <v>1.0860000000000001</v>
      </c>
      <c r="E9" s="300">
        <f t="shared" si="1"/>
        <v>1499.4846841367191</v>
      </c>
      <c r="F9" s="301"/>
    </row>
    <row r="10" spans="1:6" s="291" customFormat="1" ht="18" hidden="1" customHeight="1" x14ac:dyDescent="0.3">
      <c r="A10" s="322" t="s">
        <v>399</v>
      </c>
      <c r="B10" s="298">
        <v>301</v>
      </c>
      <c r="C10" s="299">
        <f t="shared" si="0"/>
        <v>1725.9174311926606</v>
      </c>
      <c r="D10" s="299">
        <v>1.0963000000000001</v>
      </c>
      <c r="E10" s="300">
        <f t="shared" si="1"/>
        <v>1574.31125713095</v>
      </c>
    </row>
    <row r="11" spans="1:6" s="291" customFormat="1" ht="18" hidden="1" customHeight="1" x14ac:dyDescent="0.3">
      <c r="A11" s="322" t="s">
        <v>400</v>
      </c>
      <c r="B11" s="298">
        <v>302</v>
      </c>
      <c r="C11" s="299">
        <f t="shared" si="0"/>
        <v>1731.6513761467891</v>
      </c>
      <c r="D11" s="299">
        <v>1.1000000000000001</v>
      </c>
      <c r="E11" s="300">
        <f t="shared" si="1"/>
        <v>1574.2285237698081</v>
      </c>
    </row>
    <row r="12" spans="1:6" s="291" customFormat="1" ht="18" hidden="1" customHeight="1" x14ac:dyDescent="0.3">
      <c r="A12" s="322" t="s">
        <v>401</v>
      </c>
      <c r="B12" s="298">
        <v>302</v>
      </c>
      <c r="C12" s="299">
        <f t="shared" si="0"/>
        <v>1731.6513761467891</v>
      </c>
      <c r="D12" s="299">
        <v>1.103</v>
      </c>
      <c r="E12" s="300">
        <f t="shared" si="1"/>
        <v>1569.94685054106</v>
      </c>
    </row>
    <row r="13" spans="1:6" s="291" customFormat="1" ht="0.75" hidden="1" customHeight="1" x14ac:dyDescent="0.3">
      <c r="A13" s="339">
        <v>38838</v>
      </c>
      <c r="B13" s="298">
        <v>303</v>
      </c>
      <c r="C13" s="299">
        <f t="shared" si="0"/>
        <v>1737.3853211009175</v>
      </c>
      <c r="D13" s="302">
        <v>1.107</v>
      </c>
      <c r="E13" s="300">
        <f t="shared" si="1"/>
        <v>1569.4537679321747</v>
      </c>
    </row>
    <row r="14" spans="1:6" s="291" customFormat="1" ht="18" hidden="1" customHeight="1" x14ac:dyDescent="0.3">
      <c r="A14" s="322" t="s">
        <v>402</v>
      </c>
      <c r="B14" s="303">
        <v>363</v>
      </c>
      <c r="C14" s="304">
        <f t="shared" si="0"/>
        <v>2081.4220183486241</v>
      </c>
      <c r="D14" s="304">
        <v>1.141</v>
      </c>
      <c r="E14" s="305">
        <f t="shared" si="1"/>
        <v>1824.2086050382331</v>
      </c>
    </row>
    <row r="15" spans="1:6" s="291" customFormat="1" ht="18" hidden="1" customHeight="1" thickBot="1" x14ac:dyDescent="0.35">
      <c r="A15" s="322" t="s">
        <v>403</v>
      </c>
      <c r="B15" s="303">
        <v>363</v>
      </c>
      <c r="C15" s="304">
        <f t="shared" si="0"/>
        <v>2081.4220183486241</v>
      </c>
      <c r="D15" s="304">
        <v>1.141</v>
      </c>
      <c r="E15" s="305">
        <f t="shared" ref="E15:E20" si="2">C15/D15</f>
        <v>1824.2086050382331</v>
      </c>
    </row>
    <row r="16" spans="1:6" s="291" customFormat="1" ht="18" hidden="1" customHeight="1" thickBot="1" x14ac:dyDescent="0.35">
      <c r="A16" s="339">
        <v>39264</v>
      </c>
      <c r="B16" s="303">
        <v>365</v>
      </c>
      <c r="C16" s="304">
        <f t="shared" si="0"/>
        <v>2092.8899082568805</v>
      </c>
      <c r="D16" s="304">
        <v>1.157</v>
      </c>
      <c r="E16" s="305">
        <f t="shared" si="2"/>
        <v>1808.893611285117</v>
      </c>
    </row>
    <row r="17" spans="1:6" s="291" customFormat="1" ht="18" hidden="1" customHeight="1" thickBot="1" x14ac:dyDescent="0.35">
      <c r="A17" s="322" t="s">
        <v>404</v>
      </c>
      <c r="B17" s="303">
        <v>376</v>
      </c>
      <c r="C17" s="304">
        <f t="shared" si="0"/>
        <v>2155.9633027522937</v>
      </c>
      <c r="D17" s="304">
        <v>1.157</v>
      </c>
      <c r="E17" s="305">
        <f t="shared" si="2"/>
        <v>1863.4082132690523</v>
      </c>
    </row>
    <row r="18" spans="1:6" s="291" customFormat="1" ht="18" customHeight="1" x14ac:dyDescent="0.3">
      <c r="A18" s="322" t="s">
        <v>442</v>
      </c>
      <c r="B18" s="303">
        <v>402</v>
      </c>
      <c r="C18" s="304">
        <f t="shared" ref="C18:C23" si="3">B18/$B$3</f>
        <v>2305.0458715596328</v>
      </c>
      <c r="D18" s="304">
        <v>2975.6163999999999</v>
      </c>
      <c r="E18" s="305">
        <f t="shared" si="2"/>
        <v>0.77464483377616578</v>
      </c>
    </row>
    <row r="19" spans="1:6" s="291" customFormat="1" ht="18" customHeight="1" x14ac:dyDescent="0.3">
      <c r="A19" s="323" t="s">
        <v>443</v>
      </c>
      <c r="B19" s="324">
        <v>522</v>
      </c>
      <c r="C19" s="304">
        <f t="shared" si="3"/>
        <v>2993.119266055046</v>
      </c>
      <c r="D19" s="325">
        <v>3032.5943000000002</v>
      </c>
      <c r="E19" s="305">
        <f t="shared" si="2"/>
        <v>0.98698308113783828</v>
      </c>
    </row>
    <row r="20" spans="1:6" s="291" customFormat="1" ht="18" customHeight="1" thickBot="1" x14ac:dyDescent="0.35">
      <c r="A20" s="315" t="s">
        <v>405</v>
      </c>
      <c r="B20" s="308">
        <v>562</v>
      </c>
      <c r="C20" s="309">
        <f t="shared" si="3"/>
        <v>3222.4770642201834</v>
      </c>
      <c r="D20" s="309">
        <v>3078.2433999999998</v>
      </c>
      <c r="E20" s="310">
        <f t="shared" si="2"/>
        <v>1.0468558347985684</v>
      </c>
    </row>
    <row r="21" spans="1:6" s="291" customFormat="1" ht="18" customHeight="1" thickBot="1" x14ac:dyDescent="0.35">
      <c r="A21" s="311" t="s">
        <v>406</v>
      </c>
      <c r="B21" s="312">
        <v>682</v>
      </c>
      <c r="C21" s="313">
        <f t="shared" si="3"/>
        <v>3910.5504587155965</v>
      </c>
      <c r="D21" s="313">
        <v>3244.4304000000002</v>
      </c>
      <c r="E21" s="314">
        <f>C21/D21</f>
        <v>1.2053118657486368</v>
      </c>
    </row>
    <row r="22" spans="1:6" s="291" customFormat="1" ht="18" customHeight="1" thickBot="1" x14ac:dyDescent="0.35">
      <c r="A22" s="315" t="s">
        <v>407</v>
      </c>
      <c r="B22" s="308">
        <v>682</v>
      </c>
      <c r="C22" s="309">
        <f t="shared" si="3"/>
        <v>3910.5504587155965</v>
      </c>
      <c r="D22" s="309">
        <v>3284.6523999999999</v>
      </c>
      <c r="E22" s="310">
        <f>C22/D22</f>
        <v>1.190552296710482</v>
      </c>
    </row>
    <row r="23" spans="1:6" s="291" customFormat="1" ht="18" customHeight="1" thickBot="1" x14ac:dyDescent="0.35">
      <c r="A23" s="340">
        <v>40210</v>
      </c>
      <c r="B23" s="308">
        <v>735</v>
      </c>
      <c r="C23" s="309">
        <f t="shared" si="3"/>
        <v>4214.4495412844035</v>
      </c>
      <c r="D23" s="309">
        <v>3462.2602999999999</v>
      </c>
      <c r="E23" s="310">
        <f>C23/D23</f>
        <v>1.2172538099704415</v>
      </c>
    </row>
    <row r="25" spans="1:6" s="318" customFormat="1" ht="15.75" x14ac:dyDescent="0.25">
      <c r="A25" s="316" t="s">
        <v>408</v>
      </c>
      <c r="B25" s="317"/>
    </row>
    <row r="27" spans="1:6" s="318" customFormat="1" ht="15.75" x14ac:dyDescent="0.25">
      <c r="A27" s="316"/>
      <c r="B27" s="317"/>
      <c r="C27" s="317"/>
    </row>
    <row r="29" spans="1:6" x14ac:dyDescent="0.2">
      <c r="D29" s="326"/>
      <c r="E29" s="326"/>
      <c r="F29" s="326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82">
        <v>4634942</v>
      </c>
      <c r="E35" s="282">
        <v>1682549393</v>
      </c>
      <c r="F35" s="319">
        <f>E35/D35</f>
        <v>363.01412034929456</v>
      </c>
      <c r="H35" s="319">
        <f>(D35*F35+D38*F38)/(D35+D38)</f>
        <v>324.39671487326808</v>
      </c>
      <c r="I35" s="282" t="s">
        <v>413</v>
      </c>
    </row>
    <row r="36" spans="4:9" hidden="1" x14ac:dyDescent="0.2">
      <c r="D36" s="282">
        <v>2088167</v>
      </c>
      <c r="E36" s="282">
        <v>1042087291</v>
      </c>
      <c r="F36" s="319">
        <f>E36/D36</f>
        <v>499.04403766556987</v>
      </c>
      <c r="H36" s="319">
        <f>(D36*F36+D39*F39)/(D36+D39)</f>
        <v>459.03944872088726</v>
      </c>
      <c r="I36" s="282" t="s">
        <v>414</v>
      </c>
    </row>
    <row r="37" spans="4:9" hidden="1" x14ac:dyDescent="0.2">
      <c r="F37" s="319"/>
      <c r="H37" s="319"/>
    </row>
    <row r="38" spans="4:9" hidden="1" x14ac:dyDescent="0.2">
      <c r="D38" s="282">
        <v>969408</v>
      </c>
      <c r="E38" s="282">
        <v>135483336</v>
      </c>
      <c r="F38" s="319">
        <f>E38/D38</f>
        <v>139.75883838383839</v>
      </c>
      <c r="H38" s="319"/>
    </row>
    <row r="39" spans="4:9" hidden="1" x14ac:dyDescent="0.2">
      <c r="D39" s="282">
        <v>302709</v>
      </c>
      <c r="E39" s="282">
        <v>55419110</v>
      </c>
      <c r="F39" s="319">
        <f>E39/D39</f>
        <v>183.07717973367161</v>
      </c>
      <c r="H39" s="319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B23" sqref="B23"/>
    </sheetView>
  </sheetViews>
  <sheetFormatPr defaultRowHeight="12.75" x14ac:dyDescent="0.2"/>
  <cols>
    <col min="1" max="1" width="29.140625" style="282" customWidth="1"/>
    <col min="2" max="2" width="14.28515625" style="319" customWidth="1"/>
    <col min="3" max="3" width="22.7109375" style="282" customWidth="1"/>
    <col min="4" max="4" width="29.7109375" style="282" bestFit="1" customWidth="1"/>
    <col min="5" max="5" width="27.42578125" style="282" bestFit="1" customWidth="1"/>
    <col min="6" max="6" width="11.7109375" style="282" bestFit="1" customWidth="1"/>
    <col min="7" max="16384" width="9.140625" style="282"/>
  </cols>
  <sheetData>
    <row r="1" spans="1:6" ht="28.5" customHeight="1" thickBot="1" x14ac:dyDescent="0.25">
      <c r="A1" s="508" t="s">
        <v>415</v>
      </c>
      <c r="B1" s="508"/>
      <c r="C1" s="508"/>
      <c r="D1" s="508"/>
      <c r="E1" s="281"/>
    </row>
    <row r="2" spans="1:6" ht="55.5" customHeight="1" thickBot="1" x14ac:dyDescent="0.25">
      <c r="A2" s="283"/>
      <c r="B2" s="284" t="s">
        <v>396</v>
      </c>
      <c r="C2" s="285" t="s">
        <v>409</v>
      </c>
      <c r="D2" s="285" t="s">
        <v>397</v>
      </c>
      <c r="E2" s="286" t="s">
        <v>410</v>
      </c>
    </row>
    <row r="3" spans="1:6" s="291" customFormat="1" ht="18" customHeight="1" x14ac:dyDescent="0.3">
      <c r="A3" s="287" t="s">
        <v>438</v>
      </c>
      <c r="B3" s="288">
        <v>5.1799999999999999E-2</v>
      </c>
      <c r="C3" s="289">
        <v>1</v>
      </c>
      <c r="D3" s="289">
        <v>1</v>
      </c>
      <c r="E3" s="290">
        <v>1</v>
      </c>
    </row>
    <row r="4" spans="1:6" s="296" customFormat="1" ht="18" hidden="1" customHeight="1" x14ac:dyDescent="0.25">
      <c r="A4" s="292" t="s">
        <v>398</v>
      </c>
      <c r="B4" s="293">
        <v>86</v>
      </c>
      <c r="C4" s="294">
        <f t="shared" ref="C4:C23" si="0">B4/$B$3</f>
        <v>1660.2316602316603</v>
      </c>
      <c r="D4" s="294">
        <v>1.0509999999999999</v>
      </c>
      <c r="E4" s="295">
        <f t="shared" ref="E4:E23" si="1">C4/D4</f>
        <v>1579.6685634934922</v>
      </c>
    </row>
    <row r="5" spans="1:6" s="296" customFormat="1" ht="18" hidden="1" customHeight="1" x14ac:dyDescent="0.25">
      <c r="A5" s="292" t="s">
        <v>402</v>
      </c>
      <c r="B5" s="293">
        <v>86</v>
      </c>
      <c r="C5" s="294">
        <f t="shared" si="0"/>
        <v>1660.2316602316603</v>
      </c>
      <c r="D5" s="294">
        <v>1.052</v>
      </c>
      <c r="E5" s="295">
        <f t="shared" si="1"/>
        <v>1578.166977406521</v>
      </c>
    </row>
    <row r="6" spans="1:6" s="296" customFormat="1" ht="18" hidden="1" customHeight="1" x14ac:dyDescent="0.25">
      <c r="A6" s="292" t="s">
        <v>412</v>
      </c>
      <c r="B6" s="293">
        <v>98</v>
      </c>
      <c r="C6" s="294">
        <f t="shared" si="0"/>
        <v>1891.8918918918919</v>
      </c>
      <c r="D6" s="294">
        <v>1.0580000000000001</v>
      </c>
      <c r="E6" s="295">
        <f t="shared" si="1"/>
        <v>1788.177591580238</v>
      </c>
    </row>
    <row r="7" spans="1:6" s="296" customFormat="1" ht="18" hidden="1" customHeight="1" x14ac:dyDescent="0.25">
      <c r="A7" s="292" t="s">
        <v>406</v>
      </c>
      <c r="B7" s="293">
        <v>98</v>
      </c>
      <c r="C7" s="294">
        <f t="shared" si="0"/>
        <v>1891.8918918918919</v>
      </c>
      <c r="D7" s="294">
        <v>1.0649999999999999</v>
      </c>
      <c r="E7" s="295">
        <f t="shared" si="1"/>
        <v>1776.4243116355792</v>
      </c>
    </row>
    <row r="8" spans="1:6" s="296" customFormat="1" ht="18" hidden="1" customHeight="1" x14ac:dyDescent="0.25">
      <c r="A8" s="292" t="s">
        <v>454</v>
      </c>
      <c r="B8" s="293">
        <v>98</v>
      </c>
      <c r="C8" s="294">
        <f t="shared" si="0"/>
        <v>1891.8918918918919</v>
      </c>
      <c r="D8" s="294">
        <v>1.0740000000000001</v>
      </c>
      <c r="E8" s="295">
        <f t="shared" si="1"/>
        <v>1761.5380743872363</v>
      </c>
    </row>
    <row r="9" spans="1:6" s="291" customFormat="1" ht="18" hidden="1" customHeight="1" x14ac:dyDescent="0.3">
      <c r="A9" s="297" t="s">
        <v>398</v>
      </c>
      <c r="B9" s="298">
        <v>103</v>
      </c>
      <c r="C9" s="299">
        <f t="shared" si="0"/>
        <v>1988.4169884169885</v>
      </c>
      <c r="D9" s="299">
        <v>1.0860000000000001</v>
      </c>
      <c r="E9" s="300">
        <f t="shared" si="1"/>
        <v>1830.9548696289028</v>
      </c>
      <c r="F9" s="301"/>
    </row>
    <row r="10" spans="1:6" s="291" customFormat="1" ht="18" hidden="1" customHeight="1" x14ac:dyDescent="0.3">
      <c r="A10" s="297" t="s">
        <v>399</v>
      </c>
      <c r="B10" s="298">
        <v>112</v>
      </c>
      <c r="C10" s="299">
        <f t="shared" si="0"/>
        <v>2162.1621621621621</v>
      </c>
      <c r="D10" s="299">
        <v>1.0963000000000001</v>
      </c>
      <c r="E10" s="300">
        <f t="shared" si="1"/>
        <v>1972.235849824101</v>
      </c>
    </row>
    <row r="11" spans="1:6" s="291" customFormat="1" ht="18" hidden="1" customHeight="1" x14ac:dyDescent="0.3">
      <c r="A11" s="297" t="s">
        <v>400</v>
      </c>
      <c r="B11" s="298">
        <v>112</v>
      </c>
      <c r="C11" s="299">
        <f t="shared" si="0"/>
        <v>2162.1621621621621</v>
      </c>
      <c r="D11" s="299">
        <v>1.1000000000000001</v>
      </c>
      <c r="E11" s="300">
        <f t="shared" si="1"/>
        <v>1965.6019656019653</v>
      </c>
    </row>
    <row r="12" spans="1:6" s="291" customFormat="1" ht="18" hidden="1" customHeight="1" x14ac:dyDescent="0.3">
      <c r="A12" s="297" t="s">
        <v>401</v>
      </c>
      <c r="B12" s="298">
        <v>113</v>
      </c>
      <c r="C12" s="299">
        <f t="shared" si="0"/>
        <v>2181.4671814671815</v>
      </c>
      <c r="D12" s="299">
        <v>1.103</v>
      </c>
      <c r="E12" s="300">
        <f t="shared" si="1"/>
        <v>1977.758097431715</v>
      </c>
    </row>
    <row r="13" spans="1:6" s="291" customFormat="1" ht="18" hidden="1" customHeight="1" x14ac:dyDescent="0.3">
      <c r="A13" s="338">
        <v>38838</v>
      </c>
      <c r="B13" s="298">
        <v>113</v>
      </c>
      <c r="C13" s="299">
        <f t="shared" si="0"/>
        <v>2181.4671814671815</v>
      </c>
      <c r="D13" s="302">
        <v>1.107</v>
      </c>
      <c r="E13" s="300">
        <f t="shared" si="1"/>
        <v>1970.6117267092877</v>
      </c>
    </row>
    <row r="14" spans="1:6" s="291" customFormat="1" ht="18" hidden="1" customHeight="1" x14ac:dyDescent="0.3">
      <c r="A14" s="297" t="s">
        <v>402</v>
      </c>
      <c r="B14" s="303">
        <v>140</v>
      </c>
      <c r="C14" s="304">
        <f t="shared" si="0"/>
        <v>2702.7027027027029</v>
      </c>
      <c r="D14" s="304">
        <v>1.141</v>
      </c>
      <c r="E14" s="305">
        <f t="shared" si="1"/>
        <v>2368.714025155743</v>
      </c>
    </row>
    <row r="15" spans="1:6" s="291" customFormat="1" ht="18" hidden="1" customHeight="1" thickBot="1" x14ac:dyDescent="0.35">
      <c r="A15" s="297" t="s">
        <v>403</v>
      </c>
      <c r="B15" s="303">
        <v>140</v>
      </c>
      <c r="C15" s="304">
        <f t="shared" si="0"/>
        <v>2702.7027027027029</v>
      </c>
      <c r="D15" s="304">
        <v>1.141</v>
      </c>
      <c r="E15" s="305">
        <f t="shared" si="1"/>
        <v>2368.714025155743</v>
      </c>
    </row>
    <row r="16" spans="1:6" s="291" customFormat="1" ht="18" hidden="1" customHeight="1" thickBot="1" x14ac:dyDescent="0.35">
      <c r="A16" s="338">
        <v>39264</v>
      </c>
      <c r="B16" s="303">
        <v>141</v>
      </c>
      <c r="C16" s="304">
        <f t="shared" si="0"/>
        <v>2722.0077220077219</v>
      </c>
      <c r="D16" s="304">
        <v>1.157</v>
      </c>
      <c r="E16" s="305">
        <f t="shared" si="1"/>
        <v>2352.642802081004</v>
      </c>
    </row>
    <row r="17" spans="1:5" s="291" customFormat="1" ht="18" hidden="1" customHeight="1" thickBot="1" x14ac:dyDescent="0.35">
      <c r="A17" s="297" t="s">
        <v>404</v>
      </c>
      <c r="B17" s="303">
        <v>141</v>
      </c>
      <c r="C17" s="304">
        <f t="shared" si="0"/>
        <v>2722.0077220077219</v>
      </c>
      <c r="D17" s="304">
        <v>1.157</v>
      </c>
      <c r="E17" s="305">
        <f t="shared" si="1"/>
        <v>2352.642802081004</v>
      </c>
    </row>
    <row r="18" spans="1:5" s="291" customFormat="1" ht="18" customHeight="1" x14ac:dyDescent="0.3">
      <c r="A18" s="297" t="s">
        <v>442</v>
      </c>
      <c r="B18" s="303">
        <v>171</v>
      </c>
      <c r="C18" s="304">
        <f t="shared" si="0"/>
        <v>3301.1583011583011</v>
      </c>
      <c r="D18" s="304">
        <v>2975.6163999999999</v>
      </c>
      <c r="E18" s="305">
        <f t="shared" si="1"/>
        <v>1.1094031815251124</v>
      </c>
    </row>
    <row r="19" spans="1:5" s="291" customFormat="1" ht="18" customHeight="1" x14ac:dyDescent="0.3">
      <c r="A19" s="323" t="s">
        <v>443</v>
      </c>
      <c r="B19" s="324">
        <v>223</v>
      </c>
      <c r="C19" s="325">
        <f t="shared" si="0"/>
        <v>4305.0193050193047</v>
      </c>
      <c r="D19" s="325">
        <v>3032.5943000000002</v>
      </c>
      <c r="E19" s="305">
        <f t="shared" si="1"/>
        <v>1.4195829969802767</v>
      </c>
    </row>
    <row r="20" spans="1:5" s="291" customFormat="1" ht="18" customHeight="1" thickBot="1" x14ac:dyDescent="0.35">
      <c r="A20" s="307" t="s">
        <v>405</v>
      </c>
      <c r="B20" s="308">
        <v>240</v>
      </c>
      <c r="C20" s="309">
        <f t="shared" si="0"/>
        <v>4633.204633204633</v>
      </c>
      <c r="D20" s="309">
        <v>3078.2433999999998</v>
      </c>
      <c r="E20" s="310">
        <f t="shared" si="1"/>
        <v>1.5051456402715371</v>
      </c>
    </row>
    <row r="21" spans="1:5" s="291" customFormat="1" ht="18" customHeight="1" thickBot="1" x14ac:dyDescent="0.35">
      <c r="A21" s="311" t="s">
        <v>406</v>
      </c>
      <c r="B21" s="312">
        <v>290</v>
      </c>
      <c r="C21" s="313">
        <f t="shared" si="0"/>
        <v>5598.4555984555982</v>
      </c>
      <c r="D21" s="313">
        <v>3244.4304000000002</v>
      </c>
      <c r="E21" s="314">
        <f t="shared" si="1"/>
        <v>1.7255588526280601</v>
      </c>
    </row>
    <row r="22" spans="1:5" s="291" customFormat="1" ht="18" customHeight="1" thickBot="1" x14ac:dyDescent="0.35">
      <c r="A22" s="315" t="s">
        <v>407</v>
      </c>
      <c r="B22" s="308">
        <v>291</v>
      </c>
      <c r="C22" s="309">
        <f t="shared" si="0"/>
        <v>5617.7606177606176</v>
      </c>
      <c r="D22" s="309">
        <v>3284.6523999999999</v>
      </c>
      <c r="E22" s="310">
        <f t="shared" si="1"/>
        <v>1.710305972638267</v>
      </c>
    </row>
    <row r="23" spans="1:5" s="291" customFormat="1" ht="18" customHeight="1" thickBot="1" x14ac:dyDescent="0.35">
      <c r="A23" s="340">
        <v>40210</v>
      </c>
      <c r="B23" s="308">
        <v>308</v>
      </c>
      <c r="C23" s="309">
        <f t="shared" si="0"/>
        <v>5945.9459459459458</v>
      </c>
      <c r="D23" s="309">
        <v>3462.2602999999999</v>
      </c>
      <c r="E23" s="310">
        <f t="shared" si="1"/>
        <v>1.7173595948132341</v>
      </c>
    </row>
    <row r="25" spans="1:5" s="318" customFormat="1" ht="15.75" x14ac:dyDescent="0.25">
      <c r="A25" s="316" t="s">
        <v>408</v>
      </c>
      <c r="B25" s="317"/>
    </row>
    <row r="26" spans="1:5" s="318" customFormat="1" ht="15.75" x14ac:dyDescent="0.25">
      <c r="A26" s="316"/>
      <c r="B26" s="317"/>
    </row>
    <row r="33" spans="5:5" x14ac:dyDescent="0.2">
      <c r="E33" s="34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D22" sqref="D22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132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8" t="s">
        <v>142</v>
      </c>
      <c r="B2" s="418"/>
      <c r="C2" s="418"/>
      <c r="D2" s="418"/>
      <c r="E2" s="418"/>
      <c r="F2" s="418"/>
      <c r="G2" s="418"/>
      <c r="H2" s="418"/>
      <c r="I2" s="418"/>
    </row>
    <row r="3" spans="1:9" ht="15.75" x14ac:dyDescent="0.25">
      <c r="A3" s="102" t="s">
        <v>133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446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79" t="s">
        <v>23</v>
      </c>
      <c r="B5" s="380" t="s">
        <v>24</v>
      </c>
      <c r="C5" s="381" t="s">
        <v>25</v>
      </c>
      <c r="D5" s="381" t="s">
        <v>26</v>
      </c>
      <c r="E5" s="381" t="s">
        <v>27</v>
      </c>
      <c r="F5" s="381" t="s">
        <v>134</v>
      </c>
      <c r="G5" s="380" t="s">
        <v>28</v>
      </c>
      <c r="H5" s="382" t="s">
        <v>29</v>
      </c>
    </row>
    <row r="6" spans="1:9" ht="17.25" thickTop="1" thickBot="1" x14ac:dyDescent="0.25">
      <c r="A6" s="114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5">
        <v>7</v>
      </c>
    </row>
    <row r="7" spans="1:9" ht="13.5" thickTop="1" x14ac:dyDescent="0.2">
      <c r="A7" s="383" t="s">
        <v>135</v>
      </c>
      <c r="B7" s="116">
        <v>762129</v>
      </c>
      <c r="C7" s="117">
        <v>234609258</v>
      </c>
      <c r="D7" s="116">
        <v>307.83405171565443</v>
      </c>
      <c r="E7" s="117">
        <v>307.66299613109231</v>
      </c>
      <c r="F7" s="117">
        <v>290.81286803686982</v>
      </c>
      <c r="G7" s="118">
        <v>100.05559836142569</v>
      </c>
      <c r="H7" s="119">
        <v>105.85296785306852</v>
      </c>
    </row>
    <row r="8" spans="1:9" ht="15.75" x14ac:dyDescent="0.25">
      <c r="A8" s="384" t="s">
        <v>30</v>
      </c>
      <c r="B8" s="120">
        <v>672145</v>
      </c>
      <c r="C8" s="121">
        <v>220459458</v>
      </c>
      <c r="D8" s="120">
        <v>327.99389715016849</v>
      </c>
      <c r="E8" s="121">
        <v>327.84520092747118</v>
      </c>
      <c r="F8" s="121">
        <v>310.25089741767289</v>
      </c>
      <c r="G8" s="122">
        <v>100.04535561974879</v>
      </c>
      <c r="H8" s="123">
        <v>105.71891971310214</v>
      </c>
    </row>
    <row r="9" spans="1:9" ht="15.75" x14ac:dyDescent="0.25">
      <c r="A9" s="384" t="s">
        <v>31</v>
      </c>
      <c r="B9" s="124">
        <v>586771</v>
      </c>
      <c r="C9" s="121">
        <v>192377836</v>
      </c>
      <c r="D9" s="124">
        <v>327.8584592626425</v>
      </c>
      <c r="E9" s="121">
        <v>327.70648447987219</v>
      </c>
      <c r="F9" s="121">
        <v>310.19481021785117</v>
      </c>
      <c r="G9" s="122">
        <v>100.0463752748169</v>
      </c>
      <c r="H9" s="123">
        <v>105.69437284665919</v>
      </c>
      <c r="I9" s="27"/>
    </row>
    <row r="10" spans="1:9" ht="15.75" x14ac:dyDescent="0.25">
      <c r="A10" s="384" t="s">
        <v>32</v>
      </c>
      <c r="B10" s="116">
        <v>269081</v>
      </c>
      <c r="C10" s="117">
        <v>103238712</v>
      </c>
      <c r="D10" s="116">
        <v>383.67150411957738</v>
      </c>
      <c r="E10" s="117">
        <v>383.65189667416263</v>
      </c>
      <c r="F10" s="117">
        <v>364.8417142877463</v>
      </c>
      <c r="G10" s="118">
        <v>100.00511073855876</v>
      </c>
      <c r="H10" s="125">
        <v>105.16108468259753</v>
      </c>
    </row>
    <row r="11" spans="1:9" ht="18.75" customHeight="1" x14ac:dyDescent="0.25">
      <c r="A11" s="384" t="s">
        <v>33</v>
      </c>
      <c r="B11" s="126">
        <v>232475</v>
      </c>
      <c r="C11" s="121">
        <v>89526754</v>
      </c>
      <c r="D11" s="126">
        <v>385.10271642112053</v>
      </c>
      <c r="E11" s="121">
        <v>385.09038606532096</v>
      </c>
      <c r="F11" s="121">
        <v>366.21861436002786</v>
      </c>
      <c r="G11" s="122">
        <v>100.00320193810226</v>
      </c>
      <c r="H11" s="123">
        <v>105.15651070716132</v>
      </c>
    </row>
    <row r="12" spans="1:9" ht="17.25" customHeight="1" x14ac:dyDescent="0.25">
      <c r="A12" s="385" t="s">
        <v>34</v>
      </c>
      <c r="B12" s="116">
        <v>403064</v>
      </c>
      <c r="C12" s="121">
        <v>117220746</v>
      </c>
      <c r="D12" s="116">
        <v>290.82415199571284</v>
      </c>
      <c r="E12" s="121">
        <v>290.74958573247909</v>
      </c>
      <c r="F12" s="121">
        <v>275.62567269479393</v>
      </c>
      <c r="G12" s="122">
        <v>100.02564621478167</v>
      </c>
      <c r="H12" s="123">
        <v>105.5141740434856</v>
      </c>
    </row>
    <row r="13" spans="1:9" ht="17.25" customHeight="1" x14ac:dyDescent="0.25">
      <c r="A13" s="384" t="s">
        <v>33</v>
      </c>
      <c r="B13" s="126">
        <v>354296</v>
      </c>
      <c r="C13" s="121">
        <v>102851082</v>
      </c>
      <c r="D13" s="126">
        <v>290.29704540835911</v>
      </c>
      <c r="E13" s="121">
        <v>290.21809485694774</v>
      </c>
      <c r="F13" s="121">
        <v>275.22593420797517</v>
      </c>
      <c r="G13" s="122">
        <v>100.02720386936946</v>
      </c>
      <c r="H13" s="123">
        <v>105.47590518450032</v>
      </c>
    </row>
    <row r="14" spans="1:9" ht="15.75" x14ac:dyDescent="0.25">
      <c r="A14" s="384" t="s">
        <v>35</v>
      </c>
      <c r="B14" s="116">
        <v>15834</v>
      </c>
      <c r="C14" s="121">
        <v>3535417</v>
      </c>
      <c r="D14" s="116">
        <v>223.28009346974864</v>
      </c>
      <c r="E14" s="121">
        <v>223.3167659041053</v>
      </c>
      <c r="F14" s="121">
        <v>214.66865521855487</v>
      </c>
      <c r="G14" s="122">
        <v>99.983578288800572</v>
      </c>
      <c r="H14" s="123">
        <v>104.01150239769585</v>
      </c>
    </row>
    <row r="15" spans="1:9" ht="15.75" x14ac:dyDescent="0.25">
      <c r="A15" s="384" t="s">
        <v>31</v>
      </c>
      <c r="B15" s="126">
        <v>12270</v>
      </c>
      <c r="C15" s="121">
        <v>2876163</v>
      </c>
      <c r="D15" s="126">
        <v>234.40611246943766</v>
      </c>
      <c r="E15" s="121">
        <v>234.41850683491063</v>
      </c>
      <c r="F15" s="121">
        <v>225.05822458052489</v>
      </c>
      <c r="G15" s="122">
        <v>99.994712718871767</v>
      </c>
      <c r="H15" s="123">
        <v>104.15354200289096</v>
      </c>
    </row>
    <row r="16" spans="1:9" ht="15.75" x14ac:dyDescent="0.25">
      <c r="A16" s="385" t="s">
        <v>36</v>
      </c>
      <c r="B16" s="116">
        <v>1454</v>
      </c>
      <c r="C16" s="121">
        <v>267750</v>
      </c>
      <c r="D16" s="116">
        <v>184.14718019257222</v>
      </c>
      <c r="E16" s="121">
        <v>184.3649386084584</v>
      </c>
      <c r="F16" s="121">
        <v>177.93254216114929</v>
      </c>
      <c r="G16" s="122">
        <v>99.881887295095382</v>
      </c>
      <c r="H16" s="123">
        <v>103.4926933296971</v>
      </c>
    </row>
    <row r="17" spans="1:8" ht="15.75" x14ac:dyDescent="0.25">
      <c r="A17" s="384" t="s">
        <v>37</v>
      </c>
      <c r="B17" s="126">
        <v>865</v>
      </c>
      <c r="C17" s="121">
        <v>170256</v>
      </c>
      <c r="D17" s="126">
        <v>196.82774566473989</v>
      </c>
      <c r="E17" s="121">
        <v>197.04707233065443</v>
      </c>
      <c r="F17" s="121">
        <v>190.25445026178011</v>
      </c>
      <c r="G17" s="122">
        <v>99.888693263330254</v>
      </c>
      <c r="H17" s="123">
        <v>103.45500217940516</v>
      </c>
    </row>
    <row r="18" spans="1:8" ht="15.75" x14ac:dyDescent="0.25">
      <c r="A18" s="385" t="s">
        <v>38</v>
      </c>
      <c r="B18" s="116">
        <v>14380</v>
      </c>
      <c r="C18" s="121">
        <v>3267667</v>
      </c>
      <c r="D18" s="116">
        <v>227.23692628650903</v>
      </c>
      <c r="E18" s="121">
        <v>227.25791980122852</v>
      </c>
      <c r="F18" s="121">
        <v>218.26917661463116</v>
      </c>
      <c r="G18" s="122">
        <v>99.990762251657557</v>
      </c>
      <c r="H18" s="123">
        <v>104.10857355627039</v>
      </c>
    </row>
    <row r="19" spans="1:8" ht="15.75" x14ac:dyDescent="0.25">
      <c r="A19" s="384" t="s">
        <v>37</v>
      </c>
      <c r="B19" s="126">
        <v>11405</v>
      </c>
      <c r="C19" s="121">
        <v>2705907</v>
      </c>
      <c r="D19" s="126">
        <v>237.25620341955283</v>
      </c>
      <c r="E19" s="121">
        <v>237.25095718760878</v>
      </c>
      <c r="F19" s="121">
        <v>227.61673466245861</v>
      </c>
      <c r="G19" s="122">
        <v>100.00221125849448</v>
      </c>
      <c r="H19" s="123">
        <v>104.23495608589101</v>
      </c>
    </row>
    <row r="20" spans="1:8" ht="16.5" thickBot="1" x14ac:dyDescent="0.3">
      <c r="A20" s="386" t="s">
        <v>39</v>
      </c>
      <c r="B20" s="127">
        <v>74150</v>
      </c>
      <c r="C20" s="128">
        <v>10614383</v>
      </c>
      <c r="D20" s="127">
        <v>143.14744436952125</v>
      </c>
      <c r="E20" s="128">
        <v>143.07382568268048</v>
      </c>
      <c r="F20" s="128">
        <v>135.31085327236494</v>
      </c>
      <c r="G20" s="129">
        <v>100.05145503483219</v>
      </c>
      <c r="H20" s="130">
        <v>105.79154658154594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03"/>
      <c r="B22" s="103"/>
      <c r="C22" s="103"/>
      <c r="D22" s="23"/>
      <c r="E22" s="23"/>
      <c r="F22" s="104"/>
      <c r="G22" s="23"/>
      <c r="H22" s="23"/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zoomScaleNormal="100" workbookViewId="0">
      <selection activeCell="H18" sqref="H18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05"/>
      <c r="B1" s="106"/>
      <c r="C1" s="5"/>
      <c r="D1" s="6"/>
    </row>
    <row r="2" spans="1:6" ht="13.5" customHeight="1" x14ac:dyDescent="0.25">
      <c r="A2" s="107" t="s">
        <v>136</v>
      </c>
      <c r="B2" s="106"/>
      <c r="C2" s="5"/>
      <c r="D2" s="6"/>
    </row>
    <row r="3" spans="1:6" ht="13.5" customHeight="1" x14ac:dyDescent="0.25">
      <c r="A3" s="25"/>
      <c r="B3" s="106"/>
      <c r="C3" s="5"/>
      <c r="D3" s="6"/>
    </row>
    <row r="4" spans="1:6" ht="16.5" customHeight="1" x14ac:dyDescent="0.25">
      <c r="A4" s="108" t="s">
        <v>447</v>
      </c>
      <c r="B4" s="109"/>
      <c r="C4" s="108"/>
      <c r="D4" s="103"/>
    </row>
    <row r="5" spans="1:6" ht="16.5" customHeight="1" thickBot="1" x14ac:dyDescent="0.3">
      <c r="A5" s="108"/>
      <c r="B5" s="109"/>
      <c r="C5" s="108"/>
      <c r="D5" s="103"/>
    </row>
    <row r="6" spans="1:6" ht="72.75" customHeight="1" thickTop="1" thickBot="1" x14ac:dyDescent="0.25">
      <c r="A6" s="379" t="s">
        <v>1</v>
      </c>
      <c r="B6" s="381" t="s">
        <v>121</v>
      </c>
      <c r="C6" s="381" t="s">
        <v>122</v>
      </c>
      <c r="D6" s="387" t="s">
        <v>4</v>
      </c>
      <c r="E6" s="381" t="s">
        <v>5</v>
      </c>
      <c r="F6" s="388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31">
        <v>3</v>
      </c>
      <c r="E7" s="8">
        <v>4</v>
      </c>
      <c r="F7" s="115">
        <v>5</v>
      </c>
    </row>
    <row r="8" spans="1:6" ht="15.95" customHeight="1" thickTop="1" x14ac:dyDescent="0.25">
      <c r="A8" s="372" t="s">
        <v>137</v>
      </c>
      <c r="B8" s="132">
        <v>5525576</v>
      </c>
      <c r="C8" s="132">
        <v>3736108713</v>
      </c>
      <c r="D8" s="10">
        <v>676.14828083081295</v>
      </c>
      <c r="E8" s="17">
        <v>675.02717298866503</v>
      </c>
      <c r="F8" s="12">
        <v>100.16608336479023</v>
      </c>
    </row>
    <row r="9" spans="1:6" ht="15.95" customHeight="1" x14ac:dyDescent="0.25">
      <c r="A9" s="372" t="s">
        <v>126</v>
      </c>
      <c r="B9" s="133">
        <v>1512329</v>
      </c>
      <c r="C9" s="133">
        <v>395563246</v>
      </c>
      <c r="D9" s="10">
        <v>261.55899014037288</v>
      </c>
      <c r="E9" s="17">
        <v>261.80060673499577</v>
      </c>
      <c r="F9" s="99">
        <v>99.907709688821527</v>
      </c>
    </row>
    <row r="10" spans="1:6" ht="15.95" customHeight="1" x14ac:dyDescent="0.25">
      <c r="A10" s="372" t="s">
        <v>128</v>
      </c>
      <c r="B10" s="133">
        <v>857291</v>
      </c>
      <c r="C10" s="133">
        <v>267522074</v>
      </c>
      <c r="D10" s="10">
        <v>312.05515280109086</v>
      </c>
      <c r="E10" s="17">
        <v>311.90024901518439</v>
      </c>
      <c r="F10" s="99">
        <v>100.04966452780835</v>
      </c>
    </row>
    <row r="11" spans="1:6" ht="15.95" customHeight="1" x14ac:dyDescent="0.25">
      <c r="A11" s="371" t="s">
        <v>8</v>
      </c>
      <c r="B11" s="134">
        <v>3825292</v>
      </c>
      <c r="C11" s="135">
        <v>2917071353</v>
      </c>
      <c r="D11" s="10">
        <v>762.57481860208316</v>
      </c>
      <c r="E11" s="14">
        <v>761.47105456687109</v>
      </c>
      <c r="F11" s="16">
        <v>100.14495154196503</v>
      </c>
    </row>
    <row r="12" spans="1:6" ht="15.95" customHeight="1" x14ac:dyDescent="0.25">
      <c r="A12" s="371" t="s">
        <v>9</v>
      </c>
      <c r="B12" s="136">
        <v>2196122</v>
      </c>
      <c r="C12" s="135">
        <v>1424237704</v>
      </c>
      <c r="D12" s="13">
        <v>648.52394539101192</v>
      </c>
      <c r="E12" s="14">
        <v>647.34387222931684</v>
      </c>
      <c r="F12" s="16">
        <v>100.18229463694948</v>
      </c>
    </row>
    <row r="13" spans="1:6" ht="15.95" customHeight="1" x14ac:dyDescent="0.25">
      <c r="A13" s="372" t="s">
        <v>10</v>
      </c>
      <c r="B13" s="137">
        <v>2152660</v>
      </c>
      <c r="C13" s="137">
        <v>2017076459</v>
      </c>
      <c r="D13" s="10">
        <v>937.01581252961455</v>
      </c>
      <c r="E13" s="17">
        <v>936.39236036426087</v>
      </c>
      <c r="F13" s="19">
        <v>100.06658022766347</v>
      </c>
    </row>
    <row r="14" spans="1:6" ht="15.95" customHeight="1" x14ac:dyDescent="0.25">
      <c r="A14" s="371" t="s">
        <v>11</v>
      </c>
      <c r="B14" s="135">
        <v>1035658</v>
      </c>
      <c r="C14" s="135">
        <v>863460241</v>
      </c>
      <c r="D14" s="13">
        <v>833.73105890168381</v>
      </c>
      <c r="E14" s="14">
        <v>833.17824805120779</v>
      </c>
      <c r="F14" s="16">
        <v>100.06634964988213</v>
      </c>
    </row>
    <row r="15" spans="1:6" ht="15.95" customHeight="1" x14ac:dyDescent="0.25">
      <c r="A15" s="373" t="s">
        <v>12</v>
      </c>
      <c r="B15" s="137">
        <v>1672632</v>
      </c>
      <c r="C15" s="135">
        <v>899994894</v>
      </c>
      <c r="D15" s="10">
        <v>538.07107241760286</v>
      </c>
      <c r="E15" s="14">
        <v>533.92120852902326</v>
      </c>
      <c r="F15" s="16">
        <v>100.77724275085693</v>
      </c>
    </row>
    <row r="16" spans="1:6" ht="15.95" customHeight="1" x14ac:dyDescent="0.25">
      <c r="A16" s="371" t="s">
        <v>11</v>
      </c>
      <c r="B16" s="135">
        <v>1160464</v>
      </c>
      <c r="C16" s="135">
        <v>560777463</v>
      </c>
      <c r="D16" s="13">
        <v>483.23555319251608</v>
      </c>
      <c r="E16" s="14">
        <v>480.20646792665235</v>
      </c>
      <c r="F16" s="16">
        <v>100.63078810223907</v>
      </c>
    </row>
    <row r="17" spans="1:6" ht="15.95" customHeight="1" x14ac:dyDescent="0.25">
      <c r="A17" s="374" t="s">
        <v>13</v>
      </c>
      <c r="B17" s="138">
        <v>9387</v>
      </c>
      <c r="C17" s="135">
        <v>9190281</v>
      </c>
      <c r="D17" s="10">
        <v>979.04346436561207</v>
      </c>
      <c r="E17" s="14">
        <v>978.34673796791446</v>
      </c>
      <c r="F17" s="16">
        <v>100.0712146696727</v>
      </c>
    </row>
    <row r="18" spans="1:6" ht="15.95" customHeight="1" x14ac:dyDescent="0.25">
      <c r="A18" s="371" t="s">
        <v>14</v>
      </c>
      <c r="B18" s="139">
        <v>5913</v>
      </c>
      <c r="C18" s="135">
        <v>5602831</v>
      </c>
      <c r="D18" s="13">
        <v>947.54456282766785</v>
      </c>
      <c r="E18" s="14">
        <v>946.79103717535224</v>
      </c>
      <c r="F18" s="16">
        <v>100.07958732420659</v>
      </c>
    </row>
    <row r="19" spans="1:6" ht="15.95" customHeight="1" x14ac:dyDescent="0.2">
      <c r="A19" s="375" t="s">
        <v>15</v>
      </c>
      <c r="B19" s="138">
        <v>119579</v>
      </c>
      <c r="C19" s="135">
        <v>83024500</v>
      </c>
      <c r="D19" s="10">
        <v>694.30669264670223</v>
      </c>
      <c r="E19" s="14">
        <v>693.09824175824178</v>
      </c>
      <c r="F19" s="16">
        <v>100.17435492050808</v>
      </c>
    </row>
    <row r="20" spans="1:6" ht="15.95" customHeight="1" x14ac:dyDescent="0.25">
      <c r="A20" s="371" t="s">
        <v>14</v>
      </c>
      <c r="B20" s="139">
        <v>74170</v>
      </c>
      <c r="C20" s="135">
        <v>48413004</v>
      </c>
      <c r="D20" s="13">
        <v>652.73026830254821</v>
      </c>
      <c r="E20" s="14">
        <v>651.39374634159617</v>
      </c>
      <c r="F20" s="16">
        <v>100.20517881365276</v>
      </c>
    </row>
    <row r="21" spans="1:6" ht="15.95" customHeight="1" x14ac:dyDescent="0.25">
      <c r="A21" s="371" t="s">
        <v>16</v>
      </c>
      <c r="B21" s="137">
        <v>924165</v>
      </c>
      <c r="C21" s="140">
        <v>508468301</v>
      </c>
      <c r="D21" s="10">
        <v>550.19212045468066</v>
      </c>
      <c r="E21" s="14">
        <v>550.12235591284821</v>
      </c>
      <c r="F21" s="16">
        <v>100.01268164092636</v>
      </c>
    </row>
    <row r="22" spans="1:6" ht="15.95" customHeight="1" x14ac:dyDescent="0.25">
      <c r="A22" s="371" t="s">
        <v>14</v>
      </c>
      <c r="B22" s="135">
        <v>447437</v>
      </c>
      <c r="C22" s="140">
        <v>227753933</v>
      </c>
      <c r="D22" s="13">
        <v>509.01899708785817</v>
      </c>
      <c r="E22" s="14">
        <v>509.29770153869464</v>
      </c>
      <c r="F22" s="16">
        <v>99.945276711441181</v>
      </c>
    </row>
    <row r="23" spans="1:6" ht="15.95" customHeight="1" x14ac:dyDescent="0.25">
      <c r="A23" s="373" t="s">
        <v>17</v>
      </c>
      <c r="B23" s="137">
        <v>44341</v>
      </c>
      <c r="C23" s="135">
        <v>24070224</v>
      </c>
      <c r="D23" s="10">
        <v>542.84350826548791</v>
      </c>
      <c r="E23" s="14">
        <v>542.48784290685592</v>
      </c>
      <c r="F23" s="16">
        <v>100.06556190397305</v>
      </c>
    </row>
    <row r="24" spans="1:6" ht="15.95" customHeight="1" x14ac:dyDescent="0.25">
      <c r="A24" s="371" t="s">
        <v>18</v>
      </c>
      <c r="B24" s="135">
        <v>15428</v>
      </c>
      <c r="C24" s="135">
        <v>7545403</v>
      </c>
      <c r="D24" s="13">
        <v>489.07201192636762</v>
      </c>
      <c r="E24" s="14">
        <v>488.66744472541012</v>
      </c>
      <c r="F24" s="16">
        <v>100.08278988201984</v>
      </c>
    </row>
    <row r="25" spans="1:6" ht="15.95" customHeight="1" x14ac:dyDescent="0.25">
      <c r="A25" s="373" t="s">
        <v>19</v>
      </c>
      <c r="B25" s="137">
        <v>547169</v>
      </c>
      <c r="C25" s="135">
        <v>302509082</v>
      </c>
      <c r="D25" s="10">
        <v>552.86224548539849</v>
      </c>
      <c r="E25" s="14">
        <v>552.91925991131745</v>
      </c>
      <c r="F25" s="16">
        <v>99.989688471707765</v>
      </c>
    </row>
    <row r="26" spans="1:6" ht="15.95" customHeight="1" x14ac:dyDescent="0.25">
      <c r="A26" s="371" t="s">
        <v>18</v>
      </c>
      <c r="B26" s="135">
        <v>267957</v>
      </c>
      <c r="C26" s="135">
        <v>136417551</v>
      </c>
      <c r="D26" s="13">
        <v>509.10239702638859</v>
      </c>
      <c r="E26" s="14">
        <v>509.51224105461392</v>
      </c>
      <c r="F26" s="16">
        <v>99.919561495249454</v>
      </c>
    </row>
    <row r="27" spans="1:6" ht="15.95" customHeight="1" x14ac:dyDescent="0.25">
      <c r="A27" s="373" t="s">
        <v>20</v>
      </c>
      <c r="B27" s="137">
        <v>332655</v>
      </c>
      <c r="C27" s="135">
        <v>181888995</v>
      </c>
      <c r="D27" s="10">
        <v>546.77968165216214</v>
      </c>
      <c r="E27" s="14">
        <v>546.50283992362517</v>
      </c>
      <c r="F27" s="16">
        <v>100.05065696064372</v>
      </c>
    </row>
    <row r="28" spans="1:6" ht="15.95" customHeight="1" x14ac:dyDescent="0.25">
      <c r="A28" s="371" t="s">
        <v>18</v>
      </c>
      <c r="B28" s="135">
        <v>164052</v>
      </c>
      <c r="C28" s="135">
        <v>83790979</v>
      </c>
      <c r="D28" s="13">
        <v>510.75865579206595</v>
      </c>
      <c r="E28" s="14">
        <v>510.88833554332086</v>
      </c>
      <c r="F28" s="16">
        <v>99.974616811104724</v>
      </c>
    </row>
    <row r="29" spans="1:6" ht="15.95" customHeight="1" x14ac:dyDescent="0.25">
      <c r="A29" s="371" t="s">
        <v>21</v>
      </c>
      <c r="B29" s="141">
        <v>645559</v>
      </c>
      <c r="C29" s="142">
        <v>218048272</v>
      </c>
      <c r="D29" s="143">
        <v>337.76660537611588</v>
      </c>
      <c r="E29" s="144">
        <v>336.90782430232468</v>
      </c>
      <c r="F29" s="16">
        <v>100.25490089925029</v>
      </c>
    </row>
    <row r="30" spans="1:6" ht="17.25" customHeight="1" x14ac:dyDescent="0.25">
      <c r="A30" s="389" t="s">
        <v>138</v>
      </c>
      <c r="B30" s="145">
        <v>1594</v>
      </c>
      <c r="C30" s="146">
        <v>306006</v>
      </c>
      <c r="D30" s="147">
        <v>191.97365119196988</v>
      </c>
      <c r="E30" s="148">
        <v>192.00741656365884</v>
      </c>
      <c r="F30" s="149">
        <v>99.982414548201703</v>
      </c>
    </row>
    <row r="31" spans="1:6" ht="16.5" thickBot="1" x14ac:dyDescent="0.3">
      <c r="A31" s="378" t="s">
        <v>18</v>
      </c>
      <c r="B31" s="150">
        <v>1197</v>
      </c>
      <c r="C31" s="151">
        <v>229156</v>
      </c>
      <c r="D31" s="152">
        <v>191.44193817878028</v>
      </c>
      <c r="E31" s="153">
        <v>191.52545155993431</v>
      </c>
      <c r="F31" s="154">
        <v>99.956395674583277</v>
      </c>
    </row>
    <row r="32" spans="1:6" ht="16.5" thickTop="1" x14ac:dyDescent="0.25">
      <c r="A32" s="23"/>
      <c r="B32" s="2"/>
      <c r="C32" s="23"/>
      <c r="D32" s="23"/>
      <c r="E32" s="110"/>
      <c r="F32" s="111"/>
    </row>
    <row r="33" spans="4:6" ht="15.75" x14ac:dyDescent="0.25">
      <c r="D33" s="23"/>
      <c r="E33" s="110"/>
      <c r="F33" s="111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22</v>
      </c>
    </row>
    <row r="38" spans="4:6" ht="19.5" customHeight="1" x14ac:dyDescent="0.25">
      <c r="D38" s="23" t="s">
        <v>22</v>
      </c>
    </row>
    <row r="39" spans="4:6" ht="21" customHeight="1" x14ac:dyDescent="0.25">
      <c r="D39" s="23" t="s">
        <v>22</v>
      </c>
    </row>
    <row r="40" spans="4:6" ht="20.25" customHeight="1" x14ac:dyDescent="0.25">
      <c r="D40" s="23" t="s">
        <v>22</v>
      </c>
    </row>
    <row r="41" spans="4:6" ht="17.25" customHeight="1" x14ac:dyDescent="0.25">
      <c r="D41" s="23" t="s">
        <v>22</v>
      </c>
    </row>
    <row r="42" spans="4:6" ht="19.5" customHeight="1" x14ac:dyDescent="0.25">
      <c r="D42" s="23" t="s">
        <v>22</v>
      </c>
    </row>
    <row r="43" spans="4:6" ht="18" customHeight="1" x14ac:dyDescent="0.25">
      <c r="D43" s="23" t="s">
        <v>22</v>
      </c>
    </row>
    <row r="44" spans="4:6" ht="17.25" customHeight="1" x14ac:dyDescent="0.25">
      <c r="D44" s="23" t="s">
        <v>22</v>
      </c>
    </row>
    <row r="45" spans="4:6" ht="18" customHeight="1" x14ac:dyDescent="0.25">
      <c r="D45" s="23" t="s">
        <v>22</v>
      </c>
    </row>
    <row r="46" spans="4:6" ht="16.5" customHeight="1" x14ac:dyDescent="0.25">
      <c r="D46" s="23" t="s">
        <v>22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C19" sqref="C19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139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448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0" t="s">
        <v>40</v>
      </c>
      <c r="B5" s="391" t="s">
        <v>41</v>
      </c>
      <c r="C5" s="391" t="s">
        <v>42</v>
      </c>
      <c r="D5" s="391" t="s">
        <v>43</v>
      </c>
      <c r="E5" s="391" t="s">
        <v>44</v>
      </c>
      <c r="F5" s="391" t="s">
        <v>45</v>
      </c>
      <c r="G5" s="392" t="s">
        <v>46</v>
      </c>
      <c r="H5" s="29"/>
    </row>
    <row r="6" spans="1:8" ht="16.5" thickBot="1" x14ac:dyDescent="0.25">
      <c r="A6" s="155">
        <v>0</v>
      </c>
      <c r="B6" s="156">
        <v>1</v>
      </c>
      <c r="C6" s="156">
        <v>2</v>
      </c>
      <c r="D6" s="156">
        <v>3</v>
      </c>
      <c r="E6" s="156">
        <v>4</v>
      </c>
      <c r="F6" s="156" t="s">
        <v>47</v>
      </c>
      <c r="G6" s="157" t="s">
        <v>48</v>
      </c>
    </row>
    <row r="7" spans="1:8" ht="27" customHeight="1" thickBot="1" x14ac:dyDescent="0.25">
      <c r="A7" s="393" t="s">
        <v>49</v>
      </c>
      <c r="B7" s="158">
        <v>241982</v>
      </c>
      <c r="C7" s="159">
        <v>18382650</v>
      </c>
      <c r="D7" s="159">
        <v>1159646</v>
      </c>
      <c r="E7" s="159">
        <v>16274274</v>
      </c>
      <c r="F7" s="159">
        <v>35816570</v>
      </c>
      <c r="G7" s="160">
        <v>148.01336463042705</v>
      </c>
    </row>
    <row r="8" spans="1:8" ht="15.75" x14ac:dyDescent="0.2">
      <c r="A8" s="394" t="s">
        <v>50</v>
      </c>
      <c r="B8" s="161">
        <v>382</v>
      </c>
      <c r="C8" s="161">
        <v>56427</v>
      </c>
      <c r="D8" s="161">
        <v>7206</v>
      </c>
      <c r="E8" s="161">
        <v>68742</v>
      </c>
      <c r="F8" s="162">
        <v>132375</v>
      </c>
      <c r="G8" s="163">
        <v>346.53141361256547</v>
      </c>
    </row>
    <row r="9" spans="1:8" ht="15.75" x14ac:dyDescent="0.2">
      <c r="A9" s="395" t="s">
        <v>51</v>
      </c>
      <c r="B9" s="164">
        <v>1126</v>
      </c>
      <c r="C9" s="164">
        <v>148632</v>
      </c>
      <c r="D9" s="164">
        <v>19680</v>
      </c>
      <c r="E9" s="164">
        <v>219464</v>
      </c>
      <c r="F9" s="165">
        <v>387776</v>
      </c>
      <c r="G9" s="166">
        <v>344.38365896980463</v>
      </c>
    </row>
    <row r="10" spans="1:8" ht="16.5" thickBot="1" x14ac:dyDescent="0.25">
      <c r="A10" s="396" t="s">
        <v>52</v>
      </c>
      <c r="B10" s="167">
        <v>17</v>
      </c>
      <c r="C10" s="167">
        <v>1904</v>
      </c>
      <c r="D10" s="167">
        <v>460</v>
      </c>
      <c r="E10" s="167">
        <v>1924</v>
      </c>
      <c r="F10" s="168">
        <v>4288</v>
      </c>
      <c r="G10" s="169">
        <v>252.23529411764707</v>
      </c>
    </row>
    <row r="11" spans="1:8" ht="16.5" thickBot="1" x14ac:dyDescent="0.25">
      <c r="A11" s="397" t="s">
        <v>53</v>
      </c>
      <c r="B11" s="170">
        <v>1525</v>
      </c>
      <c r="C11" s="170">
        <v>206963</v>
      </c>
      <c r="D11" s="170">
        <v>27346</v>
      </c>
      <c r="E11" s="170">
        <v>290130</v>
      </c>
      <c r="F11" s="170">
        <v>524439</v>
      </c>
      <c r="G11" s="171">
        <v>343.89442622950821</v>
      </c>
    </row>
    <row r="12" spans="1:8" ht="15.75" x14ac:dyDescent="0.2">
      <c r="A12" s="398" t="s">
        <v>54</v>
      </c>
      <c r="B12" s="161">
        <v>2826</v>
      </c>
      <c r="C12" s="161">
        <v>259992</v>
      </c>
      <c r="D12" s="161">
        <v>0</v>
      </c>
      <c r="E12" s="161">
        <v>38181</v>
      </c>
      <c r="F12" s="162">
        <v>298173</v>
      </c>
      <c r="G12" s="163">
        <v>105.51061571125265</v>
      </c>
    </row>
    <row r="13" spans="1:8" ht="15.75" x14ac:dyDescent="0.2">
      <c r="A13" s="395" t="s">
        <v>55</v>
      </c>
      <c r="B13" s="164">
        <v>57653</v>
      </c>
      <c r="C13" s="164">
        <v>5303588</v>
      </c>
      <c r="D13" s="164">
        <v>1132300</v>
      </c>
      <c r="E13" s="164">
        <v>8430367</v>
      </c>
      <c r="F13" s="165">
        <v>14866255</v>
      </c>
      <c r="G13" s="166">
        <v>257.85744020259136</v>
      </c>
    </row>
    <row r="14" spans="1:8" ht="15.75" x14ac:dyDescent="0.2">
      <c r="A14" s="399" t="s">
        <v>56</v>
      </c>
      <c r="B14" s="164">
        <v>88</v>
      </c>
      <c r="C14" s="164">
        <v>12344</v>
      </c>
      <c r="D14" s="164">
        <v>0</v>
      </c>
      <c r="E14" s="164">
        <v>2368</v>
      </c>
      <c r="F14" s="165">
        <v>14712</v>
      </c>
      <c r="G14" s="166">
        <v>167.18181818181819</v>
      </c>
    </row>
    <row r="15" spans="1:8" ht="16.5" thickBot="1" x14ac:dyDescent="0.25">
      <c r="A15" s="400" t="s">
        <v>57</v>
      </c>
      <c r="B15" s="172">
        <v>179890</v>
      </c>
      <c r="C15" s="172">
        <v>12599763</v>
      </c>
      <c r="D15" s="172">
        <v>0</v>
      </c>
      <c r="E15" s="172">
        <v>7513228</v>
      </c>
      <c r="F15" s="173">
        <v>20112991</v>
      </c>
      <c r="G15" s="174">
        <v>111.80716549002167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8"/>
  <sheetViews>
    <sheetView zoomScaleNormal="100" workbookViewId="0">
      <selection activeCell="I211" sqref="I211"/>
    </sheetView>
  </sheetViews>
  <sheetFormatPr defaultRowHeight="9.75" x14ac:dyDescent="0.15"/>
  <cols>
    <col min="1" max="1" width="9.140625" style="41"/>
    <col min="2" max="3" width="13" style="30" bestFit="1" customWidth="1"/>
    <col min="4" max="4" width="9.28515625" style="30" bestFit="1" customWidth="1"/>
    <col min="5" max="6" width="10.85546875" style="30" bestFit="1" customWidth="1"/>
    <col min="7" max="7" width="9.42578125" style="30" bestFit="1" customWidth="1"/>
    <col min="8" max="10" width="10.85546875" style="30" bestFit="1" customWidth="1"/>
    <col min="11" max="11" width="9.28515625" style="30" bestFit="1" customWidth="1"/>
    <col min="12" max="16384" width="9.140625" style="30"/>
  </cols>
  <sheetData>
    <row r="1" spans="1:14" customFormat="1" ht="12.75" x14ac:dyDescent="0.2"/>
    <row r="2" spans="1:14" customFormat="1" ht="12.75" x14ac:dyDescent="0.2">
      <c r="D2" s="31"/>
      <c r="E2" s="31"/>
      <c r="F2" s="31"/>
      <c r="G2" s="31"/>
      <c r="H2" s="31"/>
      <c r="I2" s="31"/>
    </row>
    <row r="3" spans="1:14" customFormat="1" ht="12.75" x14ac:dyDescent="0.2">
      <c r="D3" s="31"/>
      <c r="E3" s="31"/>
      <c r="F3" s="31"/>
      <c r="G3" s="31"/>
      <c r="H3" s="31"/>
      <c r="I3" s="31"/>
    </row>
    <row r="4" spans="1:14" customFormat="1" ht="12.75" x14ac:dyDescent="0.2">
      <c r="D4" s="30"/>
      <c r="E4" s="30"/>
      <c r="F4" s="30"/>
      <c r="G4" s="31"/>
      <c r="H4" s="31"/>
      <c r="I4" s="31"/>
    </row>
    <row r="5" spans="1:14" ht="12.75" customHeight="1" x14ac:dyDescent="0.25">
      <c r="A5" s="32"/>
      <c r="B5" s="33"/>
      <c r="C5" s="33"/>
      <c r="H5" s="34"/>
    </row>
    <row r="6" spans="1:14" ht="16.5" x14ac:dyDescent="0.25">
      <c r="A6" s="35" t="s">
        <v>164</v>
      </c>
      <c r="B6" s="36"/>
      <c r="C6" s="36"/>
      <c r="D6" s="38"/>
      <c r="E6" s="39"/>
      <c r="F6" s="39"/>
      <c r="G6" s="37"/>
      <c r="H6" s="34"/>
    </row>
    <row r="7" spans="1:14" ht="16.5" x14ac:dyDescent="0.25">
      <c r="A7" s="35" t="s">
        <v>58</v>
      </c>
      <c r="B7" s="34"/>
      <c r="D7" s="38" t="s">
        <v>59</v>
      </c>
      <c r="E7" s="40"/>
      <c r="F7" s="34"/>
      <c r="G7" s="34"/>
    </row>
    <row r="8" spans="1:14" ht="31.5" customHeight="1" x14ac:dyDescent="0.15">
      <c r="A8" s="441" t="s">
        <v>427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</row>
    <row r="9" spans="1:14" ht="16.5" x14ac:dyDescent="0.25">
      <c r="A9" s="425" t="s">
        <v>449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</row>
    <row r="10" spans="1:14" ht="16.5" x14ac:dyDescent="0.25">
      <c r="C10" s="34"/>
      <c r="D10" s="42"/>
      <c r="E10" s="42"/>
      <c r="F10" s="34"/>
      <c r="G10" s="34"/>
    </row>
    <row r="11" spans="1:14" ht="10.5" thickBot="1" x14ac:dyDescent="0.2"/>
    <row r="12" spans="1:14" s="43" customFormat="1" ht="26.25" customHeight="1" x14ac:dyDescent="0.2">
      <c r="A12" s="432" t="s">
        <v>60</v>
      </c>
      <c r="B12" s="442" t="s">
        <v>61</v>
      </c>
      <c r="C12" s="442" t="s">
        <v>62</v>
      </c>
      <c r="D12" s="442" t="s">
        <v>63</v>
      </c>
      <c r="E12" s="442" t="s">
        <v>64</v>
      </c>
      <c r="F12" s="442" t="s">
        <v>65</v>
      </c>
      <c r="G12" s="434" t="s">
        <v>66</v>
      </c>
      <c r="H12" s="435"/>
      <c r="I12" s="436"/>
      <c r="J12" s="442" t="s">
        <v>67</v>
      </c>
      <c r="K12" s="444" t="s">
        <v>140</v>
      </c>
    </row>
    <row r="13" spans="1:14" s="44" customFormat="1" x14ac:dyDescent="0.15">
      <c r="A13" s="433"/>
      <c r="B13" s="443"/>
      <c r="C13" s="443"/>
      <c r="D13" s="443"/>
      <c r="E13" s="443"/>
      <c r="F13" s="443"/>
      <c r="G13" s="437"/>
      <c r="H13" s="438"/>
      <c r="I13" s="439"/>
      <c r="J13" s="443"/>
      <c r="K13" s="445"/>
    </row>
    <row r="14" spans="1:14" ht="10.5" thickBot="1" x14ac:dyDescent="0.2">
      <c r="A14" s="433"/>
      <c r="B14" s="443"/>
      <c r="C14" s="443"/>
      <c r="D14" s="443"/>
      <c r="E14" s="443"/>
      <c r="F14" s="443"/>
      <c r="G14" s="437"/>
      <c r="H14" s="438"/>
      <c r="I14" s="439"/>
      <c r="J14" s="443"/>
      <c r="K14" s="445"/>
    </row>
    <row r="15" spans="1:14" ht="12.95" customHeight="1" x14ac:dyDescent="0.15">
      <c r="A15" s="45" t="s">
        <v>68</v>
      </c>
      <c r="B15" s="46">
        <v>1138</v>
      </c>
      <c r="C15" s="47">
        <v>649</v>
      </c>
      <c r="D15" s="47">
        <v>1</v>
      </c>
      <c r="E15" s="47">
        <v>10</v>
      </c>
      <c r="F15" s="47">
        <v>42</v>
      </c>
      <c r="G15" s="47">
        <v>2</v>
      </c>
      <c r="H15" s="47">
        <v>28</v>
      </c>
      <c r="I15" s="47">
        <v>12</v>
      </c>
      <c r="J15" s="47">
        <v>425</v>
      </c>
      <c r="K15" s="48">
        <v>11</v>
      </c>
      <c r="N15" s="53"/>
    </row>
    <row r="16" spans="1:14" ht="12.95" customHeight="1" x14ac:dyDescent="0.15">
      <c r="A16" s="49" t="s">
        <v>69</v>
      </c>
      <c r="B16" s="50">
        <v>268</v>
      </c>
      <c r="C16" s="51">
        <v>155</v>
      </c>
      <c r="D16" s="51">
        <v>0</v>
      </c>
      <c r="E16" s="51">
        <v>0</v>
      </c>
      <c r="F16" s="51">
        <v>9</v>
      </c>
      <c r="G16" s="51">
        <v>0</v>
      </c>
      <c r="H16" s="51">
        <v>7</v>
      </c>
      <c r="I16" s="51">
        <v>2</v>
      </c>
      <c r="J16" s="51">
        <v>104</v>
      </c>
      <c r="K16" s="52">
        <v>0</v>
      </c>
      <c r="N16" s="53"/>
    </row>
    <row r="17" spans="1:14" ht="12.95" customHeight="1" x14ac:dyDescent="0.15">
      <c r="A17" s="49" t="s">
        <v>70</v>
      </c>
      <c r="B17" s="50">
        <v>301</v>
      </c>
      <c r="C17" s="51">
        <v>176</v>
      </c>
      <c r="D17" s="51">
        <v>0</v>
      </c>
      <c r="E17" s="51">
        <v>4</v>
      </c>
      <c r="F17" s="51">
        <v>14</v>
      </c>
      <c r="G17" s="51">
        <v>0</v>
      </c>
      <c r="H17" s="51">
        <v>13</v>
      </c>
      <c r="I17" s="51">
        <v>1</v>
      </c>
      <c r="J17" s="51">
        <v>107</v>
      </c>
      <c r="K17" s="52">
        <v>0</v>
      </c>
      <c r="N17" s="53"/>
    </row>
    <row r="18" spans="1:14" ht="12.95" customHeight="1" x14ac:dyDescent="0.15">
      <c r="A18" s="49" t="s">
        <v>71</v>
      </c>
      <c r="B18" s="50">
        <v>366</v>
      </c>
      <c r="C18" s="51">
        <v>225</v>
      </c>
      <c r="D18" s="51">
        <v>0</v>
      </c>
      <c r="E18" s="51">
        <v>2</v>
      </c>
      <c r="F18" s="51">
        <v>17</v>
      </c>
      <c r="G18" s="51">
        <v>1</v>
      </c>
      <c r="H18" s="51">
        <v>8</v>
      </c>
      <c r="I18" s="51">
        <v>8</v>
      </c>
      <c r="J18" s="51">
        <v>122</v>
      </c>
      <c r="K18" s="52">
        <v>0</v>
      </c>
      <c r="N18" s="53"/>
    </row>
    <row r="19" spans="1:14" ht="12.95" customHeight="1" x14ac:dyDescent="0.15">
      <c r="A19" s="49" t="s">
        <v>72</v>
      </c>
      <c r="B19" s="50">
        <v>345</v>
      </c>
      <c r="C19" s="51">
        <v>205</v>
      </c>
      <c r="D19" s="51">
        <v>1</v>
      </c>
      <c r="E19" s="51">
        <v>1</v>
      </c>
      <c r="F19" s="51">
        <v>13</v>
      </c>
      <c r="G19" s="51">
        <v>0</v>
      </c>
      <c r="H19" s="51">
        <v>10</v>
      </c>
      <c r="I19" s="51">
        <v>3</v>
      </c>
      <c r="J19" s="51">
        <v>125</v>
      </c>
      <c r="K19" s="52">
        <v>0</v>
      </c>
      <c r="N19" s="53"/>
    </row>
    <row r="20" spans="1:14" ht="12.95" customHeight="1" x14ac:dyDescent="0.15">
      <c r="A20" s="49" t="s">
        <v>73</v>
      </c>
      <c r="B20" s="50">
        <v>489</v>
      </c>
      <c r="C20" s="51">
        <v>180</v>
      </c>
      <c r="D20" s="51">
        <v>1</v>
      </c>
      <c r="E20" s="51">
        <v>0</v>
      </c>
      <c r="F20" s="51">
        <v>19</v>
      </c>
      <c r="G20" s="51">
        <v>0</v>
      </c>
      <c r="H20" s="51">
        <v>10</v>
      </c>
      <c r="I20" s="51">
        <v>9</v>
      </c>
      <c r="J20" s="51">
        <v>288</v>
      </c>
      <c r="K20" s="52">
        <v>1</v>
      </c>
      <c r="N20" s="53"/>
    </row>
    <row r="21" spans="1:14" ht="12.95" customHeight="1" x14ac:dyDescent="0.15">
      <c r="A21" s="49" t="s">
        <v>74</v>
      </c>
      <c r="B21" s="50">
        <v>517</v>
      </c>
      <c r="C21" s="51">
        <v>203</v>
      </c>
      <c r="D21" s="51">
        <v>0</v>
      </c>
      <c r="E21" s="51">
        <v>2</v>
      </c>
      <c r="F21" s="51">
        <v>26</v>
      </c>
      <c r="G21" s="51">
        <v>0</v>
      </c>
      <c r="H21" s="51">
        <v>16</v>
      </c>
      <c r="I21" s="51">
        <v>10</v>
      </c>
      <c r="J21" s="51">
        <v>284</v>
      </c>
      <c r="K21" s="52">
        <v>2</v>
      </c>
      <c r="N21" s="53"/>
    </row>
    <row r="22" spans="1:14" ht="12.95" customHeight="1" x14ac:dyDescent="0.15">
      <c r="A22" s="49" t="s">
        <v>75</v>
      </c>
      <c r="B22" s="50">
        <v>598</v>
      </c>
      <c r="C22" s="51">
        <v>221</v>
      </c>
      <c r="D22" s="51">
        <v>0</v>
      </c>
      <c r="E22" s="51">
        <v>0</v>
      </c>
      <c r="F22" s="51">
        <v>17</v>
      </c>
      <c r="G22" s="51">
        <v>0</v>
      </c>
      <c r="H22" s="51">
        <v>11</v>
      </c>
      <c r="I22" s="51">
        <v>6</v>
      </c>
      <c r="J22" s="51">
        <v>359</v>
      </c>
      <c r="K22" s="52">
        <v>1</v>
      </c>
      <c r="N22" s="53"/>
    </row>
    <row r="23" spans="1:14" ht="12.95" customHeight="1" x14ac:dyDescent="0.15">
      <c r="A23" s="49" t="s">
        <v>76</v>
      </c>
      <c r="B23" s="50">
        <v>532</v>
      </c>
      <c r="C23" s="51">
        <v>177</v>
      </c>
      <c r="D23" s="51">
        <v>0</v>
      </c>
      <c r="E23" s="51">
        <v>2</v>
      </c>
      <c r="F23" s="51">
        <v>21</v>
      </c>
      <c r="G23" s="51">
        <v>1</v>
      </c>
      <c r="H23" s="51">
        <v>17</v>
      </c>
      <c r="I23" s="51">
        <v>3</v>
      </c>
      <c r="J23" s="51">
        <v>332</v>
      </c>
      <c r="K23" s="52">
        <v>0</v>
      </c>
      <c r="N23" s="53"/>
    </row>
    <row r="24" spans="1:14" ht="12.95" customHeight="1" x14ac:dyDescent="0.15">
      <c r="A24" s="49" t="s">
        <v>77</v>
      </c>
      <c r="B24" s="50">
        <v>806</v>
      </c>
      <c r="C24" s="51">
        <v>239</v>
      </c>
      <c r="D24" s="51">
        <v>2</v>
      </c>
      <c r="E24" s="51">
        <v>0</v>
      </c>
      <c r="F24" s="51">
        <v>21</v>
      </c>
      <c r="G24" s="51">
        <v>2</v>
      </c>
      <c r="H24" s="51">
        <v>14</v>
      </c>
      <c r="I24" s="51">
        <v>5</v>
      </c>
      <c r="J24" s="51">
        <v>544</v>
      </c>
      <c r="K24" s="52">
        <v>0</v>
      </c>
      <c r="N24" s="53"/>
    </row>
    <row r="25" spans="1:14" ht="12.95" customHeight="1" x14ac:dyDescent="0.15">
      <c r="A25" s="49" t="s">
        <v>78</v>
      </c>
      <c r="B25" s="50">
        <v>1392</v>
      </c>
      <c r="C25" s="51">
        <v>307</v>
      </c>
      <c r="D25" s="51">
        <v>0</v>
      </c>
      <c r="E25" s="51">
        <v>0</v>
      </c>
      <c r="F25" s="51">
        <v>37</v>
      </c>
      <c r="G25" s="51">
        <v>1</v>
      </c>
      <c r="H25" s="51">
        <v>19</v>
      </c>
      <c r="I25" s="51">
        <v>17</v>
      </c>
      <c r="J25" s="51">
        <v>1048</v>
      </c>
      <c r="K25" s="52">
        <v>0</v>
      </c>
      <c r="N25" s="53"/>
    </row>
    <row r="26" spans="1:14" ht="12.95" customHeight="1" x14ac:dyDescent="0.15">
      <c r="A26" s="49" t="s">
        <v>79</v>
      </c>
      <c r="B26" s="50">
        <v>1295</v>
      </c>
      <c r="C26" s="51">
        <v>277</v>
      </c>
      <c r="D26" s="51">
        <v>0</v>
      </c>
      <c r="E26" s="51">
        <v>4</v>
      </c>
      <c r="F26" s="51">
        <v>31</v>
      </c>
      <c r="G26" s="51">
        <v>1</v>
      </c>
      <c r="H26" s="51">
        <v>13</v>
      </c>
      <c r="I26" s="51">
        <v>17</v>
      </c>
      <c r="J26" s="51">
        <v>983</v>
      </c>
      <c r="K26" s="52">
        <v>0</v>
      </c>
      <c r="L26" s="53"/>
      <c r="N26" s="53"/>
    </row>
    <row r="27" spans="1:14" ht="12.95" customHeight="1" x14ac:dyDescent="0.15">
      <c r="A27" s="49" t="s">
        <v>80</v>
      </c>
      <c r="B27" s="50">
        <v>1793</v>
      </c>
      <c r="C27" s="51">
        <v>333</v>
      </c>
      <c r="D27" s="51">
        <v>0</v>
      </c>
      <c r="E27" s="51">
        <v>2</v>
      </c>
      <c r="F27" s="51">
        <v>36</v>
      </c>
      <c r="G27" s="51">
        <v>3</v>
      </c>
      <c r="H27" s="51">
        <v>18</v>
      </c>
      <c r="I27" s="51">
        <v>15</v>
      </c>
      <c r="J27" s="51">
        <v>1422</v>
      </c>
      <c r="K27" s="52">
        <v>0</v>
      </c>
      <c r="N27" s="53"/>
    </row>
    <row r="28" spans="1:14" ht="12.95" customHeight="1" x14ac:dyDescent="0.15">
      <c r="A28" s="49" t="s">
        <v>81</v>
      </c>
      <c r="B28" s="50">
        <v>5182</v>
      </c>
      <c r="C28" s="51">
        <v>1904</v>
      </c>
      <c r="D28" s="51">
        <v>2</v>
      </c>
      <c r="E28" s="51">
        <v>3</v>
      </c>
      <c r="F28" s="51">
        <v>73</v>
      </c>
      <c r="G28" s="51">
        <v>3</v>
      </c>
      <c r="H28" s="51">
        <v>38</v>
      </c>
      <c r="I28" s="51">
        <v>32</v>
      </c>
      <c r="J28" s="51">
        <v>3200</v>
      </c>
      <c r="K28" s="52">
        <v>0</v>
      </c>
      <c r="N28" s="53"/>
    </row>
    <row r="29" spans="1:14" ht="12.95" customHeight="1" x14ac:dyDescent="0.15">
      <c r="A29" s="49" t="s">
        <v>82</v>
      </c>
      <c r="B29" s="50">
        <v>4814</v>
      </c>
      <c r="C29" s="51">
        <v>1173</v>
      </c>
      <c r="D29" s="51">
        <v>1</v>
      </c>
      <c r="E29" s="51">
        <v>1</v>
      </c>
      <c r="F29" s="51">
        <v>78</v>
      </c>
      <c r="G29" s="51">
        <v>2</v>
      </c>
      <c r="H29" s="51">
        <v>45</v>
      </c>
      <c r="I29" s="51">
        <v>31</v>
      </c>
      <c r="J29" s="51">
        <v>3560</v>
      </c>
      <c r="K29" s="52">
        <v>1</v>
      </c>
      <c r="N29" s="53"/>
    </row>
    <row r="30" spans="1:14" ht="12.95" customHeight="1" x14ac:dyDescent="0.15">
      <c r="A30" s="49" t="s">
        <v>83</v>
      </c>
      <c r="B30" s="50">
        <v>8371</v>
      </c>
      <c r="C30" s="51">
        <v>2133</v>
      </c>
      <c r="D30" s="51">
        <v>0</v>
      </c>
      <c r="E30" s="51">
        <v>5</v>
      </c>
      <c r="F30" s="51">
        <v>131</v>
      </c>
      <c r="G30" s="51">
        <v>4</v>
      </c>
      <c r="H30" s="51">
        <v>89</v>
      </c>
      <c r="I30" s="51">
        <v>38</v>
      </c>
      <c r="J30" s="51">
        <v>6099</v>
      </c>
      <c r="K30" s="52">
        <v>3</v>
      </c>
      <c r="N30" s="53"/>
    </row>
    <row r="31" spans="1:14" ht="12.95" customHeight="1" x14ac:dyDescent="0.15">
      <c r="A31" s="49" t="s">
        <v>84</v>
      </c>
      <c r="B31" s="50">
        <v>6792</v>
      </c>
      <c r="C31" s="51">
        <v>1910</v>
      </c>
      <c r="D31" s="51">
        <v>0</v>
      </c>
      <c r="E31" s="51">
        <v>6</v>
      </c>
      <c r="F31" s="51">
        <v>150</v>
      </c>
      <c r="G31" s="51">
        <v>8</v>
      </c>
      <c r="H31" s="51">
        <v>85</v>
      </c>
      <c r="I31" s="51">
        <v>57</v>
      </c>
      <c r="J31" s="51">
        <v>4718</v>
      </c>
      <c r="K31" s="52">
        <v>8</v>
      </c>
      <c r="N31" s="53"/>
    </row>
    <row r="32" spans="1:14" ht="12.95" customHeight="1" x14ac:dyDescent="0.15">
      <c r="A32" s="49" t="s">
        <v>85</v>
      </c>
      <c r="B32" s="50">
        <v>7518</v>
      </c>
      <c r="C32" s="51">
        <v>2341</v>
      </c>
      <c r="D32" s="51">
        <v>0</v>
      </c>
      <c r="E32" s="51">
        <v>5</v>
      </c>
      <c r="F32" s="51">
        <v>168</v>
      </c>
      <c r="G32" s="51">
        <v>12</v>
      </c>
      <c r="H32" s="51">
        <v>93</v>
      </c>
      <c r="I32" s="51">
        <v>63</v>
      </c>
      <c r="J32" s="51">
        <v>5004</v>
      </c>
      <c r="K32" s="52">
        <v>0</v>
      </c>
      <c r="N32" s="53"/>
    </row>
    <row r="33" spans="1:14" ht="12.95" customHeight="1" x14ac:dyDescent="0.15">
      <c r="A33" s="49" t="s">
        <v>86</v>
      </c>
      <c r="B33" s="50">
        <v>9178</v>
      </c>
      <c r="C33" s="51">
        <v>3102</v>
      </c>
      <c r="D33" s="51">
        <v>0</v>
      </c>
      <c r="E33" s="51">
        <v>14</v>
      </c>
      <c r="F33" s="51">
        <v>229</v>
      </c>
      <c r="G33" s="51">
        <v>11</v>
      </c>
      <c r="H33" s="51">
        <v>122</v>
      </c>
      <c r="I33" s="51">
        <v>96</v>
      </c>
      <c r="J33" s="51">
        <v>5828</v>
      </c>
      <c r="K33" s="52">
        <v>5</v>
      </c>
      <c r="N33" s="53"/>
    </row>
    <row r="34" spans="1:14" ht="12.95" customHeight="1" x14ac:dyDescent="0.15">
      <c r="A34" s="49" t="s">
        <v>87</v>
      </c>
      <c r="B34" s="50">
        <v>11559</v>
      </c>
      <c r="C34" s="51">
        <v>4868</v>
      </c>
      <c r="D34" s="51">
        <v>0</v>
      </c>
      <c r="E34" s="51">
        <v>13</v>
      </c>
      <c r="F34" s="51">
        <v>294</v>
      </c>
      <c r="G34" s="51">
        <v>11</v>
      </c>
      <c r="H34" s="51">
        <v>156</v>
      </c>
      <c r="I34" s="51">
        <v>127</v>
      </c>
      <c r="J34" s="51">
        <v>6381</v>
      </c>
      <c r="K34" s="52">
        <v>3</v>
      </c>
      <c r="N34" s="53"/>
    </row>
    <row r="35" spans="1:14" ht="12.95" customHeight="1" x14ac:dyDescent="0.15">
      <c r="A35" s="49" t="s">
        <v>88</v>
      </c>
      <c r="B35" s="50">
        <v>12976</v>
      </c>
      <c r="C35" s="51">
        <v>5059</v>
      </c>
      <c r="D35" s="51">
        <v>0</v>
      </c>
      <c r="E35" s="51">
        <v>15</v>
      </c>
      <c r="F35" s="51">
        <v>424</v>
      </c>
      <c r="G35" s="51">
        <v>13</v>
      </c>
      <c r="H35" s="51">
        <v>235</v>
      </c>
      <c r="I35" s="51">
        <v>176</v>
      </c>
      <c r="J35" s="51">
        <v>7051</v>
      </c>
      <c r="K35" s="52">
        <v>427</v>
      </c>
      <c r="N35" s="53"/>
    </row>
    <row r="36" spans="1:14" ht="12.95" customHeight="1" x14ac:dyDescent="0.15">
      <c r="A36" s="49" t="s">
        <v>89</v>
      </c>
      <c r="B36" s="50">
        <v>16246</v>
      </c>
      <c r="C36" s="51">
        <v>7470</v>
      </c>
      <c r="D36" s="51">
        <v>1</v>
      </c>
      <c r="E36" s="51">
        <v>15</v>
      </c>
      <c r="F36" s="51">
        <v>481</v>
      </c>
      <c r="G36" s="51">
        <v>16</v>
      </c>
      <c r="H36" s="51">
        <v>274</v>
      </c>
      <c r="I36" s="51">
        <v>191</v>
      </c>
      <c r="J36" s="51">
        <v>8134</v>
      </c>
      <c r="K36" s="52">
        <v>145</v>
      </c>
      <c r="N36" s="53"/>
    </row>
    <row r="37" spans="1:14" ht="12.95" customHeight="1" x14ac:dyDescent="0.15">
      <c r="A37" s="49" t="s">
        <v>90</v>
      </c>
      <c r="B37" s="50">
        <v>18246</v>
      </c>
      <c r="C37" s="51">
        <v>7798</v>
      </c>
      <c r="D37" s="51">
        <v>0</v>
      </c>
      <c r="E37" s="51">
        <v>22</v>
      </c>
      <c r="F37" s="51">
        <v>622</v>
      </c>
      <c r="G37" s="51">
        <v>20</v>
      </c>
      <c r="H37" s="51">
        <v>321</v>
      </c>
      <c r="I37" s="51">
        <v>281</v>
      </c>
      <c r="J37" s="51">
        <v>9157</v>
      </c>
      <c r="K37" s="52">
        <v>647</v>
      </c>
      <c r="N37" s="53"/>
    </row>
    <row r="38" spans="1:14" ht="12.95" customHeight="1" x14ac:dyDescent="0.15">
      <c r="A38" s="49" t="s">
        <v>91</v>
      </c>
      <c r="B38" s="50">
        <v>20745</v>
      </c>
      <c r="C38" s="51">
        <v>9632</v>
      </c>
      <c r="D38" s="51">
        <v>3</v>
      </c>
      <c r="E38" s="51">
        <v>20</v>
      </c>
      <c r="F38" s="51">
        <v>798</v>
      </c>
      <c r="G38" s="51">
        <v>35</v>
      </c>
      <c r="H38" s="51">
        <v>382</v>
      </c>
      <c r="I38" s="51">
        <v>381</v>
      </c>
      <c r="J38" s="51">
        <v>10003</v>
      </c>
      <c r="K38" s="52">
        <v>289</v>
      </c>
      <c r="N38" s="53"/>
    </row>
    <row r="39" spans="1:14" ht="12.95" customHeight="1" x14ac:dyDescent="0.15">
      <c r="A39" s="49" t="s">
        <v>92</v>
      </c>
      <c r="B39" s="50">
        <v>22790</v>
      </c>
      <c r="C39" s="51">
        <v>10747</v>
      </c>
      <c r="D39" s="51">
        <v>0</v>
      </c>
      <c r="E39" s="51">
        <v>14</v>
      </c>
      <c r="F39" s="51">
        <v>1021</v>
      </c>
      <c r="G39" s="51">
        <v>46</v>
      </c>
      <c r="H39" s="51">
        <v>466</v>
      </c>
      <c r="I39" s="51">
        <v>509</v>
      </c>
      <c r="J39" s="51">
        <v>10994</v>
      </c>
      <c r="K39" s="52">
        <v>14</v>
      </c>
      <c r="N39" s="53"/>
    </row>
    <row r="40" spans="1:14" ht="12.95" customHeight="1" x14ac:dyDescent="0.15">
      <c r="A40" s="49" t="s">
        <v>93</v>
      </c>
      <c r="B40" s="50">
        <v>24280</v>
      </c>
      <c r="C40" s="51">
        <v>10338</v>
      </c>
      <c r="D40" s="51">
        <v>0</v>
      </c>
      <c r="E40" s="51">
        <v>20</v>
      </c>
      <c r="F40" s="51">
        <v>1355</v>
      </c>
      <c r="G40" s="51">
        <v>34</v>
      </c>
      <c r="H40" s="51">
        <v>559</v>
      </c>
      <c r="I40" s="51">
        <v>762</v>
      </c>
      <c r="J40" s="51">
        <v>12566</v>
      </c>
      <c r="K40" s="52">
        <v>1</v>
      </c>
      <c r="N40" s="53"/>
    </row>
    <row r="41" spans="1:14" ht="12.95" customHeight="1" x14ac:dyDescent="0.15">
      <c r="A41" s="49" t="s">
        <v>94</v>
      </c>
      <c r="B41" s="50">
        <v>28095</v>
      </c>
      <c r="C41" s="51">
        <v>12083</v>
      </c>
      <c r="D41" s="51">
        <v>2</v>
      </c>
      <c r="E41" s="51">
        <v>31</v>
      </c>
      <c r="F41" s="51">
        <v>1872</v>
      </c>
      <c r="G41" s="51">
        <v>46</v>
      </c>
      <c r="H41" s="51">
        <v>792</v>
      </c>
      <c r="I41" s="51">
        <v>1034</v>
      </c>
      <c r="J41" s="51">
        <v>14102</v>
      </c>
      <c r="K41" s="52">
        <v>5</v>
      </c>
      <c r="N41" s="53"/>
    </row>
    <row r="42" spans="1:14" ht="12.95" customHeight="1" x14ac:dyDescent="0.15">
      <c r="A42" s="49" t="s">
        <v>95</v>
      </c>
      <c r="B42" s="50">
        <v>30080</v>
      </c>
      <c r="C42" s="51">
        <v>11770</v>
      </c>
      <c r="D42" s="51">
        <v>0</v>
      </c>
      <c r="E42" s="51">
        <v>27</v>
      </c>
      <c r="F42" s="51">
        <v>2464</v>
      </c>
      <c r="G42" s="51">
        <v>56</v>
      </c>
      <c r="H42" s="51">
        <v>942</v>
      </c>
      <c r="I42" s="51">
        <v>1466</v>
      </c>
      <c r="J42" s="51">
        <v>15817</v>
      </c>
      <c r="K42" s="52">
        <v>2</v>
      </c>
      <c r="N42" s="53"/>
    </row>
    <row r="43" spans="1:14" ht="12.95" customHeight="1" x14ac:dyDescent="0.15">
      <c r="A43" s="49" t="s">
        <v>96</v>
      </c>
      <c r="B43" s="50">
        <v>32335</v>
      </c>
      <c r="C43" s="51">
        <v>11897</v>
      </c>
      <c r="D43" s="51">
        <v>1</v>
      </c>
      <c r="E43" s="51">
        <v>50</v>
      </c>
      <c r="F43" s="51">
        <v>3119</v>
      </c>
      <c r="G43" s="51">
        <v>66</v>
      </c>
      <c r="H43" s="51">
        <v>1112</v>
      </c>
      <c r="I43" s="51">
        <v>1941</v>
      </c>
      <c r="J43" s="51">
        <v>17265</v>
      </c>
      <c r="K43" s="52">
        <v>3</v>
      </c>
      <c r="N43" s="53"/>
    </row>
    <row r="44" spans="1:14" ht="12.95" customHeight="1" x14ac:dyDescent="0.15">
      <c r="A44" s="49" t="s">
        <v>97</v>
      </c>
      <c r="B44" s="50">
        <v>36041</v>
      </c>
      <c r="C44" s="51">
        <v>12907</v>
      </c>
      <c r="D44" s="51">
        <v>0</v>
      </c>
      <c r="E44" s="51">
        <v>64</v>
      </c>
      <c r="F44" s="51">
        <v>3909</v>
      </c>
      <c r="G44" s="51">
        <v>67</v>
      </c>
      <c r="H44" s="51">
        <v>1440</v>
      </c>
      <c r="I44" s="51">
        <v>2402</v>
      </c>
      <c r="J44" s="51">
        <v>19156</v>
      </c>
      <c r="K44" s="52">
        <v>5</v>
      </c>
      <c r="N44" s="53"/>
    </row>
    <row r="45" spans="1:14" ht="12.95" customHeight="1" x14ac:dyDescent="0.15">
      <c r="A45" s="49" t="s">
        <v>98</v>
      </c>
      <c r="B45" s="50">
        <v>37131</v>
      </c>
      <c r="C45" s="51">
        <v>12095</v>
      </c>
      <c r="D45" s="51">
        <v>1</v>
      </c>
      <c r="E45" s="51">
        <v>72</v>
      </c>
      <c r="F45" s="51">
        <v>4627</v>
      </c>
      <c r="G45" s="51">
        <v>89</v>
      </c>
      <c r="H45" s="51">
        <v>1729</v>
      </c>
      <c r="I45" s="51">
        <v>2809</v>
      </c>
      <c r="J45" s="51">
        <v>20332</v>
      </c>
      <c r="K45" s="52">
        <v>4</v>
      </c>
      <c r="N45" s="53"/>
    </row>
    <row r="46" spans="1:14" ht="12.95" customHeight="1" x14ac:dyDescent="0.15">
      <c r="A46" s="49" t="s">
        <v>99</v>
      </c>
      <c r="B46" s="50">
        <v>38494</v>
      </c>
      <c r="C46" s="51">
        <v>13013</v>
      </c>
      <c r="D46" s="51">
        <v>4</v>
      </c>
      <c r="E46" s="51">
        <v>155</v>
      </c>
      <c r="F46" s="51">
        <v>5285</v>
      </c>
      <c r="G46" s="51">
        <v>120</v>
      </c>
      <c r="H46" s="51">
        <v>1944</v>
      </c>
      <c r="I46" s="51">
        <v>3221</v>
      </c>
      <c r="J46" s="51">
        <v>20032</v>
      </c>
      <c r="K46" s="52">
        <v>5</v>
      </c>
      <c r="N46" s="53"/>
    </row>
    <row r="47" spans="1:14" ht="12.95" customHeight="1" x14ac:dyDescent="0.15">
      <c r="A47" s="49" t="s">
        <v>100</v>
      </c>
      <c r="B47" s="50">
        <v>38979</v>
      </c>
      <c r="C47" s="51">
        <v>13418</v>
      </c>
      <c r="D47" s="51">
        <v>0</v>
      </c>
      <c r="E47" s="51">
        <v>199</v>
      </c>
      <c r="F47" s="51">
        <v>5782</v>
      </c>
      <c r="G47" s="51">
        <v>140</v>
      </c>
      <c r="H47" s="51">
        <v>2287</v>
      </c>
      <c r="I47" s="51">
        <v>3355</v>
      </c>
      <c r="J47" s="51">
        <v>19578</v>
      </c>
      <c r="K47" s="52">
        <v>2</v>
      </c>
      <c r="N47" s="53"/>
    </row>
    <row r="48" spans="1:14" ht="12.95" customHeight="1" x14ac:dyDescent="0.15">
      <c r="A48" s="49" t="s">
        <v>101</v>
      </c>
      <c r="B48" s="50">
        <v>98977</v>
      </c>
      <c r="C48" s="51">
        <v>35600</v>
      </c>
      <c r="D48" s="51">
        <v>4</v>
      </c>
      <c r="E48" s="51">
        <v>700</v>
      </c>
      <c r="F48" s="51">
        <v>17196</v>
      </c>
      <c r="G48" s="51">
        <v>414</v>
      </c>
      <c r="H48" s="51">
        <v>7262</v>
      </c>
      <c r="I48" s="51">
        <v>9520</v>
      </c>
      <c r="J48" s="51">
        <v>45474</v>
      </c>
      <c r="K48" s="52">
        <v>3</v>
      </c>
      <c r="N48" s="53"/>
    </row>
    <row r="49" spans="1:14" ht="12.95" customHeight="1" x14ac:dyDescent="0.15">
      <c r="A49" s="49" t="s">
        <v>102</v>
      </c>
      <c r="B49" s="50">
        <v>105654</v>
      </c>
      <c r="C49" s="51">
        <v>39255</v>
      </c>
      <c r="D49" s="51">
        <v>5</v>
      </c>
      <c r="E49" s="51">
        <v>1180</v>
      </c>
      <c r="F49" s="51">
        <v>24194</v>
      </c>
      <c r="G49" s="51">
        <v>620</v>
      </c>
      <c r="H49" s="51">
        <v>12478</v>
      </c>
      <c r="I49" s="51">
        <v>11096</v>
      </c>
      <c r="J49" s="51">
        <v>41018</v>
      </c>
      <c r="K49" s="52">
        <v>2</v>
      </c>
      <c r="N49" s="53"/>
    </row>
    <row r="50" spans="1:14" ht="12.95" customHeight="1" x14ac:dyDescent="0.15">
      <c r="A50" s="49" t="s">
        <v>103</v>
      </c>
      <c r="B50" s="50">
        <v>117969</v>
      </c>
      <c r="C50" s="51">
        <v>43396</v>
      </c>
      <c r="D50" s="51">
        <v>6</v>
      </c>
      <c r="E50" s="51">
        <v>1938</v>
      </c>
      <c r="F50" s="51">
        <v>34935</v>
      </c>
      <c r="G50" s="51">
        <v>1296</v>
      </c>
      <c r="H50" s="51">
        <v>20853</v>
      </c>
      <c r="I50" s="51">
        <v>12786</v>
      </c>
      <c r="J50" s="51">
        <v>37692</v>
      </c>
      <c r="K50" s="52">
        <v>2</v>
      </c>
      <c r="N50" s="53"/>
    </row>
    <row r="51" spans="1:14" ht="12.95" customHeight="1" x14ac:dyDescent="0.15">
      <c r="A51" s="49" t="s">
        <v>104</v>
      </c>
      <c r="B51" s="50">
        <v>126967</v>
      </c>
      <c r="C51" s="51">
        <v>47099</v>
      </c>
      <c r="D51" s="51">
        <v>5</v>
      </c>
      <c r="E51" s="51">
        <v>2785</v>
      </c>
      <c r="F51" s="51">
        <v>42833</v>
      </c>
      <c r="G51" s="51">
        <v>2069</v>
      </c>
      <c r="H51" s="51">
        <v>25880</v>
      </c>
      <c r="I51" s="51">
        <v>14884</v>
      </c>
      <c r="J51" s="51">
        <v>34243</v>
      </c>
      <c r="K51" s="52">
        <v>2</v>
      </c>
      <c r="N51" s="53"/>
    </row>
    <row r="52" spans="1:14" ht="12.95" customHeight="1" x14ac:dyDescent="0.15">
      <c r="A52" s="49" t="s">
        <v>105</v>
      </c>
      <c r="B52" s="50">
        <v>285259</v>
      </c>
      <c r="C52" s="51">
        <v>116768</v>
      </c>
      <c r="D52" s="51">
        <v>22</v>
      </c>
      <c r="E52" s="51">
        <v>8121</v>
      </c>
      <c r="F52" s="51">
        <v>103659</v>
      </c>
      <c r="G52" s="51">
        <v>6618</v>
      </c>
      <c r="H52" s="51">
        <v>61832</v>
      </c>
      <c r="I52" s="51">
        <v>35209</v>
      </c>
      <c r="J52" s="51">
        <v>56689</v>
      </c>
      <c r="K52" s="52">
        <v>0</v>
      </c>
      <c r="N52" s="53"/>
    </row>
    <row r="53" spans="1:14" ht="12.95" customHeight="1" x14ac:dyDescent="0.15">
      <c r="A53" s="49" t="s">
        <v>106</v>
      </c>
      <c r="B53" s="50">
        <v>289110</v>
      </c>
      <c r="C53" s="51">
        <v>118125</v>
      </c>
      <c r="D53" s="51">
        <v>24</v>
      </c>
      <c r="E53" s="51">
        <v>9893</v>
      </c>
      <c r="F53" s="51">
        <v>119429</v>
      </c>
      <c r="G53" s="51">
        <v>7246</v>
      </c>
      <c r="H53" s="51">
        <v>70223</v>
      </c>
      <c r="I53" s="51">
        <v>41960</v>
      </c>
      <c r="J53" s="51">
        <v>41639</v>
      </c>
      <c r="K53" s="52">
        <v>0</v>
      </c>
      <c r="N53" s="53"/>
    </row>
    <row r="54" spans="1:14" ht="12.95" customHeight="1" x14ac:dyDescent="0.15">
      <c r="A54" s="49" t="s">
        <v>152</v>
      </c>
      <c r="B54" s="50">
        <v>585608</v>
      </c>
      <c r="C54" s="51">
        <v>282275</v>
      </c>
      <c r="D54" s="51">
        <v>145</v>
      </c>
      <c r="E54" s="51">
        <v>23361</v>
      </c>
      <c r="F54" s="51">
        <v>230744</v>
      </c>
      <c r="G54" s="51">
        <v>10991</v>
      </c>
      <c r="H54" s="51">
        <v>139137</v>
      </c>
      <c r="I54" s="51">
        <v>80616</v>
      </c>
      <c r="J54" s="51">
        <v>49082</v>
      </c>
      <c r="K54" s="52">
        <v>1</v>
      </c>
      <c r="N54" s="53"/>
    </row>
    <row r="55" spans="1:14" ht="12.95" customHeight="1" x14ac:dyDescent="0.15">
      <c r="A55" s="49" t="s">
        <v>153</v>
      </c>
      <c r="B55" s="50">
        <v>522468</v>
      </c>
      <c r="C55" s="51">
        <v>326899</v>
      </c>
      <c r="D55" s="51">
        <v>461</v>
      </c>
      <c r="E55" s="51">
        <v>22769</v>
      </c>
      <c r="F55" s="51">
        <v>152244</v>
      </c>
      <c r="G55" s="51">
        <v>6250</v>
      </c>
      <c r="H55" s="51">
        <v>91903</v>
      </c>
      <c r="I55" s="51">
        <v>54091</v>
      </c>
      <c r="J55" s="51">
        <v>20095</v>
      </c>
      <c r="K55" s="52">
        <v>0</v>
      </c>
      <c r="N55" s="53"/>
    </row>
    <row r="56" spans="1:14" ht="12.95" customHeight="1" x14ac:dyDescent="0.15">
      <c r="A56" s="49" t="s">
        <v>154</v>
      </c>
      <c r="B56" s="50">
        <v>473825</v>
      </c>
      <c r="C56" s="51">
        <v>367432</v>
      </c>
      <c r="D56" s="51">
        <v>1382</v>
      </c>
      <c r="E56" s="51">
        <v>18007</v>
      </c>
      <c r="F56" s="51">
        <v>77829</v>
      </c>
      <c r="G56" s="51">
        <v>3197</v>
      </c>
      <c r="H56" s="51">
        <v>47128</v>
      </c>
      <c r="I56" s="51">
        <v>27504</v>
      </c>
      <c r="J56" s="51">
        <v>9175</v>
      </c>
      <c r="K56" s="52">
        <v>0</v>
      </c>
      <c r="N56" s="53"/>
    </row>
    <row r="57" spans="1:14" ht="12.95" customHeight="1" x14ac:dyDescent="0.15">
      <c r="A57" s="49" t="s">
        <v>155</v>
      </c>
      <c r="B57" s="50">
        <v>413188</v>
      </c>
      <c r="C57" s="51">
        <v>358649</v>
      </c>
      <c r="D57" s="51">
        <v>1925</v>
      </c>
      <c r="E57" s="51">
        <v>11789</v>
      </c>
      <c r="F57" s="51">
        <v>36137</v>
      </c>
      <c r="G57" s="51">
        <v>1548</v>
      </c>
      <c r="H57" s="51">
        <v>21711</v>
      </c>
      <c r="I57" s="51">
        <v>12878</v>
      </c>
      <c r="J57" s="51">
        <v>4688</v>
      </c>
      <c r="K57" s="52">
        <v>0</v>
      </c>
      <c r="N57" s="53"/>
    </row>
    <row r="58" spans="1:14" ht="12.75" customHeight="1" x14ac:dyDescent="0.15">
      <c r="A58" s="49" t="s">
        <v>156</v>
      </c>
      <c r="B58" s="50">
        <v>339025</v>
      </c>
      <c r="C58" s="51">
        <v>310941</v>
      </c>
      <c r="D58" s="51">
        <v>1835</v>
      </c>
      <c r="E58" s="51">
        <v>6914</v>
      </c>
      <c r="F58" s="51">
        <v>16777</v>
      </c>
      <c r="G58" s="51">
        <v>832</v>
      </c>
      <c r="H58" s="51">
        <v>10000</v>
      </c>
      <c r="I58" s="51">
        <v>5945</v>
      </c>
      <c r="J58" s="51">
        <v>2558</v>
      </c>
      <c r="K58" s="52">
        <v>0</v>
      </c>
      <c r="N58" s="53"/>
    </row>
    <row r="59" spans="1:14" ht="12.75" customHeight="1" x14ac:dyDescent="0.15">
      <c r="A59" s="49" t="s">
        <v>143</v>
      </c>
      <c r="B59" s="50">
        <v>785002</v>
      </c>
      <c r="C59" s="51">
        <v>751646</v>
      </c>
      <c r="D59" s="51">
        <v>3184</v>
      </c>
      <c r="E59" s="51">
        <v>9459</v>
      </c>
      <c r="F59" s="51">
        <v>17212</v>
      </c>
      <c r="G59" s="51">
        <v>908</v>
      </c>
      <c r="H59" s="51">
        <v>9982</v>
      </c>
      <c r="I59" s="51">
        <v>6322</v>
      </c>
      <c r="J59" s="51">
        <v>3501</v>
      </c>
      <c r="K59" s="52">
        <v>0</v>
      </c>
      <c r="N59" s="53"/>
    </row>
    <row r="60" spans="1:14" ht="12.75" customHeight="1" x14ac:dyDescent="0.15">
      <c r="A60" s="49" t="s">
        <v>439</v>
      </c>
      <c r="B60" s="50">
        <v>85577</v>
      </c>
      <c r="C60" s="51">
        <v>83463</v>
      </c>
      <c r="D60" s="51">
        <v>189</v>
      </c>
      <c r="E60" s="51">
        <v>790</v>
      </c>
      <c r="F60" s="51">
        <v>925</v>
      </c>
      <c r="G60" s="51">
        <v>46</v>
      </c>
      <c r="H60" s="51">
        <v>528</v>
      </c>
      <c r="I60" s="51">
        <v>351</v>
      </c>
      <c r="J60" s="51">
        <v>210</v>
      </c>
      <c r="K60" s="52">
        <v>0</v>
      </c>
      <c r="N60" s="53"/>
    </row>
    <row r="61" spans="1:14" ht="12.95" customHeight="1" x14ac:dyDescent="0.15">
      <c r="A61" s="49" t="s">
        <v>440</v>
      </c>
      <c r="B61" s="50">
        <v>37584</v>
      </c>
      <c r="C61" s="51">
        <v>36742</v>
      </c>
      <c r="D61" s="51">
        <v>78</v>
      </c>
      <c r="E61" s="51">
        <v>344</v>
      </c>
      <c r="F61" s="51">
        <v>344</v>
      </c>
      <c r="G61" s="51">
        <v>19</v>
      </c>
      <c r="H61" s="51">
        <v>191</v>
      </c>
      <c r="I61" s="51">
        <v>134</v>
      </c>
      <c r="J61" s="51">
        <v>76</v>
      </c>
      <c r="K61" s="52">
        <v>0</v>
      </c>
      <c r="N61" s="53"/>
    </row>
    <row r="62" spans="1:14" ht="12.95" customHeight="1" x14ac:dyDescent="0.15">
      <c r="A62" s="49" t="s">
        <v>441</v>
      </c>
      <c r="B62" s="50">
        <v>27152</v>
      </c>
      <c r="C62" s="51">
        <v>26519</v>
      </c>
      <c r="D62" s="51">
        <v>47</v>
      </c>
      <c r="E62" s="51">
        <v>276</v>
      </c>
      <c r="F62" s="51">
        <v>250</v>
      </c>
      <c r="G62" s="51">
        <v>11</v>
      </c>
      <c r="H62" s="51">
        <v>141</v>
      </c>
      <c r="I62" s="51">
        <v>98</v>
      </c>
      <c r="J62" s="51">
        <v>60</v>
      </c>
      <c r="K62" s="52">
        <v>0</v>
      </c>
      <c r="N62" s="53"/>
    </row>
    <row r="63" spans="1:14" ht="12.95" customHeight="1" x14ac:dyDescent="0.15">
      <c r="A63" s="49" t="s">
        <v>144</v>
      </c>
      <c r="B63" s="50">
        <v>35190</v>
      </c>
      <c r="C63" s="51">
        <v>34454</v>
      </c>
      <c r="D63" s="51">
        <v>44</v>
      </c>
      <c r="E63" s="51">
        <v>327</v>
      </c>
      <c r="F63" s="51">
        <v>306</v>
      </c>
      <c r="G63" s="51">
        <v>8</v>
      </c>
      <c r="H63" s="51">
        <v>169</v>
      </c>
      <c r="I63" s="51">
        <v>129</v>
      </c>
      <c r="J63" s="51">
        <v>59</v>
      </c>
      <c r="K63" s="52">
        <v>0</v>
      </c>
      <c r="N63" s="53"/>
    </row>
    <row r="64" spans="1:14" ht="12.95" customHeight="1" x14ac:dyDescent="0.15">
      <c r="A64" s="49" t="s">
        <v>145</v>
      </c>
      <c r="B64" s="50">
        <v>9915</v>
      </c>
      <c r="C64" s="51">
        <v>9736</v>
      </c>
      <c r="D64" s="51">
        <v>5</v>
      </c>
      <c r="E64" s="51">
        <v>87</v>
      </c>
      <c r="F64" s="51">
        <v>72</v>
      </c>
      <c r="G64" s="51">
        <v>2</v>
      </c>
      <c r="H64" s="51">
        <v>41</v>
      </c>
      <c r="I64" s="51">
        <v>29</v>
      </c>
      <c r="J64" s="51">
        <v>15</v>
      </c>
      <c r="K64" s="52">
        <v>0</v>
      </c>
      <c r="N64" s="53"/>
    </row>
    <row r="65" spans="1:14" ht="12.95" customHeight="1" x14ac:dyDescent="0.15">
      <c r="A65" s="49" t="s">
        <v>146</v>
      </c>
      <c r="B65" s="50">
        <v>3150</v>
      </c>
      <c r="C65" s="51">
        <v>3083</v>
      </c>
      <c r="D65" s="51">
        <v>2</v>
      </c>
      <c r="E65" s="51">
        <v>30</v>
      </c>
      <c r="F65" s="51">
        <v>29</v>
      </c>
      <c r="G65" s="51">
        <v>2</v>
      </c>
      <c r="H65" s="51">
        <v>18</v>
      </c>
      <c r="I65" s="51">
        <v>9</v>
      </c>
      <c r="J65" s="51">
        <v>6</v>
      </c>
      <c r="K65" s="52">
        <v>0</v>
      </c>
      <c r="N65" s="53"/>
    </row>
    <row r="66" spans="1:14" ht="12.95" customHeight="1" x14ac:dyDescent="0.15">
      <c r="A66" s="49" t="s">
        <v>147</v>
      </c>
      <c r="B66" s="50">
        <v>1132</v>
      </c>
      <c r="C66" s="51">
        <v>1102</v>
      </c>
      <c r="D66" s="51">
        <v>3</v>
      </c>
      <c r="E66" s="51">
        <v>13</v>
      </c>
      <c r="F66" s="51">
        <v>12</v>
      </c>
      <c r="G66" s="51">
        <v>0</v>
      </c>
      <c r="H66" s="51">
        <v>8</v>
      </c>
      <c r="I66" s="51">
        <v>4</v>
      </c>
      <c r="J66" s="51">
        <v>2</v>
      </c>
      <c r="K66" s="52">
        <v>0</v>
      </c>
      <c r="N66" s="53"/>
    </row>
    <row r="67" spans="1:14" ht="12.95" customHeight="1" x14ac:dyDescent="0.15">
      <c r="A67" s="49" t="s">
        <v>148</v>
      </c>
      <c r="B67" s="50">
        <v>463</v>
      </c>
      <c r="C67" s="51">
        <v>447</v>
      </c>
      <c r="D67" s="51">
        <v>1</v>
      </c>
      <c r="E67" s="51">
        <v>4</v>
      </c>
      <c r="F67" s="51">
        <v>6</v>
      </c>
      <c r="G67" s="51">
        <v>0</v>
      </c>
      <c r="H67" s="51">
        <v>4</v>
      </c>
      <c r="I67" s="51">
        <v>2</v>
      </c>
      <c r="J67" s="51">
        <v>5</v>
      </c>
      <c r="K67" s="52">
        <v>0</v>
      </c>
      <c r="N67" s="53"/>
    </row>
    <row r="68" spans="1:14" ht="12.95" customHeight="1" x14ac:dyDescent="0.15">
      <c r="A68" s="49" t="s">
        <v>149</v>
      </c>
      <c r="B68" s="50">
        <v>209</v>
      </c>
      <c r="C68" s="51">
        <v>196</v>
      </c>
      <c r="D68" s="51">
        <v>0</v>
      </c>
      <c r="E68" s="51">
        <v>7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49" t="s">
        <v>150</v>
      </c>
      <c r="B69" s="50">
        <v>331</v>
      </c>
      <c r="C69" s="51">
        <v>315</v>
      </c>
      <c r="D69" s="51">
        <v>0</v>
      </c>
      <c r="E69" s="51">
        <v>7</v>
      </c>
      <c r="F69" s="51">
        <v>7</v>
      </c>
      <c r="G69" s="51">
        <v>0</v>
      </c>
      <c r="H69" s="51">
        <v>2</v>
      </c>
      <c r="I69" s="51">
        <v>5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107</v>
      </c>
      <c r="B71" s="59">
        <v>4763447</v>
      </c>
      <c r="C71" s="60">
        <v>3153147</v>
      </c>
      <c r="D71" s="60">
        <v>9387</v>
      </c>
      <c r="E71" s="60">
        <v>119579</v>
      </c>
      <c r="F71" s="60">
        <v>908331</v>
      </c>
      <c r="G71" s="60">
        <v>42887</v>
      </c>
      <c r="H71" s="60">
        <v>532789</v>
      </c>
      <c r="I71" s="60">
        <v>332655</v>
      </c>
      <c r="J71" s="60">
        <v>571409</v>
      </c>
      <c r="K71" s="61">
        <v>1594</v>
      </c>
    </row>
    <row r="72" spans="1:14" ht="12.95" customHeight="1" x14ac:dyDescent="0.15">
      <c r="A72" s="175"/>
      <c r="B72" s="176"/>
      <c r="C72" s="176"/>
      <c r="D72" s="176"/>
      <c r="E72" s="176"/>
      <c r="F72" s="176"/>
      <c r="G72" s="176"/>
      <c r="H72" s="176"/>
      <c r="I72" s="176"/>
      <c r="J72" s="176"/>
      <c r="K72" s="176"/>
    </row>
    <row r="73" spans="1:14" ht="12.95" customHeight="1" x14ac:dyDescent="0.15">
      <c r="A73" s="175"/>
      <c r="B73" s="176"/>
      <c r="C73" s="176"/>
      <c r="D73" s="176"/>
      <c r="E73" s="176"/>
      <c r="F73" s="176"/>
      <c r="G73" s="176"/>
      <c r="H73" s="176"/>
      <c r="I73" s="176"/>
      <c r="J73" s="176"/>
      <c r="K73" s="176"/>
    </row>
    <row r="74" spans="1:14" ht="12.95" customHeight="1" x14ac:dyDescent="0.15">
      <c r="A74" s="175"/>
      <c r="B74" s="176"/>
      <c r="C74" s="176"/>
      <c r="D74" s="176"/>
      <c r="E74" s="176"/>
      <c r="F74" s="176"/>
      <c r="G74" s="176"/>
      <c r="H74" s="176"/>
      <c r="I74" s="176"/>
      <c r="J74" s="176"/>
      <c r="K74" s="176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</row>
    <row r="77" spans="1:14" ht="10.5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</row>
    <row r="79" spans="1:14" ht="10.5" x14ac:dyDescent="0.15">
      <c r="A79" s="62"/>
      <c r="B79" s="63"/>
      <c r="C79" s="63"/>
      <c r="D79" s="63"/>
      <c r="E79" s="63"/>
      <c r="F79" s="63"/>
      <c r="G79" s="63"/>
      <c r="H79" s="63"/>
      <c r="I79" s="63"/>
      <c r="J79" s="63"/>
      <c r="K79" s="63"/>
    </row>
    <row r="80" spans="1:14" ht="69.75" customHeight="1" x14ac:dyDescent="0.15">
      <c r="A80" s="62"/>
      <c r="B80" s="63"/>
      <c r="C80" s="63"/>
      <c r="D80" s="63"/>
      <c r="E80" s="63"/>
      <c r="F80" s="63"/>
      <c r="G80" s="63"/>
      <c r="H80" s="63"/>
      <c r="I80" s="63"/>
      <c r="J80" s="63"/>
      <c r="K80" s="63"/>
    </row>
    <row r="81" spans="1:12" ht="10.5" x14ac:dyDescent="0.15">
      <c r="A81" s="62"/>
      <c r="B81" s="63"/>
      <c r="C81" s="63"/>
      <c r="D81" s="63"/>
      <c r="E81" s="63"/>
      <c r="F81" s="63"/>
      <c r="G81" s="63"/>
      <c r="H81" s="63"/>
      <c r="I81" s="63"/>
      <c r="J81" s="63"/>
      <c r="K81" s="63"/>
    </row>
    <row r="82" spans="1:12" ht="2.25" customHeight="1" x14ac:dyDescent="0.25">
      <c r="B82" s="34"/>
      <c r="C82" s="34"/>
      <c r="D82" s="40"/>
      <c r="E82" s="40"/>
      <c r="F82" s="34"/>
      <c r="G82" s="34"/>
    </row>
    <row r="83" spans="1:12" ht="52.5" hidden="1" customHeight="1" x14ac:dyDescent="0.25">
      <c r="B83" s="34"/>
      <c r="C83" s="34"/>
      <c r="D83" s="40"/>
      <c r="E83" s="40"/>
      <c r="F83" s="34"/>
      <c r="G83" s="34"/>
    </row>
    <row r="84" spans="1:12" ht="5.25" hidden="1" customHeight="1" x14ac:dyDescent="0.25">
      <c r="B84" s="34"/>
      <c r="C84" s="34"/>
      <c r="D84" s="40"/>
      <c r="E84" s="40"/>
      <c r="F84" s="34"/>
      <c r="G84" s="34"/>
    </row>
    <row r="85" spans="1:12" customFormat="1" ht="12.75" x14ac:dyDescent="0.2"/>
    <row r="86" spans="1:12" customFormat="1" ht="12.75" x14ac:dyDescent="0.2">
      <c r="D86" s="31"/>
      <c r="E86" s="31"/>
      <c r="F86" s="31"/>
      <c r="G86" s="31"/>
      <c r="H86" s="31"/>
      <c r="I86" s="31"/>
    </row>
    <row r="87" spans="1:12" customFormat="1" ht="12.75" x14ac:dyDescent="0.2">
      <c r="D87" s="31"/>
      <c r="E87" s="31"/>
      <c r="F87" s="31"/>
      <c r="G87" s="31"/>
      <c r="H87" s="31"/>
      <c r="I87" s="31"/>
    </row>
    <row r="88" spans="1:12" customFormat="1" ht="12.75" x14ac:dyDescent="0.2">
      <c r="A88" s="35" t="s">
        <v>163</v>
      </c>
      <c r="D88" s="30"/>
      <c r="E88" s="30"/>
      <c r="F88" s="30"/>
      <c r="G88" s="31"/>
      <c r="H88" s="31"/>
      <c r="I88" s="31"/>
    </row>
    <row r="89" spans="1:12" ht="12.75" customHeight="1" x14ac:dyDescent="0.25">
      <c r="A89" s="32"/>
      <c r="B89" s="33"/>
      <c r="C89" s="33"/>
      <c r="H89" s="34"/>
    </row>
    <row r="90" spans="1:12" ht="16.5" x14ac:dyDescent="0.25">
      <c r="A90" s="35"/>
      <c r="B90" s="36"/>
      <c r="C90" s="36"/>
      <c r="D90" s="38"/>
      <c r="E90" s="39"/>
      <c r="F90" s="39"/>
      <c r="G90" s="37"/>
      <c r="H90" s="34"/>
    </row>
    <row r="91" spans="1:12" ht="16.5" x14ac:dyDescent="0.25">
      <c r="A91" s="35" t="s">
        <v>58</v>
      </c>
      <c r="B91" s="34"/>
      <c r="D91" s="38" t="s">
        <v>108</v>
      </c>
      <c r="E91" s="40"/>
      <c r="F91" s="34"/>
      <c r="G91" s="34"/>
    </row>
    <row r="92" spans="1:12" ht="32.25" customHeight="1" x14ac:dyDescent="0.15">
      <c r="A92" s="419" t="s">
        <v>426</v>
      </c>
      <c r="B92" s="420"/>
      <c r="C92" s="420"/>
      <c r="D92" s="420"/>
      <c r="E92" s="420"/>
      <c r="F92" s="420"/>
      <c r="G92" s="420"/>
      <c r="H92" s="420"/>
      <c r="I92" s="420"/>
      <c r="J92" s="420"/>
      <c r="K92" s="420"/>
      <c r="L92" s="420"/>
    </row>
    <row r="93" spans="1:12" ht="16.5" x14ac:dyDescent="0.25">
      <c r="A93" s="425" t="s">
        <v>449</v>
      </c>
      <c r="B93" s="425"/>
      <c r="C93" s="425"/>
      <c r="D93" s="425"/>
      <c r="E93" s="425"/>
      <c r="F93" s="425"/>
      <c r="G93" s="425"/>
      <c r="H93" s="425"/>
      <c r="I93" s="425"/>
      <c r="J93" s="425"/>
      <c r="K93" s="425"/>
    </row>
    <row r="94" spans="1:12" ht="16.5" thickBot="1" x14ac:dyDescent="0.3">
      <c r="B94" s="34"/>
      <c r="C94" s="34"/>
      <c r="D94" s="34"/>
      <c r="E94" s="34"/>
      <c r="F94" s="34"/>
      <c r="G94" s="34"/>
    </row>
    <row r="95" spans="1:12" s="43" customFormat="1" ht="26.25" customHeight="1" x14ac:dyDescent="0.2">
      <c r="A95" s="421" t="s">
        <v>60</v>
      </c>
      <c r="B95" s="423" t="s">
        <v>61</v>
      </c>
      <c r="C95" s="423" t="s">
        <v>62</v>
      </c>
      <c r="D95" s="423" t="s">
        <v>63</v>
      </c>
      <c r="E95" s="423" t="s">
        <v>64</v>
      </c>
      <c r="F95" s="423" t="s">
        <v>65</v>
      </c>
      <c r="G95" s="426" t="s">
        <v>109</v>
      </c>
      <c r="H95" s="427"/>
      <c r="I95" s="428"/>
      <c r="J95" s="423" t="s">
        <v>67</v>
      </c>
      <c r="K95" s="423" t="s">
        <v>140</v>
      </c>
    </row>
    <row r="96" spans="1:12" s="44" customFormat="1" x14ac:dyDescent="0.15">
      <c r="A96" s="422"/>
      <c r="B96" s="424"/>
      <c r="C96" s="424"/>
      <c r="D96" s="424"/>
      <c r="E96" s="424"/>
      <c r="F96" s="424"/>
      <c r="G96" s="429"/>
      <c r="H96" s="440"/>
      <c r="I96" s="431"/>
      <c r="J96" s="424"/>
      <c r="K96" s="424"/>
    </row>
    <row r="97" spans="1:11" ht="10.5" thickBot="1" x14ac:dyDescent="0.2">
      <c r="A97" s="422"/>
      <c r="B97" s="424"/>
      <c r="C97" s="424"/>
      <c r="D97" s="424"/>
      <c r="E97" s="424"/>
      <c r="F97" s="424"/>
      <c r="G97" s="429"/>
      <c r="H97" s="430"/>
      <c r="I97" s="431"/>
      <c r="J97" s="424"/>
      <c r="K97" s="424"/>
    </row>
    <row r="98" spans="1:11" ht="12.95" customHeight="1" x14ac:dyDescent="0.15">
      <c r="A98" s="45" t="s">
        <v>68</v>
      </c>
      <c r="B98" s="64">
        <v>0.02</v>
      </c>
      <c r="C98" s="65">
        <v>0.02</v>
      </c>
      <c r="D98" s="65">
        <v>0.01</v>
      </c>
      <c r="E98" s="65">
        <v>0.01</v>
      </c>
      <c r="F98" s="65">
        <v>0</v>
      </c>
      <c r="G98" s="65">
        <v>0</v>
      </c>
      <c r="H98" s="65">
        <v>0.01</v>
      </c>
      <c r="I98" s="65">
        <v>0</v>
      </c>
      <c r="J98" s="65">
        <v>7.0000000000000007E-2</v>
      </c>
      <c r="K98" s="66">
        <v>0.69</v>
      </c>
    </row>
    <row r="99" spans="1:11" ht="12.95" customHeight="1" x14ac:dyDescent="0.15">
      <c r="A99" s="49" t="s">
        <v>69</v>
      </c>
      <c r="B99" s="67">
        <v>0.01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70</v>
      </c>
      <c r="B100" s="67">
        <v>0.01</v>
      </c>
      <c r="C100" s="68">
        <v>0.01</v>
      </c>
      <c r="D100" s="68">
        <v>0</v>
      </c>
      <c r="E100" s="68">
        <v>0</v>
      </c>
      <c r="F100" s="68">
        <v>0</v>
      </c>
      <c r="G100" s="68">
        <v>0</v>
      </c>
      <c r="H100" s="68">
        <v>0</v>
      </c>
      <c r="I100" s="68">
        <v>0</v>
      </c>
      <c r="J100" s="68">
        <v>0.02</v>
      </c>
      <c r="K100" s="69">
        <v>0</v>
      </c>
    </row>
    <row r="101" spans="1:11" ht="12.95" customHeight="1" x14ac:dyDescent="0.15">
      <c r="A101" s="49" t="s">
        <v>110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0.02</v>
      </c>
      <c r="K101" s="69">
        <v>0</v>
      </c>
    </row>
    <row r="102" spans="1:11" ht="12.95" customHeight="1" x14ac:dyDescent="0.15">
      <c r="A102" s="49" t="s">
        <v>72</v>
      </c>
      <c r="B102" s="67">
        <v>0.01</v>
      </c>
      <c r="C102" s="68">
        <v>0.01</v>
      </c>
      <c r="D102" s="68">
        <v>0.01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0.02</v>
      </c>
      <c r="K102" s="69">
        <v>0</v>
      </c>
    </row>
    <row r="103" spans="1:11" ht="12.95" customHeight="1" x14ac:dyDescent="0.15">
      <c r="A103" s="49" t="s">
        <v>111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0.05</v>
      </c>
      <c r="K103" s="69">
        <v>0.06</v>
      </c>
    </row>
    <row r="104" spans="1:11" ht="12.95" customHeight="1" x14ac:dyDescent="0.15">
      <c r="A104" s="49" t="s">
        <v>74</v>
      </c>
      <c r="B104" s="67">
        <v>0.01</v>
      </c>
      <c r="C104" s="68">
        <v>0.01</v>
      </c>
      <c r="D104" s="68">
        <v>0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0.05</v>
      </c>
      <c r="K104" s="69">
        <v>0.13</v>
      </c>
    </row>
    <row r="105" spans="1:11" ht="12.95" customHeight="1" x14ac:dyDescent="0.15">
      <c r="A105" s="49" t="s">
        <v>112</v>
      </c>
      <c r="B105" s="67">
        <v>0.01</v>
      </c>
      <c r="C105" s="68">
        <v>0.01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</v>
      </c>
      <c r="J105" s="68">
        <v>0.06</v>
      </c>
      <c r="K105" s="69">
        <v>0.06</v>
      </c>
    </row>
    <row r="106" spans="1:11" ht="12.95" customHeight="1" x14ac:dyDescent="0.15">
      <c r="A106" s="49" t="s">
        <v>76</v>
      </c>
      <c r="B106" s="67">
        <v>0.01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0.06</v>
      </c>
      <c r="K106" s="69">
        <v>0</v>
      </c>
    </row>
    <row r="107" spans="1:11" ht="12.95" customHeight="1" x14ac:dyDescent="0.15">
      <c r="A107" s="49" t="s">
        <v>113</v>
      </c>
      <c r="B107" s="67">
        <v>0.02</v>
      </c>
      <c r="C107" s="68">
        <v>0.01</v>
      </c>
      <c r="D107" s="68">
        <v>0.02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0.1</v>
      </c>
      <c r="K107" s="69">
        <v>0</v>
      </c>
    </row>
    <row r="108" spans="1:11" ht="12.95" customHeight="1" x14ac:dyDescent="0.15">
      <c r="A108" s="49" t="s">
        <v>78</v>
      </c>
      <c r="B108" s="67">
        <v>0.03</v>
      </c>
      <c r="C108" s="68">
        <v>0.01</v>
      </c>
      <c r="D108" s="68">
        <v>0</v>
      </c>
      <c r="E108" s="68">
        <v>0</v>
      </c>
      <c r="F108" s="68">
        <v>0</v>
      </c>
      <c r="G108" s="68">
        <v>0</v>
      </c>
      <c r="H108" s="68">
        <v>0</v>
      </c>
      <c r="I108" s="68">
        <v>0.01</v>
      </c>
      <c r="J108" s="68">
        <v>0.18</v>
      </c>
      <c r="K108" s="69">
        <v>0</v>
      </c>
    </row>
    <row r="109" spans="1:11" ht="12.95" customHeight="1" x14ac:dyDescent="0.15">
      <c r="A109" s="49" t="s">
        <v>79</v>
      </c>
      <c r="B109" s="67">
        <v>0.03</v>
      </c>
      <c r="C109" s="68">
        <v>0.01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68">
        <v>0.01</v>
      </c>
      <c r="J109" s="68">
        <v>0.17</v>
      </c>
      <c r="K109" s="69">
        <v>0</v>
      </c>
    </row>
    <row r="110" spans="1:11" ht="12.95" customHeight="1" x14ac:dyDescent="0.15">
      <c r="A110" s="49" t="s">
        <v>80</v>
      </c>
      <c r="B110" s="67">
        <v>0.04</v>
      </c>
      <c r="C110" s="68">
        <v>0.01</v>
      </c>
      <c r="D110" s="68">
        <v>0</v>
      </c>
      <c r="E110" s="68">
        <v>0</v>
      </c>
      <c r="F110" s="68">
        <v>0</v>
      </c>
      <c r="G110" s="68">
        <v>0.01</v>
      </c>
      <c r="H110" s="68">
        <v>0</v>
      </c>
      <c r="I110" s="68">
        <v>0</v>
      </c>
      <c r="J110" s="68">
        <v>0.25</v>
      </c>
      <c r="K110" s="69">
        <v>0</v>
      </c>
    </row>
    <row r="111" spans="1:11" ht="12.95" customHeight="1" x14ac:dyDescent="0.15">
      <c r="A111" s="49" t="s">
        <v>114</v>
      </c>
      <c r="B111" s="67">
        <v>0.11</v>
      </c>
      <c r="C111" s="68">
        <v>0.06</v>
      </c>
      <c r="D111" s="68">
        <v>0.02</v>
      </c>
      <c r="E111" s="68">
        <v>0</v>
      </c>
      <c r="F111" s="68">
        <v>0.01</v>
      </c>
      <c r="G111" s="68">
        <v>0.01</v>
      </c>
      <c r="H111" s="68">
        <v>0.01</v>
      </c>
      <c r="I111" s="68">
        <v>0.01</v>
      </c>
      <c r="J111" s="68">
        <v>0.56000000000000005</v>
      </c>
      <c r="K111" s="69">
        <v>0</v>
      </c>
    </row>
    <row r="112" spans="1:11" ht="12.95" customHeight="1" x14ac:dyDescent="0.15">
      <c r="A112" s="49" t="s">
        <v>115</v>
      </c>
      <c r="B112" s="67">
        <v>0.1</v>
      </c>
      <c r="C112" s="68">
        <v>0.04</v>
      </c>
      <c r="D112" s="68">
        <v>0.01</v>
      </c>
      <c r="E112" s="68">
        <v>0</v>
      </c>
      <c r="F112" s="68">
        <v>0.01</v>
      </c>
      <c r="G112" s="68">
        <v>0</v>
      </c>
      <c r="H112" s="68">
        <v>0.01</v>
      </c>
      <c r="I112" s="68">
        <v>0.01</v>
      </c>
      <c r="J112" s="68">
        <v>0.62</v>
      </c>
      <c r="K112" s="69">
        <v>0.06</v>
      </c>
    </row>
    <row r="113" spans="1:11" ht="12.95" customHeight="1" x14ac:dyDescent="0.15">
      <c r="A113" s="49" t="s">
        <v>83</v>
      </c>
      <c r="B113" s="67">
        <v>0.18</v>
      </c>
      <c r="C113" s="68">
        <v>7.0000000000000007E-2</v>
      </c>
      <c r="D113" s="68">
        <v>0</v>
      </c>
      <c r="E113" s="68">
        <v>0</v>
      </c>
      <c r="F113" s="68">
        <v>0.01</v>
      </c>
      <c r="G113" s="68">
        <v>0.01</v>
      </c>
      <c r="H113" s="68">
        <v>0.02</v>
      </c>
      <c r="I113" s="68">
        <v>0.01</v>
      </c>
      <c r="J113" s="68">
        <v>1.07</v>
      </c>
      <c r="K113" s="69">
        <v>0.19</v>
      </c>
    </row>
    <row r="114" spans="1:11" ht="12.95" customHeight="1" x14ac:dyDescent="0.15">
      <c r="A114" s="49" t="s">
        <v>84</v>
      </c>
      <c r="B114" s="67">
        <v>0.14000000000000001</v>
      </c>
      <c r="C114" s="68">
        <v>0.06</v>
      </c>
      <c r="D114" s="68">
        <v>0</v>
      </c>
      <c r="E114" s="68">
        <v>0.01</v>
      </c>
      <c r="F114" s="68">
        <v>0.02</v>
      </c>
      <c r="G114" s="68">
        <v>0.02</v>
      </c>
      <c r="H114" s="68">
        <v>0.02</v>
      </c>
      <c r="I114" s="68">
        <v>0.02</v>
      </c>
      <c r="J114" s="68">
        <v>0.83</v>
      </c>
      <c r="K114" s="69">
        <v>0.5</v>
      </c>
    </row>
    <row r="115" spans="1:11" ht="12.95" customHeight="1" x14ac:dyDescent="0.15">
      <c r="A115" s="49" t="s">
        <v>85</v>
      </c>
      <c r="B115" s="67">
        <v>0.16</v>
      </c>
      <c r="C115" s="68">
        <v>7.0000000000000007E-2</v>
      </c>
      <c r="D115" s="68">
        <v>0</v>
      </c>
      <c r="E115" s="68">
        <v>0</v>
      </c>
      <c r="F115" s="68">
        <v>0.02</v>
      </c>
      <c r="G115" s="68">
        <v>0.03</v>
      </c>
      <c r="H115" s="68">
        <v>0.02</v>
      </c>
      <c r="I115" s="68">
        <v>0.02</v>
      </c>
      <c r="J115" s="68">
        <v>0.88</v>
      </c>
      <c r="K115" s="69">
        <v>0</v>
      </c>
    </row>
    <row r="116" spans="1:11" ht="12.95" customHeight="1" x14ac:dyDescent="0.15">
      <c r="A116" s="49" t="s">
        <v>86</v>
      </c>
      <c r="B116" s="67">
        <v>0.19</v>
      </c>
      <c r="C116" s="68">
        <v>0.1</v>
      </c>
      <c r="D116" s="68">
        <v>0</v>
      </c>
      <c r="E116" s="68">
        <v>0.01</v>
      </c>
      <c r="F116" s="68">
        <v>0.03</v>
      </c>
      <c r="G116" s="68">
        <v>0.03</v>
      </c>
      <c r="H116" s="68">
        <v>0.02</v>
      </c>
      <c r="I116" s="68">
        <v>0.03</v>
      </c>
      <c r="J116" s="68">
        <v>1.02</v>
      </c>
      <c r="K116" s="69">
        <v>0.31</v>
      </c>
    </row>
    <row r="117" spans="1:11" ht="12.95" customHeight="1" x14ac:dyDescent="0.15">
      <c r="A117" s="49" t="s">
        <v>87</v>
      </c>
      <c r="B117" s="67">
        <v>0.24</v>
      </c>
      <c r="C117" s="68">
        <v>0.16</v>
      </c>
      <c r="D117" s="68">
        <v>0</v>
      </c>
      <c r="E117" s="68">
        <v>0.01</v>
      </c>
      <c r="F117" s="68">
        <v>0.03</v>
      </c>
      <c r="G117" s="68">
        <v>0.03</v>
      </c>
      <c r="H117" s="68">
        <v>0.03</v>
      </c>
      <c r="I117" s="68">
        <v>0.04</v>
      </c>
      <c r="J117" s="68">
        <v>1.1200000000000001</v>
      </c>
      <c r="K117" s="69">
        <v>0.19</v>
      </c>
    </row>
    <row r="118" spans="1:11" ht="12.95" customHeight="1" x14ac:dyDescent="0.15">
      <c r="A118" s="49" t="s">
        <v>88</v>
      </c>
      <c r="B118" s="67">
        <v>0.27</v>
      </c>
      <c r="C118" s="68">
        <v>0.16</v>
      </c>
      <c r="D118" s="68">
        <v>0</v>
      </c>
      <c r="E118" s="68">
        <v>0.01</v>
      </c>
      <c r="F118" s="68">
        <v>0.05</v>
      </c>
      <c r="G118" s="68">
        <v>0.03</v>
      </c>
      <c r="H118" s="68">
        <v>0.04</v>
      </c>
      <c r="I118" s="68">
        <v>0.05</v>
      </c>
      <c r="J118" s="68">
        <v>1.23</v>
      </c>
      <c r="K118" s="69">
        <v>26.79</v>
      </c>
    </row>
    <row r="119" spans="1:11" ht="12.95" customHeight="1" x14ac:dyDescent="0.15">
      <c r="A119" s="49" t="s">
        <v>89</v>
      </c>
      <c r="B119" s="67">
        <v>0.34</v>
      </c>
      <c r="C119" s="68">
        <v>0.24</v>
      </c>
      <c r="D119" s="68">
        <v>0.01</v>
      </c>
      <c r="E119" s="68">
        <v>0.01</v>
      </c>
      <c r="F119" s="68">
        <v>0.05</v>
      </c>
      <c r="G119" s="68">
        <v>0.04</v>
      </c>
      <c r="H119" s="68">
        <v>0.05</v>
      </c>
      <c r="I119" s="68">
        <v>0.06</v>
      </c>
      <c r="J119" s="68">
        <v>1.42</v>
      </c>
      <c r="K119" s="69">
        <v>9.1</v>
      </c>
    </row>
    <row r="120" spans="1:11" ht="12.95" customHeight="1" x14ac:dyDescent="0.15">
      <c r="A120" s="49" t="s">
        <v>90</v>
      </c>
      <c r="B120" s="67">
        <v>0.38</v>
      </c>
      <c r="C120" s="68">
        <v>0.25</v>
      </c>
      <c r="D120" s="68">
        <v>0</v>
      </c>
      <c r="E120" s="68">
        <v>0.02</v>
      </c>
      <c r="F120" s="68">
        <v>7.0000000000000007E-2</v>
      </c>
      <c r="G120" s="68">
        <v>0.05</v>
      </c>
      <c r="H120" s="68">
        <v>0.06</v>
      </c>
      <c r="I120" s="68">
        <v>0.08</v>
      </c>
      <c r="J120" s="68">
        <v>1.6</v>
      </c>
      <c r="K120" s="69">
        <v>40.590000000000003</v>
      </c>
    </row>
    <row r="121" spans="1:11" ht="12.95" customHeight="1" x14ac:dyDescent="0.15">
      <c r="A121" s="49" t="s">
        <v>91</v>
      </c>
      <c r="B121" s="67">
        <v>0.44</v>
      </c>
      <c r="C121" s="68">
        <v>0.31</v>
      </c>
      <c r="D121" s="68">
        <v>0.03</v>
      </c>
      <c r="E121" s="68">
        <v>0.02</v>
      </c>
      <c r="F121" s="68">
        <v>0.09</v>
      </c>
      <c r="G121" s="68">
        <v>0.08</v>
      </c>
      <c r="H121" s="68">
        <v>7.0000000000000007E-2</v>
      </c>
      <c r="I121" s="68">
        <v>0.11</v>
      </c>
      <c r="J121" s="68">
        <v>1.75</v>
      </c>
      <c r="K121" s="69">
        <v>18.13</v>
      </c>
    </row>
    <row r="122" spans="1:11" ht="12.95" customHeight="1" x14ac:dyDescent="0.15">
      <c r="A122" s="49" t="s">
        <v>92</v>
      </c>
      <c r="B122" s="67">
        <v>0.48</v>
      </c>
      <c r="C122" s="68">
        <v>0.34</v>
      </c>
      <c r="D122" s="68">
        <v>0</v>
      </c>
      <c r="E122" s="68">
        <v>0.01</v>
      </c>
      <c r="F122" s="68">
        <v>0.11</v>
      </c>
      <c r="G122" s="68">
        <v>0.11</v>
      </c>
      <c r="H122" s="68">
        <v>0.09</v>
      </c>
      <c r="I122" s="68">
        <v>0.15</v>
      </c>
      <c r="J122" s="68">
        <v>1.92</v>
      </c>
      <c r="K122" s="69">
        <v>0.88</v>
      </c>
    </row>
    <row r="123" spans="1:11" ht="12.95" customHeight="1" x14ac:dyDescent="0.15">
      <c r="A123" s="49" t="s">
        <v>93</v>
      </c>
      <c r="B123" s="67">
        <v>0.51</v>
      </c>
      <c r="C123" s="68">
        <v>0.33</v>
      </c>
      <c r="D123" s="68">
        <v>0</v>
      </c>
      <c r="E123" s="68">
        <v>0.02</v>
      </c>
      <c r="F123" s="68">
        <v>0.15</v>
      </c>
      <c r="G123" s="68">
        <v>0.08</v>
      </c>
      <c r="H123" s="68">
        <v>0.1</v>
      </c>
      <c r="I123" s="68">
        <v>0.23</v>
      </c>
      <c r="J123" s="68">
        <v>2.2000000000000002</v>
      </c>
      <c r="K123" s="69">
        <v>0.06</v>
      </c>
    </row>
    <row r="124" spans="1:11" ht="12.95" customHeight="1" x14ac:dyDescent="0.15">
      <c r="A124" s="49" t="s">
        <v>94</v>
      </c>
      <c r="B124" s="67">
        <v>0.59</v>
      </c>
      <c r="C124" s="68">
        <v>0.39</v>
      </c>
      <c r="D124" s="68">
        <v>0.02</v>
      </c>
      <c r="E124" s="68">
        <v>0.03</v>
      </c>
      <c r="F124" s="68">
        <v>0.21</v>
      </c>
      <c r="G124" s="68">
        <v>0.11</v>
      </c>
      <c r="H124" s="68">
        <v>0.15</v>
      </c>
      <c r="I124" s="68">
        <v>0.31</v>
      </c>
      <c r="J124" s="68">
        <v>2.4700000000000002</v>
      </c>
      <c r="K124" s="69">
        <v>0.31</v>
      </c>
    </row>
    <row r="125" spans="1:11" ht="12.95" customHeight="1" x14ac:dyDescent="0.15">
      <c r="A125" s="49" t="s">
        <v>95</v>
      </c>
      <c r="B125" s="67">
        <v>0.63</v>
      </c>
      <c r="C125" s="68">
        <v>0.38</v>
      </c>
      <c r="D125" s="68">
        <v>0</v>
      </c>
      <c r="E125" s="68">
        <v>0.02</v>
      </c>
      <c r="F125" s="68">
        <v>0.27</v>
      </c>
      <c r="G125" s="68">
        <v>0.13</v>
      </c>
      <c r="H125" s="68">
        <v>0.18</v>
      </c>
      <c r="I125" s="68">
        <v>0.44</v>
      </c>
      <c r="J125" s="68">
        <v>2.77</v>
      </c>
      <c r="K125" s="69">
        <v>0.13</v>
      </c>
    </row>
    <row r="126" spans="1:11" ht="12.95" customHeight="1" x14ac:dyDescent="0.15">
      <c r="A126" s="49" t="s">
        <v>96</v>
      </c>
      <c r="B126" s="67">
        <v>0.68</v>
      </c>
      <c r="C126" s="68">
        <v>0.38</v>
      </c>
      <c r="D126" s="68">
        <v>0.01</v>
      </c>
      <c r="E126" s="68">
        <v>0.04</v>
      </c>
      <c r="F126" s="68">
        <v>0.34</v>
      </c>
      <c r="G126" s="68">
        <v>0.15</v>
      </c>
      <c r="H126" s="68">
        <v>0.21</v>
      </c>
      <c r="I126" s="68">
        <v>0.57999999999999996</v>
      </c>
      <c r="J126" s="68">
        <v>3.02</v>
      </c>
      <c r="K126" s="69">
        <v>0.19</v>
      </c>
    </row>
    <row r="127" spans="1:11" ht="12.95" customHeight="1" x14ac:dyDescent="0.15">
      <c r="A127" s="49" t="s">
        <v>97</v>
      </c>
      <c r="B127" s="67">
        <v>0.76</v>
      </c>
      <c r="C127" s="68">
        <v>0.41</v>
      </c>
      <c r="D127" s="68">
        <v>0</v>
      </c>
      <c r="E127" s="68">
        <v>0.05</v>
      </c>
      <c r="F127" s="68">
        <v>0.43</v>
      </c>
      <c r="G127" s="68">
        <v>0.16</v>
      </c>
      <c r="H127" s="68">
        <v>0.27</v>
      </c>
      <c r="I127" s="68">
        <v>0.72</v>
      </c>
      <c r="J127" s="68">
        <v>3.35</v>
      </c>
      <c r="K127" s="69">
        <v>0.31</v>
      </c>
    </row>
    <row r="128" spans="1:11" ht="12.95" customHeight="1" x14ac:dyDescent="0.15">
      <c r="A128" s="49" t="s">
        <v>98</v>
      </c>
      <c r="B128" s="67">
        <v>0.78</v>
      </c>
      <c r="C128" s="68">
        <v>0.39</v>
      </c>
      <c r="D128" s="68">
        <v>0.01</v>
      </c>
      <c r="E128" s="68">
        <v>0.06</v>
      </c>
      <c r="F128" s="68">
        <v>0.51</v>
      </c>
      <c r="G128" s="68">
        <v>0.21</v>
      </c>
      <c r="H128" s="68">
        <v>0.32</v>
      </c>
      <c r="I128" s="68">
        <v>0.84</v>
      </c>
      <c r="J128" s="68">
        <v>3.56</v>
      </c>
      <c r="K128" s="69">
        <v>0.25</v>
      </c>
    </row>
    <row r="129" spans="1:11" ht="12.95" customHeight="1" x14ac:dyDescent="0.15">
      <c r="A129" s="49" t="s">
        <v>99</v>
      </c>
      <c r="B129" s="67">
        <v>0.81</v>
      </c>
      <c r="C129" s="68">
        <v>0.41</v>
      </c>
      <c r="D129" s="68">
        <v>0.04</v>
      </c>
      <c r="E129" s="68">
        <v>0.13</v>
      </c>
      <c r="F129" s="68">
        <v>0.57999999999999996</v>
      </c>
      <c r="G129" s="68">
        <v>0.28000000000000003</v>
      </c>
      <c r="H129" s="68">
        <v>0.36</v>
      </c>
      <c r="I129" s="68">
        <v>0.97</v>
      </c>
      <c r="J129" s="68">
        <v>3.51</v>
      </c>
      <c r="K129" s="69">
        <v>0.31</v>
      </c>
    </row>
    <row r="130" spans="1:11" ht="12.95" customHeight="1" x14ac:dyDescent="0.15">
      <c r="A130" s="49" t="s">
        <v>100</v>
      </c>
      <c r="B130" s="67">
        <v>0.82</v>
      </c>
      <c r="C130" s="68">
        <v>0.43</v>
      </c>
      <c r="D130" s="68">
        <v>0</v>
      </c>
      <c r="E130" s="68">
        <v>0.17</v>
      </c>
      <c r="F130" s="68">
        <v>0.64</v>
      </c>
      <c r="G130" s="68">
        <v>0.33</v>
      </c>
      <c r="H130" s="68">
        <v>0.43</v>
      </c>
      <c r="I130" s="68">
        <v>1.01</v>
      </c>
      <c r="J130" s="68">
        <v>3.43</v>
      </c>
      <c r="K130" s="69">
        <v>0.13</v>
      </c>
    </row>
    <row r="131" spans="1:11" ht="12.95" customHeight="1" x14ac:dyDescent="0.15">
      <c r="A131" s="49" t="s">
        <v>101</v>
      </c>
      <c r="B131" s="67">
        <v>2.09</v>
      </c>
      <c r="C131" s="68">
        <v>1.1399999999999999</v>
      </c>
      <c r="D131" s="68">
        <v>0.04</v>
      </c>
      <c r="E131" s="68">
        <v>0.59</v>
      </c>
      <c r="F131" s="68">
        <v>1.89</v>
      </c>
      <c r="G131" s="68">
        <v>0.97</v>
      </c>
      <c r="H131" s="68">
        <v>1.36</v>
      </c>
      <c r="I131" s="68">
        <v>2.86</v>
      </c>
      <c r="J131" s="68">
        <v>7.96</v>
      </c>
      <c r="K131" s="69">
        <v>0.19</v>
      </c>
    </row>
    <row r="132" spans="1:11" ht="12.95" customHeight="1" x14ac:dyDescent="0.15">
      <c r="A132" s="49" t="s">
        <v>102</v>
      </c>
      <c r="B132" s="67">
        <v>2.23</v>
      </c>
      <c r="C132" s="68">
        <v>1.25</v>
      </c>
      <c r="D132" s="68">
        <v>0.05</v>
      </c>
      <c r="E132" s="68">
        <v>0.99</v>
      </c>
      <c r="F132" s="68">
        <v>2.66</v>
      </c>
      <c r="G132" s="68">
        <v>1.45</v>
      </c>
      <c r="H132" s="68">
        <v>2.34</v>
      </c>
      <c r="I132" s="68">
        <v>3.34</v>
      </c>
      <c r="J132" s="68">
        <v>7.18</v>
      </c>
      <c r="K132" s="69">
        <v>0.13</v>
      </c>
    </row>
    <row r="133" spans="1:11" ht="12.95" customHeight="1" x14ac:dyDescent="0.15">
      <c r="A133" s="49" t="s">
        <v>103</v>
      </c>
      <c r="B133" s="67">
        <v>2.4900000000000002</v>
      </c>
      <c r="C133" s="68">
        <v>1.38</v>
      </c>
      <c r="D133" s="68">
        <v>0.06</v>
      </c>
      <c r="E133" s="68">
        <v>1.62</v>
      </c>
      <c r="F133" s="68">
        <v>3.85</v>
      </c>
      <c r="G133" s="68">
        <v>3.02</v>
      </c>
      <c r="H133" s="68">
        <v>3.91</v>
      </c>
      <c r="I133" s="68">
        <v>3.84</v>
      </c>
      <c r="J133" s="68">
        <v>6.6</v>
      </c>
      <c r="K133" s="69">
        <v>0.13</v>
      </c>
    </row>
    <row r="134" spans="1:11" ht="12.95" customHeight="1" x14ac:dyDescent="0.15">
      <c r="A134" s="49" t="s">
        <v>104</v>
      </c>
      <c r="B134" s="67">
        <v>2.67</v>
      </c>
      <c r="C134" s="68">
        <v>1.5</v>
      </c>
      <c r="D134" s="68">
        <v>0.05</v>
      </c>
      <c r="E134" s="68">
        <v>2.33</v>
      </c>
      <c r="F134" s="68">
        <v>4.72</v>
      </c>
      <c r="G134" s="68">
        <v>4.82</v>
      </c>
      <c r="H134" s="68">
        <v>4.8600000000000003</v>
      </c>
      <c r="I134" s="68">
        <v>4.47</v>
      </c>
      <c r="J134" s="68">
        <v>5.99</v>
      </c>
      <c r="K134" s="69">
        <v>0.13</v>
      </c>
    </row>
    <row r="135" spans="1:11" ht="12.95" customHeight="1" x14ac:dyDescent="0.15">
      <c r="A135" s="49" t="s">
        <v>105</v>
      </c>
      <c r="B135" s="67">
        <v>6.01</v>
      </c>
      <c r="C135" s="68">
        <v>3.72</v>
      </c>
      <c r="D135" s="68">
        <v>0.23</v>
      </c>
      <c r="E135" s="68">
        <v>6.79</v>
      </c>
      <c r="F135" s="68">
        <v>11.41</v>
      </c>
      <c r="G135" s="68">
        <v>15.43</v>
      </c>
      <c r="H135" s="68">
        <v>11.61</v>
      </c>
      <c r="I135" s="68">
        <v>10.58</v>
      </c>
      <c r="J135" s="68">
        <v>9.92</v>
      </c>
      <c r="K135" s="69">
        <v>0</v>
      </c>
    </row>
    <row r="136" spans="1:11" ht="12.95" customHeight="1" x14ac:dyDescent="0.15">
      <c r="A136" s="49" t="s">
        <v>106</v>
      </c>
      <c r="B136" s="67">
        <v>6.09</v>
      </c>
      <c r="C136" s="68">
        <v>3.77</v>
      </c>
      <c r="D136" s="68">
        <v>0.26</v>
      </c>
      <c r="E136" s="68">
        <v>8.27</v>
      </c>
      <c r="F136" s="68">
        <v>13.15</v>
      </c>
      <c r="G136" s="68">
        <v>16.899999999999999</v>
      </c>
      <c r="H136" s="68">
        <v>13.18</v>
      </c>
      <c r="I136" s="68">
        <v>12.61</v>
      </c>
      <c r="J136" s="68">
        <v>7.29</v>
      </c>
      <c r="K136" s="69">
        <v>0</v>
      </c>
    </row>
    <row r="137" spans="1:11" ht="12.95" customHeight="1" x14ac:dyDescent="0.15">
      <c r="A137" s="49" t="s">
        <v>152</v>
      </c>
      <c r="B137" s="67">
        <v>11.99</v>
      </c>
      <c r="C137" s="68">
        <v>8.4700000000000006</v>
      </c>
      <c r="D137" s="68">
        <v>1.54</v>
      </c>
      <c r="E137" s="68">
        <v>19.54</v>
      </c>
      <c r="F137" s="68">
        <v>25.4</v>
      </c>
      <c r="G137" s="68">
        <v>25.62</v>
      </c>
      <c r="H137" s="68">
        <v>26.11</v>
      </c>
      <c r="I137" s="68">
        <v>24.23</v>
      </c>
      <c r="J137" s="68">
        <v>8.58</v>
      </c>
      <c r="K137" s="69">
        <v>0.06</v>
      </c>
    </row>
    <row r="138" spans="1:11" ht="12.95" customHeight="1" x14ac:dyDescent="0.15">
      <c r="A138" s="49" t="s">
        <v>153</v>
      </c>
      <c r="B138" s="67">
        <v>11.01</v>
      </c>
      <c r="C138" s="68">
        <v>10.42</v>
      </c>
      <c r="D138" s="68">
        <v>4.91</v>
      </c>
      <c r="E138" s="68">
        <v>19.04</v>
      </c>
      <c r="F138" s="68">
        <v>16.760000000000002</v>
      </c>
      <c r="G138" s="68">
        <v>14.57</v>
      </c>
      <c r="H138" s="68">
        <v>17.25</v>
      </c>
      <c r="I138" s="68">
        <v>16.260000000000002</v>
      </c>
      <c r="J138" s="68">
        <v>3.52</v>
      </c>
      <c r="K138" s="69">
        <v>0</v>
      </c>
    </row>
    <row r="139" spans="1:11" ht="12.95" customHeight="1" x14ac:dyDescent="0.15">
      <c r="A139" s="49" t="s">
        <v>154</v>
      </c>
      <c r="B139" s="67">
        <v>9.98</v>
      </c>
      <c r="C139" s="68">
        <v>11.71</v>
      </c>
      <c r="D139" s="68">
        <v>14.72</v>
      </c>
      <c r="E139" s="68">
        <v>15.06</v>
      </c>
      <c r="F139" s="68">
        <v>8.57</v>
      </c>
      <c r="G139" s="68">
        <v>7.45</v>
      </c>
      <c r="H139" s="68">
        <v>8.85</v>
      </c>
      <c r="I139" s="68">
        <v>8.27</v>
      </c>
      <c r="J139" s="68">
        <v>1.61</v>
      </c>
      <c r="K139" s="69">
        <v>0</v>
      </c>
    </row>
    <row r="140" spans="1:11" ht="12.95" customHeight="1" x14ac:dyDescent="0.15">
      <c r="A140" s="49" t="s">
        <v>155</v>
      </c>
      <c r="B140" s="67">
        <v>8.6999999999999993</v>
      </c>
      <c r="C140" s="68">
        <v>11.43</v>
      </c>
      <c r="D140" s="68">
        <v>20.51</v>
      </c>
      <c r="E140" s="68">
        <v>9.86</v>
      </c>
      <c r="F140" s="68">
        <v>3.98</v>
      </c>
      <c r="G140" s="68">
        <v>3.61</v>
      </c>
      <c r="H140" s="68">
        <v>4.08</v>
      </c>
      <c r="I140" s="68">
        <v>3.87</v>
      </c>
      <c r="J140" s="68">
        <v>0.82</v>
      </c>
      <c r="K140" s="69">
        <v>0</v>
      </c>
    </row>
    <row r="141" spans="1:11" ht="12.95" customHeight="1" x14ac:dyDescent="0.15">
      <c r="A141" s="49" t="s">
        <v>156</v>
      </c>
      <c r="B141" s="67">
        <v>7.14</v>
      </c>
      <c r="C141" s="68">
        <v>9.91</v>
      </c>
      <c r="D141" s="68">
        <v>19.55</v>
      </c>
      <c r="E141" s="68">
        <v>5.78</v>
      </c>
      <c r="F141" s="68">
        <v>1.85</v>
      </c>
      <c r="G141" s="68">
        <v>1.94</v>
      </c>
      <c r="H141" s="68">
        <v>1.88</v>
      </c>
      <c r="I141" s="68">
        <v>1.79</v>
      </c>
      <c r="J141" s="68">
        <v>0.45</v>
      </c>
      <c r="K141" s="69">
        <v>0</v>
      </c>
    </row>
    <row r="142" spans="1:11" ht="12.95" customHeight="1" x14ac:dyDescent="0.15">
      <c r="A142" s="49" t="s">
        <v>143</v>
      </c>
      <c r="B142" s="67">
        <v>16.54</v>
      </c>
      <c r="C142" s="68">
        <v>23.96</v>
      </c>
      <c r="D142" s="68">
        <v>33.92</v>
      </c>
      <c r="E142" s="68">
        <v>7.91</v>
      </c>
      <c r="F142" s="68">
        <v>1.89</v>
      </c>
      <c r="G142" s="68">
        <v>2.12</v>
      </c>
      <c r="H142" s="68">
        <v>1.87</v>
      </c>
      <c r="I142" s="68">
        <v>1.9</v>
      </c>
      <c r="J142" s="68">
        <v>0.61</v>
      </c>
      <c r="K142" s="69">
        <v>0</v>
      </c>
    </row>
    <row r="143" spans="1:11" ht="12.95" customHeight="1" x14ac:dyDescent="0.15">
      <c r="A143" s="49" t="s">
        <v>439</v>
      </c>
      <c r="B143" s="67">
        <v>1.8</v>
      </c>
      <c r="C143" s="68">
        <v>2.66</v>
      </c>
      <c r="D143" s="68">
        <v>2.0099999999999998</v>
      </c>
      <c r="E143" s="68">
        <v>0.66</v>
      </c>
      <c r="F143" s="68">
        <v>0.1</v>
      </c>
      <c r="G143" s="68">
        <v>0.11</v>
      </c>
      <c r="H143" s="68">
        <v>0.1</v>
      </c>
      <c r="I143" s="68">
        <v>0.11</v>
      </c>
      <c r="J143" s="68">
        <v>0.04</v>
      </c>
      <c r="K143" s="69">
        <v>0</v>
      </c>
    </row>
    <row r="144" spans="1:11" ht="12.95" customHeight="1" x14ac:dyDescent="0.15">
      <c r="A144" s="49" t="s">
        <v>440</v>
      </c>
      <c r="B144" s="67">
        <v>0.79</v>
      </c>
      <c r="C144" s="68">
        <v>1.17</v>
      </c>
      <c r="D144" s="68">
        <v>0.83</v>
      </c>
      <c r="E144" s="68">
        <v>0.28999999999999998</v>
      </c>
      <c r="F144" s="68">
        <v>0.04</v>
      </c>
      <c r="G144" s="68">
        <v>0.04</v>
      </c>
      <c r="H144" s="68">
        <v>0.04</v>
      </c>
      <c r="I144" s="68">
        <v>0.04</v>
      </c>
      <c r="J144" s="68">
        <v>0.01</v>
      </c>
      <c r="K144" s="69">
        <v>0</v>
      </c>
    </row>
    <row r="145" spans="1:11" ht="12.95" customHeight="1" x14ac:dyDescent="0.15">
      <c r="A145" s="49" t="s">
        <v>441</v>
      </c>
      <c r="B145" s="67">
        <v>0.56999999999999995</v>
      </c>
      <c r="C145" s="68">
        <v>0.85</v>
      </c>
      <c r="D145" s="68">
        <v>0.5</v>
      </c>
      <c r="E145" s="68">
        <v>0.23</v>
      </c>
      <c r="F145" s="68">
        <v>0.03</v>
      </c>
      <c r="G145" s="68">
        <v>0.03</v>
      </c>
      <c r="H145" s="68">
        <v>0.03</v>
      </c>
      <c r="I145" s="68">
        <v>0.03</v>
      </c>
      <c r="J145" s="68">
        <v>0.01</v>
      </c>
      <c r="K145" s="69">
        <v>0</v>
      </c>
    </row>
    <row r="146" spans="1:11" ht="12.95" customHeight="1" x14ac:dyDescent="0.15">
      <c r="A146" s="49" t="s">
        <v>144</v>
      </c>
      <c r="B146" s="67">
        <v>0.74</v>
      </c>
      <c r="C146" s="68">
        <v>1.1000000000000001</v>
      </c>
      <c r="D146" s="68">
        <v>0.47</v>
      </c>
      <c r="E146" s="68">
        <v>0.27</v>
      </c>
      <c r="F146" s="68">
        <v>0.03</v>
      </c>
      <c r="G146" s="68">
        <v>0.02</v>
      </c>
      <c r="H146" s="68">
        <v>0.03</v>
      </c>
      <c r="I146" s="68">
        <v>0.04</v>
      </c>
      <c r="J146" s="68">
        <v>0.01</v>
      </c>
      <c r="K146" s="69">
        <v>0</v>
      </c>
    </row>
    <row r="147" spans="1:11" ht="12.95" customHeight="1" x14ac:dyDescent="0.15">
      <c r="A147" s="49" t="s">
        <v>145</v>
      </c>
      <c r="B147" s="67">
        <v>0.21</v>
      </c>
      <c r="C147" s="68">
        <v>0.31</v>
      </c>
      <c r="D147" s="68">
        <v>0.05</v>
      </c>
      <c r="E147" s="68">
        <v>7.0000000000000007E-2</v>
      </c>
      <c r="F147" s="68">
        <v>0.01</v>
      </c>
      <c r="G147" s="68">
        <v>0</v>
      </c>
      <c r="H147" s="68">
        <v>0.01</v>
      </c>
      <c r="I147" s="68">
        <v>0.01</v>
      </c>
      <c r="J147" s="68">
        <v>0</v>
      </c>
      <c r="K147" s="69">
        <v>0</v>
      </c>
    </row>
    <row r="148" spans="1:11" ht="12.95" customHeight="1" x14ac:dyDescent="0.15">
      <c r="A148" s="49" t="s">
        <v>146</v>
      </c>
      <c r="B148" s="67">
        <v>7.0000000000000007E-2</v>
      </c>
      <c r="C148" s="68">
        <v>0.1</v>
      </c>
      <c r="D148" s="68">
        <v>0.02</v>
      </c>
      <c r="E148" s="68">
        <v>0.03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1" ht="12.95" customHeight="1" x14ac:dyDescent="0.15">
      <c r="A149" s="49" t="s">
        <v>147</v>
      </c>
      <c r="B149" s="67">
        <v>0.02</v>
      </c>
      <c r="C149" s="68">
        <v>0.04</v>
      </c>
      <c r="D149" s="68">
        <v>0.03</v>
      </c>
      <c r="E149" s="68">
        <v>0.01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1" ht="12.95" customHeight="1" x14ac:dyDescent="0.15">
      <c r="A150" s="49" t="s">
        <v>148</v>
      </c>
      <c r="B150" s="67">
        <v>0.01</v>
      </c>
      <c r="C150" s="68">
        <v>0.01</v>
      </c>
      <c r="D150" s="68">
        <v>0.01</v>
      </c>
      <c r="E150" s="68">
        <v>0</v>
      </c>
      <c r="F150" s="68">
        <v>0</v>
      </c>
      <c r="G150" s="68">
        <v>0</v>
      </c>
      <c r="H150" s="68">
        <v>0</v>
      </c>
      <c r="I150" s="68">
        <v>0</v>
      </c>
      <c r="J150" s="68">
        <v>0</v>
      </c>
      <c r="K150" s="69">
        <v>0</v>
      </c>
    </row>
    <row r="151" spans="1:11" ht="12.95" customHeight="1" x14ac:dyDescent="0.15">
      <c r="A151" s="49" t="s">
        <v>149</v>
      </c>
      <c r="B151" s="67">
        <v>0</v>
      </c>
      <c r="C151" s="68">
        <v>0.01</v>
      </c>
      <c r="D151" s="68">
        <v>0</v>
      </c>
      <c r="E151" s="68">
        <v>0.01</v>
      </c>
      <c r="F151" s="68">
        <v>0</v>
      </c>
      <c r="G151" s="68">
        <v>0</v>
      </c>
      <c r="H151" s="68">
        <v>0</v>
      </c>
      <c r="I151" s="68">
        <v>0</v>
      </c>
      <c r="J151" s="68">
        <v>0</v>
      </c>
      <c r="K151" s="69">
        <v>0</v>
      </c>
    </row>
    <row r="152" spans="1:11" ht="12.95" customHeight="1" x14ac:dyDescent="0.15">
      <c r="A152" s="49" t="s">
        <v>150</v>
      </c>
      <c r="B152" s="67">
        <v>0.01</v>
      </c>
      <c r="C152" s="68">
        <v>0.01</v>
      </c>
      <c r="D152" s="68">
        <v>0</v>
      </c>
      <c r="E152" s="68">
        <v>0.01</v>
      </c>
      <c r="F152" s="68">
        <v>0</v>
      </c>
      <c r="G152" s="68">
        <v>0</v>
      </c>
      <c r="H152" s="68">
        <v>0</v>
      </c>
      <c r="I152" s="68">
        <v>0</v>
      </c>
      <c r="J152" s="68">
        <v>0</v>
      </c>
      <c r="K152" s="69">
        <v>0</v>
      </c>
    </row>
    <row r="153" spans="1:11" ht="12.95" customHeight="1" thickBot="1" x14ac:dyDescent="0.2">
      <c r="A153" s="70"/>
      <c r="B153" s="71"/>
      <c r="C153" s="72"/>
      <c r="D153" s="72"/>
      <c r="E153" s="72"/>
      <c r="F153" s="72"/>
      <c r="G153" s="72"/>
      <c r="H153" s="72"/>
      <c r="I153" s="72"/>
      <c r="J153" s="72"/>
      <c r="K153" s="73"/>
    </row>
    <row r="154" spans="1:11" ht="12.95" customHeight="1" thickBot="1" x14ac:dyDescent="0.2">
      <c r="A154" s="74" t="s">
        <v>107</v>
      </c>
      <c r="B154" s="75">
        <v>100</v>
      </c>
      <c r="C154" s="76">
        <v>100</v>
      </c>
      <c r="D154" s="76">
        <v>100</v>
      </c>
      <c r="E154" s="76">
        <v>100</v>
      </c>
      <c r="F154" s="76">
        <v>100</v>
      </c>
      <c r="G154" s="76">
        <v>100</v>
      </c>
      <c r="H154" s="76">
        <v>100</v>
      </c>
      <c r="I154" s="76">
        <v>100</v>
      </c>
      <c r="J154" s="112">
        <v>100</v>
      </c>
      <c r="K154" s="77">
        <v>100</v>
      </c>
    </row>
    <row r="155" spans="1:11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</row>
    <row r="156" spans="1:11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</row>
    <row r="157" spans="1:11" ht="12.9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</row>
    <row r="158" spans="1:11" ht="12.9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</row>
    <row r="159" spans="1:11" ht="12.9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</row>
    <row r="160" spans="1:11" ht="2.2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</row>
    <row r="161" spans="1:11" ht="92.25" customHeight="1" x14ac:dyDescent="0.15">
      <c r="A161" s="78"/>
      <c r="B161" s="79"/>
      <c r="C161" s="79"/>
      <c r="D161" s="79"/>
      <c r="E161" s="79"/>
      <c r="F161" s="79"/>
      <c r="G161" s="79"/>
      <c r="H161" s="79"/>
      <c r="I161" s="79"/>
      <c r="J161" s="79"/>
      <c r="K161" s="79"/>
    </row>
    <row r="162" spans="1:11" ht="13.5" customHeight="1" x14ac:dyDescent="0.15">
      <c r="A162" s="78"/>
      <c r="B162" s="79"/>
      <c r="C162" s="79"/>
      <c r="D162" s="79"/>
      <c r="E162" s="79"/>
      <c r="F162" s="79"/>
      <c r="G162" s="79"/>
      <c r="H162" s="79"/>
      <c r="I162" s="79"/>
      <c r="J162" s="79"/>
      <c r="K162" s="79"/>
    </row>
    <row r="163" spans="1:11" ht="13.5" customHeight="1" x14ac:dyDescent="0.15">
      <c r="A163" s="78"/>
      <c r="B163" s="79"/>
      <c r="C163" s="79"/>
      <c r="D163" s="79"/>
      <c r="E163" s="79"/>
      <c r="F163" s="79"/>
      <c r="G163" s="79"/>
      <c r="H163" s="79"/>
      <c r="I163" s="79"/>
      <c r="J163" s="79"/>
      <c r="K163" s="79"/>
    </row>
    <row r="164" spans="1:11" customFormat="1" ht="12.75" x14ac:dyDescent="0.2"/>
    <row r="165" spans="1:11" customFormat="1" ht="12.75" x14ac:dyDescent="0.2">
      <c r="A165" s="35" t="s">
        <v>164</v>
      </c>
      <c r="D165" s="31"/>
      <c r="E165" s="31"/>
      <c r="F165" s="31"/>
      <c r="G165" s="31"/>
      <c r="H165" s="31"/>
      <c r="I165" s="31"/>
    </row>
    <row r="166" spans="1:11" customFormat="1" ht="12.75" x14ac:dyDescent="0.2">
      <c r="D166" s="31"/>
      <c r="E166" s="31"/>
      <c r="F166" s="31"/>
      <c r="G166" s="31"/>
      <c r="H166" s="31"/>
      <c r="I166" s="31"/>
    </row>
    <row r="167" spans="1:11" customFormat="1" ht="12.75" x14ac:dyDescent="0.2">
      <c r="D167" s="30"/>
      <c r="E167" s="30"/>
      <c r="F167" s="30"/>
      <c r="G167" s="31"/>
      <c r="H167" s="31"/>
      <c r="I167" s="31"/>
    </row>
    <row r="168" spans="1:11" ht="12.75" customHeight="1" x14ac:dyDescent="0.25">
      <c r="A168" s="32"/>
      <c r="B168" s="33"/>
      <c r="C168" s="33"/>
      <c r="H168" s="34"/>
    </row>
    <row r="169" spans="1:11" ht="16.5" x14ac:dyDescent="0.25">
      <c r="C169" s="36"/>
      <c r="D169" s="38"/>
      <c r="E169" s="39"/>
      <c r="F169" s="39"/>
      <c r="G169" s="37"/>
      <c r="H169" s="34"/>
    </row>
    <row r="170" spans="1:11" x14ac:dyDescent="0.15">
      <c r="A170" s="35" t="s">
        <v>116</v>
      </c>
    </row>
    <row r="171" spans="1:11" ht="16.5" x14ac:dyDescent="0.25">
      <c r="B171" s="34"/>
      <c r="C171" s="34"/>
      <c r="D171" s="38" t="s">
        <v>416</v>
      </c>
      <c r="E171" s="40"/>
      <c r="F171" s="34"/>
    </row>
    <row r="172" spans="1:11" x14ac:dyDescent="0.15">
      <c r="A172" s="419" t="s">
        <v>425</v>
      </c>
      <c r="B172" s="420"/>
      <c r="C172" s="420"/>
      <c r="D172" s="420"/>
      <c r="E172" s="420"/>
      <c r="F172" s="420"/>
      <c r="G172" s="420"/>
      <c r="H172" s="420"/>
      <c r="I172" s="420"/>
      <c r="J172" s="420"/>
      <c r="K172" s="420"/>
    </row>
    <row r="173" spans="1:11" ht="21.75" customHeight="1" x14ac:dyDescent="0.15">
      <c r="A173" s="420"/>
      <c r="B173" s="420"/>
      <c r="C173" s="420"/>
      <c r="D173" s="420"/>
      <c r="E173" s="420"/>
      <c r="F173" s="420"/>
      <c r="G173" s="420"/>
      <c r="H173" s="420"/>
      <c r="I173" s="420"/>
      <c r="J173" s="420"/>
      <c r="K173" s="420"/>
    </row>
    <row r="174" spans="1:11" ht="16.5" x14ac:dyDescent="0.25">
      <c r="A174" s="425" t="s">
        <v>449</v>
      </c>
      <c r="B174" s="425"/>
      <c r="C174" s="425"/>
      <c r="D174" s="425"/>
      <c r="E174" s="425"/>
      <c r="F174" s="425"/>
      <c r="G174" s="425"/>
      <c r="H174" s="425"/>
      <c r="I174" s="425"/>
      <c r="J174" s="425"/>
      <c r="K174" s="425"/>
    </row>
    <row r="175" spans="1:11" ht="16.5" x14ac:dyDescent="0.25">
      <c r="B175" s="34"/>
      <c r="C175" s="34"/>
      <c r="D175" s="40"/>
      <c r="E175" s="40"/>
      <c r="F175" s="34"/>
    </row>
    <row r="176" spans="1:11" ht="16.5" x14ac:dyDescent="0.25">
      <c r="B176" s="34"/>
      <c r="C176" s="34"/>
      <c r="D176" s="40"/>
      <c r="E176" s="40"/>
      <c r="F176" s="34"/>
    </row>
    <row r="177" spans="1:11" s="44" customFormat="1" ht="10.5" thickBot="1" x14ac:dyDescent="0.2">
      <c r="A177" s="78"/>
    </row>
    <row r="178" spans="1:11" s="43" customFormat="1" ht="26.25" customHeight="1" x14ac:dyDescent="0.2">
      <c r="A178" s="421" t="s">
        <v>60</v>
      </c>
      <c r="B178" s="423" t="s">
        <v>61</v>
      </c>
      <c r="C178" s="423" t="s">
        <v>62</v>
      </c>
      <c r="D178" s="423" t="s">
        <v>63</v>
      </c>
      <c r="E178" s="423" t="s">
        <v>64</v>
      </c>
      <c r="F178" s="423" t="s">
        <v>65</v>
      </c>
      <c r="G178" s="426" t="s">
        <v>109</v>
      </c>
      <c r="H178" s="427"/>
      <c r="I178" s="428"/>
      <c r="J178" s="423" t="s">
        <v>67</v>
      </c>
      <c r="K178" s="423" t="s">
        <v>140</v>
      </c>
    </row>
    <row r="179" spans="1:11" s="44" customFormat="1" x14ac:dyDescent="0.15">
      <c r="A179" s="422"/>
      <c r="B179" s="424"/>
      <c r="C179" s="424"/>
      <c r="D179" s="424"/>
      <c r="E179" s="424"/>
      <c r="F179" s="424"/>
      <c r="G179" s="429"/>
      <c r="H179" s="430"/>
      <c r="I179" s="431"/>
      <c r="J179" s="424"/>
      <c r="K179" s="424"/>
    </row>
    <row r="180" spans="1:11" ht="10.5" thickBot="1" x14ac:dyDescent="0.2">
      <c r="A180" s="422"/>
      <c r="B180" s="424"/>
      <c r="C180" s="424"/>
      <c r="D180" s="424"/>
      <c r="E180" s="424"/>
      <c r="F180" s="424"/>
      <c r="G180" s="429"/>
      <c r="H180" s="430"/>
      <c r="I180" s="431"/>
      <c r="J180" s="424"/>
      <c r="K180" s="424"/>
    </row>
    <row r="181" spans="1:11" ht="12.95" customHeight="1" x14ac:dyDescent="0.15">
      <c r="A181" s="45" t="s">
        <v>68</v>
      </c>
      <c r="B181" s="46">
        <v>27</v>
      </c>
      <c r="C181" s="47">
        <v>26</v>
      </c>
      <c r="D181" s="47">
        <v>24</v>
      </c>
      <c r="E181" s="47">
        <v>23</v>
      </c>
      <c r="F181" s="47">
        <v>25</v>
      </c>
      <c r="G181" s="47">
        <v>23</v>
      </c>
      <c r="H181" s="47">
        <v>26</v>
      </c>
      <c r="I181" s="47">
        <v>24</v>
      </c>
      <c r="J181" s="47">
        <v>29</v>
      </c>
      <c r="K181" s="48">
        <v>20</v>
      </c>
    </row>
    <row r="182" spans="1:11" ht="12.95" customHeight="1" x14ac:dyDescent="0.15">
      <c r="A182" s="49" t="s">
        <v>69</v>
      </c>
      <c r="B182" s="50">
        <v>43</v>
      </c>
      <c r="C182" s="51">
        <v>43</v>
      </c>
      <c r="D182" s="51">
        <v>0</v>
      </c>
      <c r="E182" s="51">
        <v>0</v>
      </c>
      <c r="F182" s="51">
        <v>43</v>
      </c>
      <c r="G182" s="51">
        <v>0</v>
      </c>
      <c r="H182" s="51">
        <v>43</v>
      </c>
      <c r="I182" s="51">
        <v>44</v>
      </c>
      <c r="J182" s="51">
        <v>43</v>
      </c>
      <c r="K182" s="52">
        <v>0</v>
      </c>
    </row>
    <row r="183" spans="1:11" ht="12.95" customHeight="1" x14ac:dyDescent="0.15">
      <c r="A183" s="49" t="s">
        <v>70</v>
      </c>
      <c r="B183" s="50">
        <v>48</v>
      </c>
      <c r="C183" s="51">
        <v>48</v>
      </c>
      <c r="D183" s="51">
        <v>0</v>
      </c>
      <c r="E183" s="51">
        <v>48</v>
      </c>
      <c r="F183" s="51">
        <v>48</v>
      </c>
      <c r="G183" s="51">
        <v>0</v>
      </c>
      <c r="H183" s="51">
        <v>49</v>
      </c>
      <c r="I183" s="51">
        <v>46</v>
      </c>
      <c r="J183" s="51">
        <v>48</v>
      </c>
      <c r="K183" s="52">
        <v>0</v>
      </c>
    </row>
    <row r="184" spans="1:11" ht="12.95" customHeight="1" x14ac:dyDescent="0.15">
      <c r="A184" s="49" t="s">
        <v>110</v>
      </c>
      <c r="B184" s="50">
        <v>53</v>
      </c>
      <c r="C184" s="51">
        <v>53</v>
      </c>
      <c r="D184" s="51">
        <v>0</v>
      </c>
      <c r="E184" s="51">
        <v>54</v>
      </c>
      <c r="F184" s="51">
        <v>53</v>
      </c>
      <c r="G184" s="51">
        <v>52</v>
      </c>
      <c r="H184" s="51">
        <v>53</v>
      </c>
      <c r="I184" s="51">
        <v>54</v>
      </c>
      <c r="J184" s="51">
        <v>53</v>
      </c>
      <c r="K184" s="52">
        <v>0</v>
      </c>
    </row>
    <row r="185" spans="1:11" ht="12.95" customHeight="1" x14ac:dyDescent="0.15">
      <c r="A185" s="49" t="s">
        <v>72</v>
      </c>
      <c r="B185" s="50">
        <v>58</v>
      </c>
      <c r="C185" s="51">
        <v>58</v>
      </c>
      <c r="D185" s="51">
        <v>58</v>
      </c>
      <c r="E185" s="51">
        <v>57</v>
      </c>
      <c r="F185" s="51">
        <v>58</v>
      </c>
      <c r="G185" s="51">
        <v>0</v>
      </c>
      <c r="H185" s="51">
        <v>58</v>
      </c>
      <c r="I185" s="51">
        <v>59</v>
      </c>
      <c r="J185" s="51">
        <v>58</v>
      </c>
      <c r="K185" s="52">
        <v>0</v>
      </c>
    </row>
    <row r="186" spans="1:11" ht="12.95" customHeight="1" x14ac:dyDescent="0.15">
      <c r="A186" s="49" t="s">
        <v>111</v>
      </c>
      <c r="B186" s="50">
        <v>63</v>
      </c>
      <c r="C186" s="51">
        <v>63</v>
      </c>
      <c r="D186" s="51">
        <v>61</v>
      </c>
      <c r="E186" s="51">
        <v>0</v>
      </c>
      <c r="F186" s="51">
        <v>63</v>
      </c>
      <c r="G186" s="51">
        <v>0</v>
      </c>
      <c r="H186" s="51">
        <v>63</v>
      </c>
      <c r="I186" s="51">
        <v>63</v>
      </c>
      <c r="J186" s="51">
        <v>63</v>
      </c>
      <c r="K186" s="52">
        <v>61</v>
      </c>
    </row>
    <row r="187" spans="1:11" ht="12.95" customHeight="1" x14ac:dyDescent="0.15">
      <c r="A187" s="49" t="s">
        <v>74</v>
      </c>
      <c r="B187" s="50">
        <v>68</v>
      </c>
      <c r="C187" s="51">
        <v>68</v>
      </c>
      <c r="D187" s="51">
        <v>0</v>
      </c>
      <c r="E187" s="51">
        <v>68</v>
      </c>
      <c r="F187" s="51">
        <v>68</v>
      </c>
      <c r="G187" s="51">
        <v>0</v>
      </c>
      <c r="H187" s="51">
        <v>68</v>
      </c>
      <c r="I187" s="51">
        <v>68</v>
      </c>
      <c r="J187" s="51">
        <v>68</v>
      </c>
      <c r="K187" s="52">
        <v>68</v>
      </c>
    </row>
    <row r="188" spans="1:11" ht="12.95" customHeight="1" x14ac:dyDescent="0.15">
      <c r="A188" s="49" t="s">
        <v>112</v>
      </c>
      <c r="B188" s="50">
        <v>73</v>
      </c>
      <c r="C188" s="51">
        <v>73</v>
      </c>
      <c r="D188" s="51">
        <v>0</v>
      </c>
      <c r="E188" s="51">
        <v>0</v>
      </c>
      <c r="F188" s="51">
        <v>73</v>
      </c>
      <c r="G188" s="51">
        <v>0</v>
      </c>
      <c r="H188" s="51">
        <v>73</v>
      </c>
      <c r="I188" s="51">
        <v>73</v>
      </c>
      <c r="J188" s="51">
        <v>73</v>
      </c>
      <c r="K188" s="52">
        <v>71</v>
      </c>
    </row>
    <row r="189" spans="1:11" ht="12.95" customHeight="1" x14ac:dyDescent="0.15">
      <c r="A189" s="49" t="s">
        <v>76</v>
      </c>
      <c r="B189" s="50">
        <v>78</v>
      </c>
      <c r="C189" s="51">
        <v>78</v>
      </c>
      <c r="D189" s="51">
        <v>0</v>
      </c>
      <c r="E189" s="51">
        <v>78</v>
      </c>
      <c r="F189" s="51">
        <v>78</v>
      </c>
      <c r="G189" s="51">
        <v>76</v>
      </c>
      <c r="H189" s="51">
        <v>78</v>
      </c>
      <c r="I189" s="51">
        <v>77</v>
      </c>
      <c r="J189" s="51">
        <v>78</v>
      </c>
      <c r="K189" s="52">
        <v>0</v>
      </c>
    </row>
    <row r="190" spans="1:11" ht="12.95" customHeight="1" x14ac:dyDescent="0.15">
      <c r="A190" s="49" t="s">
        <v>113</v>
      </c>
      <c r="B190" s="50">
        <v>83</v>
      </c>
      <c r="C190" s="51">
        <v>82</v>
      </c>
      <c r="D190" s="51">
        <v>83</v>
      </c>
      <c r="E190" s="51">
        <v>0</v>
      </c>
      <c r="F190" s="51">
        <v>83</v>
      </c>
      <c r="G190" s="51">
        <v>84</v>
      </c>
      <c r="H190" s="51">
        <v>83</v>
      </c>
      <c r="I190" s="51">
        <v>83</v>
      </c>
      <c r="J190" s="51">
        <v>83</v>
      </c>
      <c r="K190" s="52">
        <v>0</v>
      </c>
    </row>
    <row r="191" spans="1:11" ht="12.95" customHeight="1" x14ac:dyDescent="0.15">
      <c r="A191" s="49" t="s">
        <v>78</v>
      </c>
      <c r="B191" s="50">
        <v>88</v>
      </c>
      <c r="C191" s="51">
        <v>88</v>
      </c>
      <c r="D191" s="51">
        <v>0</v>
      </c>
      <c r="E191" s="51">
        <v>0</v>
      </c>
      <c r="F191" s="51">
        <v>88</v>
      </c>
      <c r="G191" s="51">
        <v>90</v>
      </c>
      <c r="H191" s="51">
        <v>88</v>
      </c>
      <c r="I191" s="51">
        <v>87</v>
      </c>
      <c r="J191" s="51">
        <v>88</v>
      </c>
      <c r="K191" s="52">
        <v>0</v>
      </c>
    </row>
    <row r="192" spans="1:11" ht="12.95" customHeight="1" x14ac:dyDescent="0.15">
      <c r="A192" s="49" t="s">
        <v>79</v>
      </c>
      <c r="B192" s="50">
        <v>93</v>
      </c>
      <c r="C192" s="51">
        <v>93</v>
      </c>
      <c r="D192" s="51">
        <v>0</v>
      </c>
      <c r="E192" s="51">
        <v>93</v>
      </c>
      <c r="F192" s="51">
        <v>93</v>
      </c>
      <c r="G192" s="51">
        <v>95</v>
      </c>
      <c r="H192" s="51">
        <v>93</v>
      </c>
      <c r="I192" s="51">
        <v>93</v>
      </c>
      <c r="J192" s="51">
        <v>93</v>
      </c>
      <c r="K192" s="52">
        <v>0</v>
      </c>
    </row>
    <row r="193" spans="1:11" ht="12.95" customHeight="1" x14ac:dyDescent="0.15">
      <c r="A193" s="49" t="s">
        <v>80</v>
      </c>
      <c r="B193" s="50">
        <v>98</v>
      </c>
      <c r="C193" s="51">
        <v>98</v>
      </c>
      <c r="D193" s="51">
        <v>0</v>
      </c>
      <c r="E193" s="51">
        <v>100</v>
      </c>
      <c r="F193" s="51">
        <v>98</v>
      </c>
      <c r="G193" s="51">
        <v>98</v>
      </c>
      <c r="H193" s="51">
        <v>98</v>
      </c>
      <c r="I193" s="51">
        <v>98</v>
      </c>
      <c r="J193" s="51">
        <v>98</v>
      </c>
      <c r="K193" s="52">
        <v>0</v>
      </c>
    </row>
    <row r="194" spans="1:11" ht="12.95" customHeight="1" x14ac:dyDescent="0.15">
      <c r="A194" s="49" t="s">
        <v>114</v>
      </c>
      <c r="B194" s="50">
        <v>106</v>
      </c>
      <c r="C194" s="51">
        <v>106</v>
      </c>
      <c r="D194" s="51">
        <v>107</v>
      </c>
      <c r="E194" s="51">
        <v>106</v>
      </c>
      <c r="F194" s="51">
        <v>106</v>
      </c>
      <c r="G194" s="51">
        <v>104</v>
      </c>
      <c r="H194" s="51">
        <v>106</v>
      </c>
      <c r="I194" s="51">
        <v>105</v>
      </c>
      <c r="J194" s="51">
        <v>106</v>
      </c>
      <c r="K194" s="52">
        <v>0</v>
      </c>
    </row>
    <row r="195" spans="1:11" ht="12.95" customHeight="1" x14ac:dyDescent="0.15">
      <c r="A195" s="49" t="s">
        <v>115</v>
      </c>
      <c r="B195" s="50">
        <v>115</v>
      </c>
      <c r="C195" s="51">
        <v>115</v>
      </c>
      <c r="D195" s="51">
        <v>113</v>
      </c>
      <c r="E195" s="51">
        <v>117</v>
      </c>
      <c r="F195" s="51">
        <v>116</v>
      </c>
      <c r="G195" s="51">
        <v>116</v>
      </c>
      <c r="H195" s="51">
        <v>116</v>
      </c>
      <c r="I195" s="51">
        <v>115</v>
      </c>
      <c r="J195" s="51">
        <v>116</v>
      </c>
      <c r="K195" s="52">
        <v>114</v>
      </c>
    </row>
    <row r="196" spans="1:11" ht="12.95" customHeight="1" x14ac:dyDescent="0.15">
      <c r="A196" s="49" t="s">
        <v>83</v>
      </c>
      <c r="B196" s="50">
        <v>126</v>
      </c>
      <c r="C196" s="51">
        <v>127</v>
      </c>
      <c r="D196" s="51">
        <v>0</v>
      </c>
      <c r="E196" s="51">
        <v>126</v>
      </c>
      <c r="F196" s="51">
        <v>127</v>
      </c>
      <c r="G196" s="51">
        <v>125</v>
      </c>
      <c r="H196" s="51">
        <v>128</v>
      </c>
      <c r="I196" s="51">
        <v>126</v>
      </c>
      <c r="J196" s="51">
        <v>126</v>
      </c>
      <c r="K196" s="52">
        <v>127</v>
      </c>
    </row>
    <row r="197" spans="1:11" ht="12.95" customHeight="1" x14ac:dyDescent="0.15">
      <c r="A197" s="49" t="s">
        <v>84</v>
      </c>
      <c r="B197" s="50">
        <v>136</v>
      </c>
      <c r="C197" s="51">
        <v>136</v>
      </c>
      <c r="D197" s="51">
        <v>0</v>
      </c>
      <c r="E197" s="51">
        <v>135</v>
      </c>
      <c r="F197" s="51">
        <v>136</v>
      </c>
      <c r="G197" s="51">
        <v>136</v>
      </c>
      <c r="H197" s="51">
        <v>136</v>
      </c>
      <c r="I197" s="51">
        <v>136</v>
      </c>
      <c r="J197" s="51">
        <v>135</v>
      </c>
      <c r="K197" s="52">
        <v>134</v>
      </c>
    </row>
    <row r="198" spans="1:11" ht="12.95" customHeight="1" x14ac:dyDescent="0.15">
      <c r="A198" s="49" t="s">
        <v>85</v>
      </c>
      <c r="B198" s="50">
        <v>146</v>
      </c>
      <c r="C198" s="51">
        <v>146</v>
      </c>
      <c r="D198" s="51">
        <v>0</v>
      </c>
      <c r="E198" s="51">
        <v>147</v>
      </c>
      <c r="F198" s="51">
        <v>146</v>
      </c>
      <c r="G198" s="51">
        <v>148</v>
      </c>
      <c r="H198" s="51">
        <v>146</v>
      </c>
      <c r="I198" s="51">
        <v>146</v>
      </c>
      <c r="J198" s="51">
        <v>146</v>
      </c>
      <c r="K198" s="52">
        <v>0</v>
      </c>
    </row>
    <row r="199" spans="1:11" ht="12.95" customHeight="1" x14ac:dyDescent="0.15">
      <c r="A199" s="49" t="s">
        <v>86</v>
      </c>
      <c r="B199" s="50">
        <v>156</v>
      </c>
      <c r="C199" s="51">
        <v>156</v>
      </c>
      <c r="D199" s="51">
        <v>0</v>
      </c>
      <c r="E199" s="51">
        <v>154</v>
      </c>
      <c r="F199" s="51">
        <v>156</v>
      </c>
      <c r="G199" s="51">
        <v>157</v>
      </c>
      <c r="H199" s="51">
        <v>156</v>
      </c>
      <c r="I199" s="51">
        <v>156</v>
      </c>
      <c r="J199" s="51">
        <v>156</v>
      </c>
      <c r="K199" s="52">
        <v>154</v>
      </c>
    </row>
    <row r="200" spans="1:11" ht="12.95" customHeight="1" x14ac:dyDescent="0.15">
      <c r="A200" s="49" t="s">
        <v>87</v>
      </c>
      <c r="B200" s="50">
        <v>166</v>
      </c>
      <c r="C200" s="51">
        <v>166</v>
      </c>
      <c r="D200" s="51">
        <v>0</v>
      </c>
      <c r="E200" s="51">
        <v>166</v>
      </c>
      <c r="F200" s="51">
        <v>166</v>
      </c>
      <c r="G200" s="51">
        <v>166</v>
      </c>
      <c r="H200" s="51">
        <v>166</v>
      </c>
      <c r="I200" s="51">
        <v>166</v>
      </c>
      <c r="J200" s="51">
        <v>166</v>
      </c>
      <c r="K200" s="52">
        <v>163</v>
      </c>
    </row>
    <row r="201" spans="1:11" ht="12.95" customHeight="1" x14ac:dyDescent="0.15">
      <c r="A201" s="49" t="s">
        <v>88</v>
      </c>
      <c r="B201" s="50">
        <v>176</v>
      </c>
      <c r="C201" s="51">
        <v>176</v>
      </c>
      <c r="D201" s="51">
        <v>0</v>
      </c>
      <c r="E201" s="51">
        <v>175</v>
      </c>
      <c r="F201" s="51">
        <v>176</v>
      </c>
      <c r="G201" s="51">
        <v>176</v>
      </c>
      <c r="H201" s="51">
        <v>176</v>
      </c>
      <c r="I201" s="51">
        <v>176</v>
      </c>
      <c r="J201" s="51">
        <v>176</v>
      </c>
      <c r="K201" s="52">
        <v>176</v>
      </c>
    </row>
    <row r="202" spans="1:11" ht="12.95" customHeight="1" x14ac:dyDescent="0.15">
      <c r="A202" s="49" t="s">
        <v>89</v>
      </c>
      <c r="B202" s="50">
        <v>186</v>
      </c>
      <c r="C202" s="51">
        <v>185</v>
      </c>
      <c r="D202" s="51">
        <v>185</v>
      </c>
      <c r="E202" s="51">
        <v>186</v>
      </c>
      <c r="F202" s="51">
        <v>186</v>
      </c>
      <c r="G202" s="51">
        <v>185</v>
      </c>
      <c r="H202" s="51">
        <v>186</v>
      </c>
      <c r="I202" s="51">
        <v>186</v>
      </c>
      <c r="J202" s="51">
        <v>186</v>
      </c>
      <c r="K202" s="52">
        <v>188</v>
      </c>
    </row>
    <row r="203" spans="1:11" ht="12.95" customHeight="1" x14ac:dyDescent="0.15">
      <c r="A203" s="49" t="s">
        <v>90</v>
      </c>
      <c r="B203" s="50">
        <v>196</v>
      </c>
      <c r="C203" s="51">
        <v>196</v>
      </c>
      <c r="D203" s="51">
        <v>0</v>
      </c>
      <c r="E203" s="51">
        <v>195</v>
      </c>
      <c r="F203" s="51">
        <v>195</v>
      </c>
      <c r="G203" s="51">
        <v>195</v>
      </c>
      <c r="H203" s="51">
        <v>195</v>
      </c>
      <c r="I203" s="51">
        <v>196</v>
      </c>
      <c r="J203" s="51">
        <v>196</v>
      </c>
      <c r="K203" s="52">
        <v>197</v>
      </c>
    </row>
    <row r="204" spans="1:11" ht="12.95" customHeight="1" x14ac:dyDescent="0.15">
      <c r="A204" s="49" t="s">
        <v>91</v>
      </c>
      <c r="B204" s="50">
        <v>205</v>
      </c>
      <c r="C204" s="51">
        <v>205</v>
      </c>
      <c r="D204" s="51">
        <v>201</v>
      </c>
      <c r="E204" s="51">
        <v>205</v>
      </c>
      <c r="F204" s="51">
        <v>206</v>
      </c>
      <c r="G204" s="51">
        <v>205</v>
      </c>
      <c r="H204" s="51">
        <v>206</v>
      </c>
      <c r="I204" s="51">
        <v>206</v>
      </c>
      <c r="J204" s="51">
        <v>206</v>
      </c>
      <c r="K204" s="52">
        <v>204</v>
      </c>
    </row>
    <row r="205" spans="1:11" ht="12.95" customHeight="1" x14ac:dyDescent="0.15">
      <c r="A205" s="49" t="s">
        <v>92</v>
      </c>
      <c r="B205" s="50">
        <v>216</v>
      </c>
      <c r="C205" s="51">
        <v>216</v>
      </c>
      <c r="D205" s="51">
        <v>0</v>
      </c>
      <c r="E205" s="51">
        <v>215</v>
      </c>
      <c r="F205" s="51">
        <v>216</v>
      </c>
      <c r="G205" s="51">
        <v>215</v>
      </c>
      <c r="H205" s="51">
        <v>216</v>
      </c>
      <c r="I205" s="51">
        <v>216</v>
      </c>
      <c r="J205" s="51">
        <v>216</v>
      </c>
      <c r="K205" s="52">
        <v>213</v>
      </c>
    </row>
    <row r="206" spans="1:11" ht="12.95" customHeight="1" x14ac:dyDescent="0.15">
      <c r="A206" s="49" t="s">
        <v>93</v>
      </c>
      <c r="B206" s="50">
        <v>226</v>
      </c>
      <c r="C206" s="51">
        <v>226</v>
      </c>
      <c r="D206" s="51">
        <v>0</v>
      </c>
      <c r="E206" s="51">
        <v>225</v>
      </c>
      <c r="F206" s="51">
        <v>226</v>
      </c>
      <c r="G206" s="51">
        <v>225</v>
      </c>
      <c r="H206" s="51">
        <v>226</v>
      </c>
      <c r="I206" s="51">
        <v>226</v>
      </c>
      <c r="J206" s="51">
        <v>226</v>
      </c>
      <c r="K206" s="52">
        <v>222</v>
      </c>
    </row>
    <row r="207" spans="1:11" ht="12.95" customHeight="1" x14ac:dyDescent="0.15">
      <c r="A207" s="49" t="s">
        <v>94</v>
      </c>
      <c r="B207" s="50">
        <v>235</v>
      </c>
      <c r="C207" s="51">
        <v>235</v>
      </c>
      <c r="D207" s="51">
        <v>237</v>
      </c>
      <c r="E207" s="51">
        <v>234</v>
      </c>
      <c r="F207" s="51">
        <v>236</v>
      </c>
      <c r="G207" s="51">
        <v>236</v>
      </c>
      <c r="H207" s="51">
        <v>236</v>
      </c>
      <c r="I207" s="51">
        <v>236</v>
      </c>
      <c r="J207" s="51">
        <v>236</v>
      </c>
      <c r="K207" s="52">
        <v>236</v>
      </c>
    </row>
    <row r="208" spans="1:11" ht="12.95" customHeight="1" x14ac:dyDescent="0.15">
      <c r="A208" s="49" t="s">
        <v>95</v>
      </c>
      <c r="B208" s="50">
        <v>246</v>
      </c>
      <c r="C208" s="51">
        <v>246</v>
      </c>
      <c r="D208" s="51">
        <v>0</v>
      </c>
      <c r="E208" s="51">
        <v>245</v>
      </c>
      <c r="F208" s="51">
        <v>246</v>
      </c>
      <c r="G208" s="51">
        <v>245</v>
      </c>
      <c r="H208" s="51">
        <v>246</v>
      </c>
      <c r="I208" s="51">
        <v>246</v>
      </c>
      <c r="J208" s="51">
        <v>246</v>
      </c>
      <c r="K208" s="52">
        <v>248</v>
      </c>
    </row>
    <row r="209" spans="1:11" ht="12.95" customHeight="1" x14ac:dyDescent="0.15">
      <c r="A209" s="49" t="s">
        <v>96</v>
      </c>
      <c r="B209" s="50">
        <v>255</v>
      </c>
      <c r="C209" s="51">
        <v>255</v>
      </c>
      <c r="D209" s="51">
        <v>252</v>
      </c>
      <c r="E209" s="51">
        <v>256</v>
      </c>
      <c r="F209" s="51">
        <v>256</v>
      </c>
      <c r="G209" s="51">
        <v>256</v>
      </c>
      <c r="H209" s="51">
        <v>256</v>
      </c>
      <c r="I209" s="51">
        <v>256</v>
      </c>
      <c r="J209" s="51">
        <v>256</v>
      </c>
      <c r="K209" s="52">
        <v>257</v>
      </c>
    </row>
    <row r="210" spans="1:11" ht="12.95" customHeight="1" x14ac:dyDescent="0.15">
      <c r="A210" s="49" t="s">
        <v>97</v>
      </c>
      <c r="B210" s="50">
        <v>266</v>
      </c>
      <c r="C210" s="51">
        <v>266</v>
      </c>
      <c r="D210" s="51">
        <v>0</v>
      </c>
      <c r="E210" s="51">
        <v>266</v>
      </c>
      <c r="F210" s="51">
        <v>266</v>
      </c>
      <c r="G210" s="51">
        <v>266</v>
      </c>
      <c r="H210" s="51">
        <v>266</v>
      </c>
      <c r="I210" s="51">
        <v>266</v>
      </c>
      <c r="J210" s="51">
        <v>266</v>
      </c>
      <c r="K210" s="52">
        <v>266</v>
      </c>
    </row>
    <row r="211" spans="1:11" ht="12.95" customHeight="1" x14ac:dyDescent="0.15">
      <c r="A211" s="49" t="s">
        <v>98</v>
      </c>
      <c r="B211" s="50">
        <v>276</v>
      </c>
      <c r="C211" s="51">
        <v>276</v>
      </c>
      <c r="D211" s="51">
        <v>279</v>
      </c>
      <c r="E211" s="51">
        <v>276</v>
      </c>
      <c r="F211" s="51">
        <v>276</v>
      </c>
      <c r="G211" s="51">
        <v>276</v>
      </c>
      <c r="H211" s="51">
        <v>276</v>
      </c>
      <c r="I211" s="51">
        <v>276</v>
      </c>
      <c r="J211" s="51">
        <v>276</v>
      </c>
      <c r="K211" s="52">
        <v>275</v>
      </c>
    </row>
    <row r="212" spans="1:11" ht="12.95" customHeight="1" x14ac:dyDescent="0.15">
      <c r="A212" s="49" t="s">
        <v>99</v>
      </c>
      <c r="B212" s="50">
        <v>285</v>
      </c>
      <c r="C212" s="51">
        <v>285</v>
      </c>
      <c r="D212" s="51">
        <v>285</v>
      </c>
      <c r="E212" s="51">
        <v>286</v>
      </c>
      <c r="F212" s="51">
        <v>286</v>
      </c>
      <c r="G212" s="51">
        <v>285</v>
      </c>
      <c r="H212" s="51">
        <v>286</v>
      </c>
      <c r="I212" s="51">
        <v>286</v>
      </c>
      <c r="J212" s="51">
        <v>285</v>
      </c>
      <c r="K212" s="52">
        <v>286</v>
      </c>
    </row>
    <row r="213" spans="1:11" ht="12.95" customHeight="1" x14ac:dyDescent="0.15">
      <c r="A213" s="49" t="s">
        <v>100</v>
      </c>
      <c r="B213" s="50">
        <v>296</v>
      </c>
      <c r="C213" s="51">
        <v>296</v>
      </c>
      <c r="D213" s="51">
        <v>0</v>
      </c>
      <c r="E213" s="51">
        <v>296</v>
      </c>
      <c r="F213" s="51">
        <v>296</v>
      </c>
      <c r="G213" s="51">
        <v>295</v>
      </c>
      <c r="H213" s="51">
        <v>296</v>
      </c>
      <c r="I213" s="51">
        <v>296</v>
      </c>
      <c r="J213" s="51">
        <v>295</v>
      </c>
      <c r="K213" s="52">
        <v>295</v>
      </c>
    </row>
    <row r="214" spans="1:11" ht="12.95" customHeight="1" x14ac:dyDescent="0.15">
      <c r="A214" s="49" t="s">
        <v>101</v>
      </c>
      <c r="B214" s="50">
        <v>313</v>
      </c>
      <c r="C214" s="51">
        <v>313</v>
      </c>
      <c r="D214" s="51">
        <v>312</v>
      </c>
      <c r="E214" s="51">
        <v>313</v>
      </c>
      <c r="F214" s="51">
        <v>314</v>
      </c>
      <c r="G214" s="51">
        <v>314</v>
      </c>
      <c r="H214" s="51">
        <v>314</v>
      </c>
      <c r="I214" s="51">
        <v>313</v>
      </c>
      <c r="J214" s="51">
        <v>313</v>
      </c>
      <c r="K214" s="52">
        <v>306</v>
      </c>
    </row>
    <row r="215" spans="1:11" ht="12.95" customHeight="1" x14ac:dyDescent="0.15">
      <c r="A215" s="49" t="s">
        <v>102</v>
      </c>
      <c r="B215" s="50">
        <v>338</v>
      </c>
      <c r="C215" s="51">
        <v>338</v>
      </c>
      <c r="D215" s="51">
        <v>330</v>
      </c>
      <c r="E215" s="51">
        <v>339</v>
      </c>
      <c r="F215" s="51">
        <v>339</v>
      </c>
      <c r="G215" s="51">
        <v>339</v>
      </c>
      <c r="H215" s="51">
        <v>340</v>
      </c>
      <c r="I215" s="51">
        <v>338</v>
      </c>
      <c r="J215" s="51">
        <v>338</v>
      </c>
      <c r="K215" s="52">
        <v>340</v>
      </c>
    </row>
    <row r="216" spans="1:11" ht="12.95" customHeight="1" x14ac:dyDescent="0.15">
      <c r="A216" s="49" t="s">
        <v>103</v>
      </c>
      <c r="B216" s="50">
        <v>363</v>
      </c>
      <c r="C216" s="51">
        <v>363</v>
      </c>
      <c r="D216" s="51">
        <v>370</v>
      </c>
      <c r="E216" s="51">
        <v>364</v>
      </c>
      <c r="F216" s="51">
        <v>363</v>
      </c>
      <c r="G216" s="51">
        <v>364</v>
      </c>
      <c r="H216" s="51">
        <v>364</v>
      </c>
      <c r="I216" s="51">
        <v>363</v>
      </c>
      <c r="J216" s="51">
        <v>363</v>
      </c>
      <c r="K216" s="52">
        <v>367</v>
      </c>
    </row>
    <row r="217" spans="1:11" ht="12.95" customHeight="1" x14ac:dyDescent="0.15">
      <c r="A217" s="49" t="s">
        <v>104</v>
      </c>
      <c r="B217" s="50">
        <v>388</v>
      </c>
      <c r="C217" s="51">
        <v>388</v>
      </c>
      <c r="D217" s="51">
        <v>389</v>
      </c>
      <c r="E217" s="51">
        <v>389</v>
      </c>
      <c r="F217" s="51">
        <v>388</v>
      </c>
      <c r="G217" s="51">
        <v>389</v>
      </c>
      <c r="H217" s="51">
        <v>388</v>
      </c>
      <c r="I217" s="51">
        <v>388</v>
      </c>
      <c r="J217" s="51">
        <v>388</v>
      </c>
      <c r="K217" s="52">
        <v>394</v>
      </c>
    </row>
    <row r="218" spans="1:11" ht="12.95" customHeight="1" x14ac:dyDescent="0.15">
      <c r="A218" s="49" t="s">
        <v>105</v>
      </c>
      <c r="B218" s="50">
        <v>426</v>
      </c>
      <c r="C218" s="51">
        <v>426</v>
      </c>
      <c r="D218" s="51">
        <v>431</v>
      </c>
      <c r="E218" s="51">
        <v>427</v>
      </c>
      <c r="F218" s="51">
        <v>426</v>
      </c>
      <c r="G218" s="51">
        <v>427</v>
      </c>
      <c r="H218" s="51">
        <v>426</v>
      </c>
      <c r="I218" s="51">
        <v>426</v>
      </c>
      <c r="J218" s="51">
        <v>424</v>
      </c>
      <c r="K218" s="52">
        <v>0</v>
      </c>
    </row>
    <row r="219" spans="1:11" ht="12.95" customHeight="1" x14ac:dyDescent="0.15">
      <c r="A219" s="49" t="s">
        <v>106</v>
      </c>
      <c r="B219" s="50">
        <v>475</v>
      </c>
      <c r="C219" s="51">
        <v>475</v>
      </c>
      <c r="D219" s="51">
        <v>478</v>
      </c>
      <c r="E219" s="51">
        <v>476</v>
      </c>
      <c r="F219" s="51">
        <v>476</v>
      </c>
      <c r="G219" s="51">
        <v>475</v>
      </c>
      <c r="H219" s="51">
        <v>476</v>
      </c>
      <c r="I219" s="51">
        <v>476</v>
      </c>
      <c r="J219" s="51">
        <v>474</v>
      </c>
      <c r="K219" s="52">
        <v>0</v>
      </c>
    </row>
    <row r="220" spans="1:11" ht="12.95" customHeight="1" x14ac:dyDescent="0.15">
      <c r="A220" s="49" t="s">
        <v>152</v>
      </c>
      <c r="B220" s="50">
        <v>550</v>
      </c>
      <c r="C220" s="51">
        <v>552</v>
      </c>
      <c r="D220" s="51">
        <v>560</v>
      </c>
      <c r="E220" s="51">
        <v>551</v>
      </c>
      <c r="F220" s="51">
        <v>549</v>
      </c>
      <c r="G220" s="51">
        <v>547</v>
      </c>
      <c r="H220" s="51">
        <v>549</v>
      </c>
      <c r="I220" s="51">
        <v>548</v>
      </c>
      <c r="J220" s="51">
        <v>544</v>
      </c>
      <c r="K220" s="52">
        <v>521</v>
      </c>
    </row>
    <row r="221" spans="1:11" ht="12.95" customHeight="1" x14ac:dyDescent="0.15">
      <c r="A221" s="49" t="s">
        <v>153</v>
      </c>
      <c r="B221" s="50">
        <v>650</v>
      </c>
      <c r="C221" s="51">
        <v>652</v>
      </c>
      <c r="D221" s="51">
        <v>662</v>
      </c>
      <c r="E221" s="51">
        <v>650</v>
      </c>
      <c r="F221" s="51">
        <v>646</v>
      </c>
      <c r="G221" s="51">
        <v>645</v>
      </c>
      <c r="H221" s="51">
        <v>646</v>
      </c>
      <c r="I221" s="51">
        <v>646</v>
      </c>
      <c r="J221" s="51">
        <v>643</v>
      </c>
      <c r="K221" s="52">
        <v>0</v>
      </c>
    </row>
    <row r="222" spans="1:11" ht="12.95" customHeight="1" x14ac:dyDescent="0.15">
      <c r="A222" s="49" t="s">
        <v>154</v>
      </c>
      <c r="B222" s="50">
        <v>750</v>
      </c>
      <c r="C222" s="51">
        <v>751</v>
      </c>
      <c r="D222" s="51">
        <v>755</v>
      </c>
      <c r="E222" s="51">
        <v>748</v>
      </c>
      <c r="F222" s="51">
        <v>744</v>
      </c>
      <c r="G222" s="51">
        <v>744</v>
      </c>
      <c r="H222" s="51">
        <v>744</v>
      </c>
      <c r="I222" s="51">
        <v>744</v>
      </c>
      <c r="J222" s="51">
        <v>744</v>
      </c>
      <c r="K222" s="52">
        <v>0</v>
      </c>
    </row>
    <row r="223" spans="1:11" ht="12.95" customHeight="1" x14ac:dyDescent="0.15">
      <c r="A223" s="49" t="s">
        <v>155</v>
      </c>
      <c r="B223" s="50">
        <v>849</v>
      </c>
      <c r="C223" s="51">
        <v>850</v>
      </c>
      <c r="D223" s="51">
        <v>852</v>
      </c>
      <c r="E223" s="51">
        <v>846</v>
      </c>
      <c r="F223" s="51">
        <v>844</v>
      </c>
      <c r="G223" s="51">
        <v>846</v>
      </c>
      <c r="H223" s="51">
        <v>844</v>
      </c>
      <c r="I223" s="51">
        <v>844</v>
      </c>
      <c r="J223" s="51">
        <v>845</v>
      </c>
      <c r="K223" s="52">
        <v>0</v>
      </c>
    </row>
    <row r="224" spans="1:11" ht="12.95" customHeight="1" x14ac:dyDescent="0.15">
      <c r="A224" s="49" t="s">
        <v>156</v>
      </c>
      <c r="B224" s="50">
        <v>949</v>
      </c>
      <c r="C224" s="51">
        <v>949</v>
      </c>
      <c r="D224" s="51">
        <v>949</v>
      </c>
      <c r="E224" s="51">
        <v>947</v>
      </c>
      <c r="F224" s="51">
        <v>944</v>
      </c>
      <c r="G224" s="51">
        <v>945</v>
      </c>
      <c r="H224" s="51">
        <v>944</v>
      </c>
      <c r="I224" s="51">
        <v>944</v>
      </c>
      <c r="J224" s="51">
        <v>946</v>
      </c>
      <c r="K224" s="52">
        <v>0</v>
      </c>
    </row>
    <row r="225" spans="1:11" ht="12.95" customHeight="1" x14ac:dyDescent="0.15">
      <c r="A225" s="49" t="s">
        <v>143</v>
      </c>
      <c r="B225" s="50">
        <v>1185</v>
      </c>
      <c r="C225" s="51">
        <v>1186</v>
      </c>
      <c r="D225" s="51">
        <v>1158</v>
      </c>
      <c r="E225" s="51">
        <v>1162</v>
      </c>
      <c r="F225" s="51">
        <v>1143</v>
      </c>
      <c r="G225" s="51">
        <v>1156</v>
      </c>
      <c r="H225" s="51">
        <v>1140</v>
      </c>
      <c r="I225" s="51">
        <v>1146</v>
      </c>
      <c r="J225" s="51">
        <v>1155</v>
      </c>
      <c r="K225" s="52">
        <v>0</v>
      </c>
    </row>
    <row r="226" spans="1:11" ht="12.95" customHeight="1" x14ac:dyDescent="0.15">
      <c r="A226" s="49" t="s">
        <v>439</v>
      </c>
      <c r="B226" s="50">
        <v>1588</v>
      </c>
      <c r="C226" s="51">
        <v>1588</v>
      </c>
      <c r="D226" s="51">
        <v>1584</v>
      </c>
      <c r="E226" s="51">
        <v>1590</v>
      </c>
      <c r="F226" s="51">
        <v>1584</v>
      </c>
      <c r="G226" s="51">
        <v>1590</v>
      </c>
      <c r="H226" s="51">
        <v>1585</v>
      </c>
      <c r="I226" s="51">
        <v>1583</v>
      </c>
      <c r="J226" s="51">
        <v>1582</v>
      </c>
      <c r="K226" s="52">
        <v>0</v>
      </c>
    </row>
    <row r="227" spans="1:11" ht="12.95" customHeight="1" x14ac:dyDescent="0.15">
      <c r="A227" s="49" t="s">
        <v>440</v>
      </c>
      <c r="B227" s="50">
        <v>1760</v>
      </c>
      <c r="C227" s="51">
        <v>1760</v>
      </c>
      <c r="D227" s="51">
        <v>1756</v>
      </c>
      <c r="E227" s="51">
        <v>1757</v>
      </c>
      <c r="F227" s="51">
        <v>1761</v>
      </c>
      <c r="G227" s="51">
        <v>1760</v>
      </c>
      <c r="H227" s="51">
        <v>1759</v>
      </c>
      <c r="I227" s="51">
        <v>1766</v>
      </c>
      <c r="J227" s="51">
        <v>1759</v>
      </c>
      <c r="K227" s="52">
        <v>0</v>
      </c>
    </row>
    <row r="228" spans="1:11" ht="12.95" customHeight="1" x14ac:dyDescent="0.15">
      <c r="A228" s="49" t="s">
        <v>441</v>
      </c>
      <c r="B228" s="50">
        <v>1912</v>
      </c>
      <c r="C228" s="51">
        <v>1912</v>
      </c>
      <c r="D228" s="51">
        <v>1910</v>
      </c>
      <c r="E228" s="51">
        <v>1915</v>
      </c>
      <c r="F228" s="51">
        <v>1911</v>
      </c>
      <c r="G228" s="51">
        <v>1905</v>
      </c>
      <c r="H228" s="51">
        <v>1910</v>
      </c>
      <c r="I228" s="51">
        <v>1914</v>
      </c>
      <c r="J228" s="51">
        <v>1910</v>
      </c>
      <c r="K228" s="52">
        <v>0</v>
      </c>
    </row>
    <row r="229" spans="1:11" ht="12.95" customHeight="1" x14ac:dyDescent="0.15">
      <c r="A229" s="49" t="s">
        <v>144</v>
      </c>
      <c r="B229" s="50">
        <v>2195</v>
      </c>
      <c r="C229" s="51">
        <v>2195</v>
      </c>
      <c r="D229" s="51">
        <v>2192</v>
      </c>
      <c r="E229" s="51">
        <v>2196</v>
      </c>
      <c r="F229" s="51">
        <v>2184</v>
      </c>
      <c r="G229" s="51">
        <v>2143</v>
      </c>
      <c r="H229" s="51">
        <v>2185</v>
      </c>
      <c r="I229" s="51">
        <v>2185</v>
      </c>
      <c r="J229" s="51">
        <v>2176</v>
      </c>
      <c r="K229" s="52">
        <v>0</v>
      </c>
    </row>
    <row r="230" spans="1:11" ht="12.95" customHeight="1" x14ac:dyDescent="0.15">
      <c r="A230" s="49" t="s">
        <v>145</v>
      </c>
      <c r="B230" s="50">
        <v>2704</v>
      </c>
      <c r="C230" s="51">
        <v>2704</v>
      </c>
      <c r="D230" s="51">
        <v>2656</v>
      </c>
      <c r="E230" s="51">
        <v>2701</v>
      </c>
      <c r="F230" s="51">
        <v>2717</v>
      </c>
      <c r="G230" s="51">
        <v>2613</v>
      </c>
      <c r="H230" s="51">
        <v>2738</v>
      </c>
      <c r="I230" s="51">
        <v>2693</v>
      </c>
      <c r="J230" s="51">
        <v>2675</v>
      </c>
      <c r="K230" s="52">
        <v>0</v>
      </c>
    </row>
    <row r="231" spans="1:11" ht="12.95" customHeight="1" x14ac:dyDescent="0.15">
      <c r="A231" s="49" t="s">
        <v>146</v>
      </c>
      <c r="B231" s="50">
        <v>3200</v>
      </c>
      <c r="C231" s="51">
        <v>3199</v>
      </c>
      <c r="D231" s="51">
        <v>3231</v>
      </c>
      <c r="E231" s="51">
        <v>3231</v>
      </c>
      <c r="F231" s="51">
        <v>3255</v>
      </c>
      <c r="G231" s="51">
        <v>3186</v>
      </c>
      <c r="H231" s="51">
        <v>3285</v>
      </c>
      <c r="I231" s="51">
        <v>3210</v>
      </c>
      <c r="J231" s="51">
        <v>3265</v>
      </c>
      <c r="K231" s="52">
        <v>0</v>
      </c>
    </row>
    <row r="232" spans="1:11" ht="12.95" customHeight="1" x14ac:dyDescent="0.15">
      <c r="A232" s="49" t="s">
        <v>147</v>
      </c>
      <c r="B232" s="50">
        <v>3722</v>
      </c>
      <c r="C232" s="51">
        <v>3722</v>
      </c>
      <c r="D232" s="51">
        <v>3810</v>
      </c>
      <c r="E232" s="51">
        <v>3747</v>
      </c>
      <c r="F232" s="51">
        <v>3697</v>
      </c>
      <c r="G232" s="51">
        <v>0</v>
      </c>
      <c r="H232" s="51">
        <v>3716</v>
      </c>
      <c r="I232" s="51">
        <v>3661</v>
      </c>
      <c r="J232" s="51">
        <v>3700</v>
      </c>
      <c r="K232" s="52">
        <v>0</v>
      </c>
    </row>
    <row r="233" spans="1:11" ht="12.95" customHeight="1" x14ac:dyDescent="0.15">
      <c r="A233" s="49" t="s">
        <v>148</v>
      </c>
      <c r="B233" s="50">
        <v>4214</v>
      </c>
      <c r="C233" s="51">
        <v>4214</v>
      </c>
      <c r="D233" s="51">
        <v>4340</v>
      </c>
      <c r="E233" s="51">
        <v>4193</v>
      </c>
      <c r="F233" s="51">
        <v>4224</v>
      </c>
      <c r="G233" s="51">
        <v>0</v>
      </c>
      <c r="H233" s="51">
        <v>4236</v>
      </c>
      <c r="I233" s="51">
        <v>4201</v>
      </c>
      <c r="J233" s="51">
        <v>4163</v>
      </c>
      <c r="K233" s="52">
        <v>0</v>
      </c>
    </row>
    <row r="234" spans="1:11" ht="12.95" customHeight="1" x14ac:dyDescent="0.15">
      <c r="A234" s="49" t="s">
        <v>149</v>
      </c>
      <c r="B234" s="50">
        <v>4718</v>
      </c>
      <c r="C234" s="51">
        <v>4712</v>
      </c>
      <c r="D234" s="51">
        <v>0</v>
      </c>
      <c r="E234" s="51">
        <v>4839</v>
      </c>
      <c r="F234" s="51">
        <v>4779</v>
      </c>
      <c r="G234" s="51">
        <v>0</v>
      </c>
      <c r="H234" s="51">
        <v>4676</v>
      </c>
      <c r="I234" s="51">
        <v>4882</v>
      </c>
      <c r="J234" s="51">
        <v>0</v>
      </c>
      <c r="K234" s="52">
        <v>0</v>
      </c>
    </row>
    <row r="235" spans="1:11" ht="12.95" customHeight="1" x14ac:dyDescent="0.15">
      <c r="A235" s="49" t="s">
        <v>150</v>
      </c>
      <c r="B235" s="50">
        <v>6471</v>
      </c>
      <c r="C235" s="51">
        <v>6441</v>
      </c>
      <c r="D235" s="51">
        <v>0</v>
      </c>
      <c r="E235" s="51">
        <v>6675</v>
      </c>
      <c r="F235" s="51">
        <v>7404</v>
      </c>
      <c r="G235" s="51">
        <v>0</v>
      </c>
      <c r="H235" s="51">
        <v>5471</v>
      </c>
      <c r="I235" s="51">
        <v>8178</v>
      </c>
      <c r="J235" s="51">
        <v>7279</v>
      </c>
      <c r="K235" s="52">
        <v>0</v>
      </c>
    </row>
    <row r="236" spans="1:11" ht="12.95" customHeight="1" thickBot="1" x14ac:dyDescent="0.2">
      <c r="A236" s="70"/>
      <c r="B236" s="55"/>
      <c r="C236" s="56"/>
      <c r="D236" s="56"/>
      <c r="E236" s="56"/>
      <c r="F236" s="56"/>
      <c r="G236" s="56"/>
      <c r="H236" s="56"/>
      <c r="I236" s="56"/>
      <c r="J236" s="56"/>
      <c r="K236" s="57"/>
    </row>
    <row r="237" spans="1:11" ht="12.95" customHeight="1" thickBot="1" x14ac:dyDescent="0.2">
      <c r="A237" s="74" t="s">
        <v>107</v>
      </c>
      <c r="B237" s="55">
        <v>735.07681622153029</v>
      </c>
      <c r="C237" s="56">
        <v>855.21286987254325</v>
      </c>
      <c r="D237" s="56">
        <v>979.04346436561207</v>
      </c>
      <c r="E237" s="56">
        <v>694.30669264670223</v>
      </c>
      <c r="F237" s="56">
        <v>555.89084155445539</v>
      </c>
      <c r="G237" s="56">
        <v>555.00440692983886</v>
      </c>
      <c r="H237" s="56">
        <v>561.65088806262895</v>
      </c>
      <c r="I237" s="56">
        <v>546.77968165216214</v>
      </c>
      <c r="J237" s="56">
        <v>363.02173924456912</v>
      </c>
      <c r="K237" s="57">
        <v>191.97365119196988</v>
      </c>
    </row>
    <row r="238" spans="1:11" ht="108.75" customHeight="1" x14ac:dyDescent="0.15">
      <c r="E238" s="30" t="s">
        <v>157</v>
      </c>
      <c r="H238" s="30" t="s">
        <v>22</v>
      </c>
      <c r="J238" s="30" t="s">
        <v>22</v>
      </c>
      <c r="K238" s="30" t="s">
        <v>22</v>
      </c>
    </row>
  </sheetData>
  <mergeCells count="33">
    <mergeCell ref="A8:K8"/>
    <mergeCell ref="E12:E14"/>
    <mergeCell ref="F12:F14"/>
    <mergeCell ref="A92:L92"/>
    <mergeCell ref="A9:K9"/>
    <mergeCell ref="B12:B14"/>
    <mergeCell ref="C12:C14"/>
    <mergeCell ref="K12:K14"/>
    <mergeCell ref="J12:J14"/>
    <mergeCell ref="D12:D14"/>
    <mergeCell ref="C95:C97"/>
    <mergeCell ref="A12:A14"/>
    <mergeCell ref="A93:K93"/>
    <mergeCell ref="G12:I14"/>
    <mergeCell ref="G95:I97"/>
    <mergeCell ref="K95:K97"/>
    <mergeCell ref="D95:D97"/>
    <mergeCell ref="E95:E97"/>
    <mergeCell ref="F95:F97"/>
    <mergeCell ref="A174:K174"/>
    <mergeCell ref="G178:I180"/>
    <mergeCell ref="J178:J180"/>
    <mergeCell ref="K178:K180"/>
    <mergeCell ref="J95:J97"/>
    <mergeCell ref="A95:A97"/>
    <mergeCell ref="B95:B97"/>
    <mergeCell ref="A172:K173"/>
    <mergeCell ref="A178:A180"/>
    <mergeCell ref="B178:B180"/>
    <mergeCell ref="C178:C180"/>
    <mergeCell ref="D178:D180"/>
    <mergeCell ref="E178:E180"/>
    <mergeCell ref="F178:F180"/>
  </mergeCells>
  <phoneticPr fontId="0" type="noConversion"/>
  <pageMargins left="0.75" right="0.75" top="1" bottom="1" header="0.5" footer="0.5"/>
  <pageSetup scale="56" orientation="portrait" r:id="rId1"/>
  <headerFooter alignWithMargins="0"/>
  <rowBreaks count="2" manualBreakCount="2">
    <brk id="79" max="16383" man="1"/>
    <brk id="160" max="1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79</xdr:row>
                <xdr:rowOff>590550</xdr:rowOff>
              </from>
              <to>
                <xdr:col>2</xdr:col>
                <xdr:colOff>285750</xdr:colOff>
                <xdr:row>86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160</xdr:row>
                <xdr:rowOff>695325</xdr:rowOff>
              </from>
              <to>
                <xdr:col>2</xdr:col>
                <xdr:colOff>409575</xdr:colOff>
                <xdr:row>163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E222"/>
  <sheetViews>
    <sheetView zoomScaleNormal="100" workbookViewId="0">
      <selection activeCell="J221" sqref="J221"/>
    </sheetView>
  </sheetViews>
  <sheetFormatPr defaultRowHeight="12.75" x14ac:dyDescent="0.2"/>
  <cols>
    <col min="1" max="1" width="12.28515625" customWidth="1"/>
  </cols>
  <sheetData>
    <row r="3" spans="1:9" x14ac:dyDescent="0.2">
      <c r="D3" s="31"/>
      <c r="E3" s="31"/>
      <c r="F3" s="31"/>
      <c r="G3" s="31"/>
      <c r="H3" s="31"/>
      <c r="I3" s="31"/>
    </row>
    <row r="4" spans="1:9" ht="15.75" x14ac:dyDescent="0.25">
      <c r="A4" s="256" t="s">
        <v>292</v>
      </c>
      <c r="D4" s="31"/>
      <c r="E4" s="31"/>
      <c r="F4" s="31"/>
      <c r="G4" s="31"/>
      <c r="H4" s="31"/>
      <c r="I4" s="31"/>
    </row>
    <row r="5" spans="1:9" x14ac:dyDescent="0.2">
      <c r="D5" s="30"/>
      <c r="E5" s="30"/>
      <c r="F5" s="30"/>
      <c r="G5" s="31"/>
      <c r="H5" s="31"/>
      <c r="I5" s="31"/>
    </row>
    <row r="6" spans="1:9" s="30" customFormat="1" ht="12.75" customHeight="1" x14ac:dyDescent="0.25">
      <c r="A6" s="35" t="s">
        <v>293</v>
      </c>
      <c r="B6" s="33"/>
      <c r="C6" s="33"/>
      <c r="H6" s="34"/>
    </row>
    <row r="7" spans="1:9" s="30" customFormat="1" ht="16.5" x14ac:dyDescent="0.25">
      <c r="B7" s="36"/>
      <c r="C7" s="36"/>
      <c r="D7" s="38"/>
      <c r="E7" s="39"/>
      <c r="F7" s="39"/>
      <c r="G7" s="37"/>
      <c r="H7" s="34"/>
    </row>
    <row r="8" spans="1:9" x14ac:dyDescent="0.2">
      <c r="A8" s="35" t="s">
        <v>58</v>
      </c>
    </row>
    <row r="9" spans="1:9" ht="16.5" x14ac:dyDescent="0.25">
      <c r="A9" s="454" t="s">
        <v>158</v>
      </c>
      <c r="B9" s="454"/>
      <c r="C9" s="454"/>
      <c r="D9" s="454"/>
      <c r="E9" s="454"/>
      <c r="F9" s="454"/>
      <c r="G9" s="454"/>
      <c r="H9" s="454"/>
    </row>
    <row r="10" spans="1:9" ht="33.75" customHeight="1" x14ac:dyDescent="0.25">
      <c r="A10" s="459" t="s">
        <v>444</v>
      </c>
      <c r="B10" s="459"/>
      <c r="C10" s="459"/>
      <c r="D10" s="459"/>
      <c r="E10" s="459"/>
      <c r="F10" s="459"/>
      <c r="G10" s="459"/>
      <c r="H10" s="459"/>
    </row>
    <row r="11" spans="1:9" s="113" customFormat="1" ht="16.5" x14ac:dyDescent="0.25">
      <c r="A11" s="460" t="s">
        <v>450</v>
      </c>
      <c r="B11" s="460"/>
      <c r="C11" s="460"/>
      <c r="D11" s="460"/>
      <c r="E11" s="460"/>
      <c r="F11" s="460"/>
      <c r="G11" s="460"/>
      <c r="H11" s="460"/>
    </row>
    <row r="12" spans="1:9" ht="13.5" thickBot="1" x14ac:dyDescent="0.25"/>
    <row r="13" spans="1:9" s="83" customFormat="1" ht="26.25" customHeight="1" x14ac:dyDescent="0.2">
      <c r="A13" s="446" t="s">
        <v>60</v>
      </c>
      <c r="B13" s="446" t="s">
        <v>61</v>
      </c>
      <c r="C13" s="446" t="s">
        <v>62</v>
      </c>
      <c r="D13" s="446" t="s">
        <v>65</v>
      </c>
      <c r="E13" s="448" t="s">
        <v>117</v>
      </c>
      <c r="F13" s="449"/>
      <c r="G13" s="450"/>
      <c r="H13" s="446" t="s">
        <v>67</v>
      </c>
    </row>
    <row r="14" spans="1:9" s="24" customFormat="1" x14ac:dyDescent="0.2">
      <c r="A14" s="447"/>
      <c r="B14" s="447"/>
      <c r="C14" s="447"/>
      <c r="D14" s="447"/>
      <c r="E14" s="451"/>
      <c r="F14" s="452"/>
      <c r="G14" s="453"/>
      <c r="H14" s="447"/>
    </row>
    <row r="15" spans="1:9" ht="13.5" thickBot="1" x14ac:dyDescent="0.25">
      <c r="A15" s="447"/>
      <c r="B15" s="455"/>
      <c r="C15" s="455"/>
      <c r="D15" s="455"/>
      <c r="E15" s="456"/>
      <c r="F15" s="457"/>
      <c r="G15" s="458"/>
      <c r="H15" s="455"/>
    </row>
    <row r="16" spans="1:9" x14ac:dyDescent="0.2">
      <c r="A16" s="45" t="s">
        <v>68</v>
      </c>
      <c r="B16" s="177">
        <v>2</v>
      </c>
      <c r="C16" s="178">
        <v>2</v>
      </c>
      <c r="D16" s="178">
        <v>0</v>
      </c>
      <c r="E16" s="178">
        <v>0</v>
      </c>
      <c r="F16" s="178">
        <v>0</v>
      </c>
      <c r="G16" s="178">
        <v>0</v>
      </c>
      <c r="H16" s="179">
        <v>0</v>
      </c>
    </row>
    <row r="17" spans="1:9" x14ac:dyDescent="0.2">
      <c r="A17" s="49" t="s">
        <v>69</v>
      </c>
      <c r="B17" s="180">
        <v>2</v>
      </c>
      <c r="C17" s="181">
        <v>1</v>
      </c>
      <c r="D17" s="181">
        <v>0</v>
      </c>
      <c r="E17" s="181">
        <v>0</v>
      </c>
      <c r="F17" s="181">
        <v>0</v>
      </c>
      <c r="G17" s="181">
        <v>0</v>
      </c>
      <c r="H17" s="182">
        <v>1</v>
      </c>
    </row>
    <row r="18" spans="1:9" x14ac:dyDescent="0.2">
      <c r="A18" s="49" t="s">
        <v>70</v>
      </c>
      <c r="B18" s="180">
        <v>188</v>
      </c>
      <c r="C18" s="181">
        <v>2</v>
      </c>
      <c r="D18" s="181">
        <v>0</v>
      </c>
      <c r="E18" s="181">
        <v>0</v>
      </c>
      <c r="F18" s="181">
        <v>0</v>
      </c>
      <c r="G18" s="181">
        <v>0</v>
      </c>
      <c r="H18" s="182">
        <v>186</v>
      </c>
    </row>
    <row r="19" spans="1:9" x14ac:dyDescent="0.2">
      <c r="A19" s="49" t="s">
        <v>71</v>
      </c>
      <c r="B19" s="180">
        <v>1300</v>
      </c>
      <c r="C19" s="181">
        <v>14</v>
      </c>
      <c r="D19" s="181">
        <v>3</v>
      </c>
      <c r="E19" s="181">
        <v>0</v>
      </c>
      <c r="F19" s="181">
        <v>3</v>
      </c>
      <c r="G19" s="181">
        <v>0</v>
      </c>
      <c r="H19" s="182">
        <v>1283</v>
      </c>
    </row>
    <row r="20" spans="1:9" x14ac:dyDescent="0.2">
      <c r="A20" s="49" t="s">
        <v>72</v>
      </c>
      <c r="B20" s="180">
        <v>438</v>
      </c>
      <c r="C20" s="181">
        <v>42</v>
      </c>
      <c r="D20" s="181">
        <v>2</v>
      </c>
      <c r="E20" s="181">
        <v>0</v>
      </c>
      <c r="F20" s="181">
        <v>2</v>
      </c>
      <c r="G20" s="181">
        <v>0</v>
      </c>
      <c r="H20" s="182">
        <v>394</v>
      </c>
    </row>
    <row r="21" spans="1:9" x14ac:dyDescent="0.2">
      <c r="A21" s="49" t="s">
        <v>73</v>
      </c>
      <c r="B21" s="180">
        <v>262</v>
      </c>
      <c r="C21" s="181">
        <v>65</v>
      </c>
      <c r="D21" s="181">
        <v>2</v>
      </c>
      <c r="E21" s="181">
        <v>0</v>
      </c>
      <c r="F21" s="181">
        <v>2</v>
      </c>
      <c r="G21" s="181">
        <v>0</v>
      </c>
      <c r="H21" s="182">
        <v>195</v>
      </c>
    </row>
    <row r="22" spans="1:9" x14ac:dyDescent="0.2">
      <c r="A22" s="49" t="s">
        <v>74</v>
      </c>
      <c r="B22" s="180">
        <v>676</v>
      </c>
      <c r="C22" s="181">
        <v>290</v>
      </c>
      <c r="D22" s="181">
        <v>35</v>
      </c>
      <c r="E22" s="181">
        <v>1</v>
      </c>
      <c r="F22" s="181">
        <v>34</v>
      </c>
      <c r="G22" s="181">
        <v>0</v>
      </c>
      <c r="H22" s="182">
        <v>351</v>
      </c>
    </row>
    <row r="23" spans="1:9" x14ac:dyDescent="0.2">
      <c r="A23" s="49" t="s">
        <v>75</v>
      </c>
      <c r="B23" s="180">
        <v>1919</v>
      </c>
      <c r="C23" s="181">
        <v>348</v>
      </c>
      <c r="D23" s="181">
        <v>168</v>
      </c>
      <c r="E23" s="181">
        <v>3</v>
      </c>
      <c r="F23" s="181">
        <v>165</v>
      </c>
      <c r="G23" s="181">
        <v>0</v>
      </c>
      <c r="H23" s="182">
        <v>1403</v>
      </c>
    </row>
    <row r="24" spans="1:9" x14ac:dyDescent="0.2">
      <c r="A24" s="49" t="s">
        <v>76</v>
      </c>
      <c r="B24" s="180">
        <v>901</v>
      </c>
      <c r="C24" s="181">
        <v>92</v>
      </c>
      <c r="D24" s="181">
        <v>32</v>
      </c>
      <c r="E24" s="181">
        <v>26</v>
      </c>
      <c r="F24" s="181">
        <v>6</v>
      </c>
      <c r="G24" s="181">
        <v>0</v>
      </c>
      <c r="H24" s="182">
        <v>777</v>
      </c>
    </row>
    <row r="25" spans="1:9" x14ac:dyDescent="0.2">
      <c r="A25" s="49" t="s">
        <v>77</v>
      </c>
      <c r="B25" s="180">
        <v>1610</v>
      </c>
      <c r="C25" s="181">
        <v>198</v>
      </c>
      <c r="D25" s="181">
        <v>18</v>
      </c>
      <c r="E25" s="181">
        <v>0</v>
      </c>
      <c r="F25" s="181">
        <v>18</v>
      </c>
      <c r="G25" s="181">
        <v>0</v>
      </c>
      <c r="H25" s="182">
        <v>1394</v>
      </c>
    </row>
    <row r="26" spans="1:9" x14ac:dyDescent="0.2">
      <c r="A26" s="49" t="s">
        <v>78</v>
      </c>
      <c r="B26" s="180">
        <v>2358</v>
      </c>
      <c r="C26" s="181">
        <v>157</v>
      </c>
      <c r="D26" s="181">
        <v>8</v>
      </c>
      <c r="E26" s="181">
        <v>2</v>
      </c>
      <c r="F26" s="181">
        <v>6</v>
      </c>
      <c r="G26" s="181">
        <v>0</v>
      </c>
      <c r="H26" s="182">
        <v>2193</v>
      </c>
    </row>
    <row r="27" spans="1:9" x14ac:dyDescent="0.2">
      <c r="A27" s="49" t="s">
        <v>79</v>
      </c>
      <c r="B27" s="180">
        <v>4567</v>
      </c>
      <c r="C27" s="181">
        <v>317</v>
      </c>
      <c r="D27" s="181">
        <v>19</v>
      </c>
      <c r="E27" s="181">
        <v>3</v>
      </c>
      <c r="F27" s="181">
        <v>16</v>
      </c>
      <c r="G27" s="181">
        <v>0</v>
      </c>
      <c r="H27" s="182">
        <v>4231</v>
      </c>
      <c r="I27" s="84"/>
    </row>
    <row r="28" spans="1:9" x14ac:dyDescent="0.2">
      <c r="A28" s="49" t="s">
        <v>80</v>
      </c>
      <c r="B28" s="180">
        <v>2708</v>
      </c>
      <c r="C28" s="181">
        <v>254</v>
      </c>
      <c r="D28" s="181">
        <v>18</v>
      </c>
      <c r="E28" s="181">
        <v>1</v>
      </c>
      <c r="F28" s="181">
        <v>17</v>
      </c>
      <c r="G28" s="181">
        <v>0</v>
      </c>
      <c r="H28" s="182">
        <v>2436</v>
      </c>
    </row>
    <row r="29" spans="1:9" x14ac:dyDescent="0.2">
      <c r="A29" s="49" t="s">
        <v>81</v>
      </c>
      <c r="B29" s="180">
        <v>11443</v>
      </c>
      <c r="C29" s="181">
        <v>4589</v>
      </c>
      <c r="D29" s="181">
        <v>134</v>
      </c>
      <c r="E29" s="181">
        <v>6</v>
      </c>
      <c r="F29" s="181">
        <v>128</v>
      </c>
      <c r="G29" s="181">
        <v>0</v>
      </c>
      <c r="H29" s="182">
        <v>6720</v>
      </c>
    </row>
    <row r="30" spans="1:9" x14ac:dyDescent="0.2">
      <c r="A30" s="49" t="s">
        <v>82</v>
      </c>
      <c r="B30" s="180">
        <v>7346</v>
      </c>
      <c r="C30" s="181">
        <v>1699</v>
      </c>
      <c r="D30" s="181">
        <v>88</v>
      </c>
      <c r="E30" s="181">
        <v>11</v>
      </c>
      <c r="F30" s="181">
        <v>77</v>
      </c>
      <c r="G30" s="181">
        <v>0</v>
      </c>
      <c r="H30" s="182">
        <v>5559</v>
      </c>
    </row>
    <row r="31" spans="1:9" x14ac:dyDescent="0.2">
      <c r="A31" s="49" t="s">
        <v>83</v>
      </c>
      <c r="B31" s="180">
        <v>9510</v>
      </c>
      <c r="C31" s="181">
        <v>4906</v>
      </c>
      <c r="D31" s="181">
        <v>243</v>
      </c>
      <c r="E31" s="181">
        <v>11</v>
      </c>
      <c r="F31" s="181">
        <v>232</v>
      </c>
      <c r="G31" s="181">
        <v>0</v>
      </c>
      <c r="H31" s="182">
        <v>4361</v>
      </c>
    </row>
    <row r="32" spans="1:9" x14ac:dyDescent="0.2">
      <c r="A32" s="49" t="s">
        <v>84</v>
      </c>
      <c r="B32" s="180">
        <v>16241</v>
      </c>
      <c r="C32" s="181">
        <v>10655</v>
      </c>
      <c r="D32" s="181">
        <v>227</v>
      </c>
      <c r="E32" s="181">
        <v>13</v>
      </c>
      <c r="F32" s="181">
        <v>214</v>
      </c>
      <c r="G32" s="181">
        <v>0</v>
      </c>
      <c r="H32" s="182">
        <v>5359</v>
      </c>
    </row>
    <row r="33" spans="1:8" x14ac:dyDescent="0.2">
      <c r="A33" s="49" t="s">
        <v>85</v>
      </c>
      <c r="B33" s="180">
        <v>17594</v>
      </c>
      <c r="C33" s="181">
        <v>8439</v>
      </c>
      <c r="D33" s="181">
        <v>4787</v>
      </c>
      <c r="E33" s="181">
        <v>103</v>
      </c>
      <c r="F33" s="181">
        <v>4684</v>
      </c>
      <c r="G33" s="181">
        <v>0</v>
      </c>
      <c r="H33" s="182">
        <v>4368</v>
      </c>
    </row>
    <row r="34" spans="1:8" x14ac:dyDescent="0.2">
      <c r="A34" s="49" t="s">
        <v>86</v>
      </c>
      <c r="B34" s="180">
        <v>10296</v>
      </c>
      <c r="C34" s="181">
        <v>3506</v>
      </c>
      <c r="D34" s="181">
        <v>1234</v>
      </c>
      <c r="E34" s="181">
        <v>977</v>
      </c>
      <c r="F34" s="181">
        <v>257</v>
      </c>
      <c r="G34" s="181">
        <v>0</v>
      </c>
      <c r="H34" s="182">
        <v>5556</v>
      </c>
    </row>
    <row r="35" spans="1:8" x14ac:dyDescent="0.2">
      <c r="A35" s="49" t="s">
        <v>87</v>
      </c>
      <c r="B35" s="180">
        <v>10193</v>
      </c>
      <c r="C35" s="181">
        <v>5109</v>
      </c>
      <c r="D35" s="181">
        <v>316</v>
      </c>
      <c r="E35" s="181">
        <v>4</v>
      </c>
      <c r="F35" s="181">
        <v>312</v>
      </c>
      <c r="G35" s="181">
        <v>0</v>
      </c>
      <c r="H35" s="182">
        <v>4768</v>
      </c>
    </row>
    <row r="36" spans="1:8" x14ac:dyDescent="0.2">
      <c r="A36" s="49" t="s">
        <v>88</v>
      </c>
      <c r="B36" s="180">
        <v>16126</v>
      </c>
      <c r="C36" s="181">
        <v>10854</v>
      </c>
      <c r="D36" s="181">
        <v>301</v>
      </c>
      <c r="E36" s="181">
        <v>9</v>
      </c>
      <c r="F36" s="181">
        <v>292</v>
      </c>
      <c r="G36" s="181">
        <v>0</v>
      </c>
      <c r="H36" s="182">
        <v>4971</v>
      </c>
    </row>
    <row r="37" spans="1:8" x14ac:dyDescent="0.2">
      <c r="A37" s="49" t="s">
        <v>89</v>
      </c>
      <c r="B37" s="180">
        <v>15536</v>
      </c>
      <c r="C37" s="181">
        <v>10496</v>
      </c>
      <c r="D37" s="181">
        <v>240</v>
      </c>
      <c r="E37" s="181">
        <v>9</v>
      </c>
      <c r="F37" s="181">
        <v>231</v>
      </c>
      <c r="G37" s="181">
        <v>0</v>
      </c>
      <c r="H37" s="182">
        <v>4800</v>
      </c>
    </row>
    <row r="38" spans="1:8" x14ac:dyDescent="0.2">
      <c r="A38" s="49" t="s">
        <v>90</v>
      </c>
      <c r="B38" s="180">
        <v>17373</v>
      </c>
      <c r="C38" s="181">
        <v>12509</v>
      </c>
      <c r="D38" s="181">
        <v>341</v>
      </c>
      <c r="E38" s="181">
        <v>10</v>
      </c>
      <c r="F38" s="181">
        <v>331</v>
      </c>
      <c r="G38" s="181">
        <v>0</v>
      </c>
      <c r="H38" s="182">
        <v>4523</v>
      </c>
    </row>
    <row r="39" spans="1:8" x14ac:dyDescent="0.2">
      <c r="A39" s="49" t="s">
        <v>91</v>
      </c>
      <c r="B39" s="180">
        <v>15497</v>
      </c>
      <c r="C39" s="181">
        <v>11523</v>
      </c>
      <c r="D39" s="181">
        <v>348</v>
      </c>
      <c r="E39" s="181">
        <v>13</v>
      </c>
      <c r="F39" s="181">
        <v>335</v>
      </c>
      <c r="G39" s="181">
        <v>0</v>
      </c>
      <c r="H39" s="182">
        <v>3626</v>
      </c>
    </row>
    <row r="40" spans="1:8" x14ac:dyDescent="0.2">
      <c r="A40" s="49" t="s">
        <v>92</v>
      </c>
      <c r="B40" s="180">
        <v>13796</v>
      </c>
      <c r="C40" s="181">
        <v>11243</v>
      </c>
      <c r="D40" s="181">
        <v>263</v>
      </c>
      <c r="E40" s="181">
        <v>10</v>
      </c>
      <c r="F40" s="181">
        <v>253</v>
      </c>
      <c r="G40" s="181">
        <v>0</v>
      </c>
      <c r="H40" s="182">
        <v>2290</v>
      </c>
    </row>
    <row r="41" spans="1:8" x14ac:dyDescent="0.2">
      <c r="A41" s="49" t="s">
        <v>93</v>
      </c>
      <c r="B41" s="180">
        <v>14394</v>
      </c>
      <c r="C41" s="181">
        <v>12739</v>
      </c>
      <c r="D41" s="181">
        <v>382</v>
      </c>
      <c r="E41" s="181">
        <v>10</v>
      </c>
      <c r="F41" s="181">
        <v>372</v>
      </c>
      <c r="G41" s="181">
        <v>0</v>
      </c>
      <c r="H41" s="182">
        <v>1273</v>
      </c>
    </row>
    <row r="42" spans="1:8" x14ac:dyDescent="0.2">
      <c r="A42" s="49" t="s">
        <v>94</v>
      </c>
      <c r="B42" s="180">
        <v>15769</v>
      </c>
      <c r="C42" s="181">
        <v>14958</v>
      </c>
      <c r="D42" s="181">
        <v>278</v>
      </c>
      <c r="E42" s="181">
        <v>9</v>
      </c>
      <c r="F42" s="181">
        <v>269</v>
      </c>
      <c r="G42" s="181">
        <v>0</v>
      </c>
      <c r="H42" s="182">
        <v>533</v>
      </c>
    </row>
    <row r="43" spans="1:8" x14ac:dyDescent="0.2">
      <c r="A43" s="49" t="s">
        <v>95</v>
      </c>
      <c r="B43" s="180">
        <v>10152</v>
      </c>
      <c r="C43" s="181">
        <v>9489</v>
      </c>
      <c r="D43" s="181">
        <v>393</v>
      </c>
      <c r="E43" s="181">
        <v>8</v>
      </c>
      <c r="F43" s="181">
        <v>385</v>
      </c>
      <c r="G43" s="181">
        <v>0</v>
      </c>
      <c r="H43" s="182">
        <v>270</v>
      </c>
    </row>
    <row r="44" spans="1:8" x14ac:dyDescent="0.2">
      <c r="A44" s="49" t="s">
        <v>96</v>
      </c>
      <c r="B44" s="180">
        <v>14831</v>
      </c>
      <c r="C44" s="181">
        <v>14352</v>
      </c>
      <c r="D44" s="181">
        <v>352</v>
      </c>
      <c r="E44" s="181">
        <v>6</v>
      </c>
      <c r="F44" s="181">
        <v>346</v>
      </c>
      <c r="G44" s="181">
        <v>0</v>
      </c>
      <c r="H44" s="182">
        <v>127</v>
      </c>
    </row>
    <row r="45" spans="1:8" x14ac:dyDescent="0.2">
      <c r="A45" s="49" t="s">
        <v>97</v>
      </c>
      <c r="B45" s="180">
        <v>19464</v>
      </c>
      <c r="C45" s="181">
        <v>18975</v>
      </c>
      <c r="D45" s="181">
        <v>435</v>
      </c>
      <c r="E45" s="181">
        <v>22</v>
      </c>
      <c r="F45" s="181">
        <v>413</v>
      </c>
      <c r="G45" s="181">
        <v>0</v>
      </c>
      <c r="H45" s="182">
        <v>54</v>
      </c>
    </row>
    <row r="46" spans="1:8" x14ac:dyDescent="0.2">
      <c r="A46" s="49" t="s">
        <v>98</v>
      </c>
      <c r="B46" s="180">
        <v>13193</v>
      </c>
      <c r="C46" s="181">
        <v>12728</v>
      </c>
      <c r="D46" s="181">
        <v>438</v>
      </c>
      <c r="E46" s="181">
        <v>8</v>
      </c>
      <c r="F46" s="181">
        <v>430</v>
      </c>
      <c r="G46" s="181">
        <v>0</v>
      </c>
      <c r="H46" s="182">
        <v>27</v>
      </c>
    </row>
    <row r="47" spans="1:8" x14ac:dyDescent="0.2">
      <c r="A47" s="49" t="s">
        <v>99</v>
      </c>
      <c r="B47" s="180">
        <v>16932</v>
      </c>
      <c r="C47" s="181">
        <v>16643</v>
      </c>
      <c r="D47" s="181">
        <v>261</v>
      </c>
      <c r="E47" s="181">
        <v>6</v>
      </c>
      <c r="F47" s="181">
        <v>255</v>
      </c>
      <c r="G47" s="181">
        <v>0</v>
      </c>
      <c r="H47" s="182">
        <v>28</v>
      </c>
    </row>
    <row r="48" spans="1:8" x14ac:dyDescent="0.2">
      <c r="A48" s="49" t="s">
        <v>100</v>
      </c>
      <c r="B48" s="180">
        <v>22431</v>
      </c>
      <c r="C48" s="181">
        <v>22075</v>
      </c>
      <c r="D48" s="181">
        <v>337</v>
      </c>
      <c r="E48" s="181">
        <v>7</v>
      </c>
      <c r="F48" s="181">
        <v>330</v>
      </c>
      <c r="G48" s="181">
        <v>0</v>
      </c>
      <c r="H48" s="182">
        <v>19</v>
      </c>
    </row>
    <row r="49" spans="1:8" x14ac:dyDescent="0.2">
      <c r="A49" s="49" t="s">
        <v>101</v>
      </c>
      <c r="B49" s="180">
        <v>72665</v>
      </c>
      <c r="C49" s="181">
        <v>71123</v>
      </c>
      <c r="D49" s="181">
        <v>1507</v>
      </c>
      <c r="E49" s="181">
        <v>16</v>
      </c>
      <c r="F49" s="181">
        <v>1491</v>
      </c>
      <c r="G49" s="181">
        <v>0</v>
      </c>
      <c r="H49" s="182">
        <v>35</v>
      </c>
    </row>
    <row r="50" spans="1:8" x14ac:dyDescent="0.2">
      <c r="A50" s="49" t="s">
        <v>102</v>
      </c>
      <c r="B50" s="180">
        <v>67481</v>
      </c>
      <c r="C50" s="181">
        <v>66311</v>
      </c>
      <c r="D50" s="181">
        <v>1163</v>
      </c>
      <c r="E50" s="181">
        <v>27</v>
      </c>
      <c r="F50" s="181">
        <v>1136</v>
      </c>
      <c r="G50" s="181">
        <v>0</v>
      </c>
      <c r="H50" s="182">
        <v>7</v>
      </c>
    </row>
    <row r="51" spans="1:8" x14ac:dyDescent="0.2">
      <c r="A51" s="49" t="s">
        <v>103</v>
      </c>
      <c r="B51" s="180">
        <v>75998</v>
      </c>
      <c r="C51" s="181">
        <v>75432</v>
      </c>
      <c r="D51" s="181">
        <v>558</v>
      </c>
      <c r="E51" s="181">
        <v>42</v>
      </c>
      <c r="F51" s="181">
        <v>516</v>
      </c>
      <c r="G51" s="181">
        <v>0</v>
      </c>
      <c r="H51" s="182">
        <v>8</v>
      </c>
    </row>
    <row r="52" spans="1:8" x14ac:dyDescent="0.2">
      <c r="A52" s="49" t="s">
        <v>104</v>
      </c>
      <c r="B52" s="180">
        <v>126585</v>
      </c>
      <c r="C52" s="181">
        <v>126094</v>
      </c>
      <c r="D52" s="181">
        <v>481</v>
      </c>
      <c r="E52" s="181">
        <v>45</v>
      </c>
      <c r="F52" s="181">
        <v>436</v>
      </c>
      <c r="G52" s="181">
        <v>0</v>
      </c>
      <c r="H52" s="182">
        <v>10</v>
      </c>
    </row>
    <row r="53" spans="1:8" x14ac:dyDescent="0.2">
      <c r="A53" s="49" t="s">
        <v>105</v>
      </c>
      <c r="B53" s="180">
        <v>81462</v>
      </c>
      <c r="C53" s="181">
        <v>81108</v>
      </c>
      <c r="D53" s="181">
        <v>345</v>
      </c>
      <c r="E53" s="181">
        <v>20</v>
      </c>
      <c r="F53" s="181">
        <v>325</v>
      </c>
      <c r="G53" s="181">
        <v>0</v>
      </c>
      <c r="H53" s="182">
        <v>9</v>
      </c>
    </row>
    <row r="54" spans="1:8" x14ac:dyDescent="0.2">
      <c r="A54" s="49" t="s">
        <v>106</v>
      </c>
      <c r="B54" s="180">
        <v>25603</v>
      </c>
      <c r="C54" s="181">
        <v>25553</v>
      </c>
      <c r="D54" s="181">
        <v>46</v>
      </c>
      <c r="E54" s="181">
        <v>6</v>
      </c>
      <c r="F54" s="181">
        <v>40</v>
      </c>
      <c r="G54" s="181">
        <v>0</v>
      </c>
      <c r="H54" s="182">
        <v>4</v>
      </c>
    </row>
    <row r="55" spans="1:8" x14ac:dyDescent="0.2">
      <c r="A55" s="49" t="s">
        <v>152</v>
      </c>
      <c r="B55" s="180">
        <v>6723</v>
      </c>
      <c r="C55" s="181">
        <v>6694</v>
      </c>
      <c r="D55" s="181">
        <v>28</v>
      </c>
      <c r="E55" s="181">
        <v>9</v>
      </c>
      <c r="F55" s="181">
        <v>19</v>
      </c>
      <c r="G55" s="181">
        <v>0</v>
      </c>
      <c r="H55" s="182">
        <v>1</v>
      </c>
    </row>
    <row r="56" spans="1:8" x14ac:dyDescent="0.2">
      <c r="A56" s="49" t="s">
        <v>153</v>
      </c>
      <c r="B56" s="180">
        <v>481</v>
      </c>
      <c r="C56" s="181">
        <v>479</v>
      </c>
      <c r="D56" s="181">
        <v>2</v>
      </c>
      <c r="E56" s="181">
        <v>1</v>
      </c>
      <c r="F56" s="181">
        <v>1</v>
      </c>
      <c r="G56" s="181">
        <v>0</v>
      </c>
      <c r="H56" s="182">
        <v>0</v>
      </c>
    </row>
    <row r="57" spans="1:8" x14ac:dyDescent="0.2">
      <c r="A57" s="49" t="s">
        <v>154</v>
      </c>
      <c r="B57" s="180">
        <v>55</v>
      </c>
      <c r="C57" s="181">
        <v>54</v>
      </c>
      <c r="D57" s="181">
        <v>1</v>
      </c>
      <c r="E57" s="181">
        <v>0</v>
      </c>
      <c r="F57" s="181">
        <v>1</v>
      </c>
      <c r="G57" s="181">
        <v>0</v>
      </c>
      <c r="H57" s="182">
        <v>0</v>
      </c>
    </row>
    <row r="58" spans="1:8" x14ac:dyDescent="0.2">
      <c r="A58" s="49" t="s">
        <v>155</v>
      </c>
      <c r="B58" s="180">
        <v>19</v>
      </c>
      <c r="C58" s="181">
        <v>19</v>
      </c>
      <c r="D58" s="181">
        <v>0</v>
      </c>
      <c r="E58" s="181">
        <v>0</v>
      </c>
      <c r="F58" s="181">
        <v>0</v>
      </c>
      <c r="G58" s="181">
        <v>0</v>
      </c>
      <c r="H58" s="182">
        <v>0</v>
      </c>
    </row>
    <row r="59" spans="1:8" x14ac:dyDescent="0.2">
      <c r="A59" s="49" t="s">
        <v>156</v>
      </c>
      <c r="B59" s="180">
        <v>5</v>
      </c>
      <c r="C59" s="181">
        <v>5</v>
      </c>
      <c r="D59" s="181">
        <v>0</v>
      </c>
      <c r="E59" s="181">
        <v>0</v>
      </c>
      <c r="F59" s="181">
        <v>0</v>
      </c>
      <c r="G59" s="181">
        <v>0</v>
      </c>
      <c r="H59" s="182">
        <v>0</v>
      </c>
    </row>
    <row r="60" spans="1:8" x14ac:dyDescent="0.2">
      <c r="A60" s="54" t="s">
        <v>143</v>
      </c>
      <c r="B60" s="180">
        <v>2</v>
      </c>
      <c r="C60" s="181">
        <v>2</v>
      </c>
      <c r="D60" s="181">
        <v>0</v>
      </c>
      <c r="E60" s="181">
        <v>0</v>
      </c>
      <c r="F60" s="181">
        <v>0</v>
      </c>
      <c r="G60" s="181">
        <v>0</v>
      </c>
      <c r="H60" s="182">
        <v>0</v>
      </c>
    </row>
    <row r="61" spans="1:8" x14ac:dyDescent="0.2">
      <c r="A61" s="363" t="s">
        <v>439</v>
      </c>
      <c r="B61" s="360">
        <v>2</v>
      </c>
      <c r="C61" s="181">
        <v>2</v>
      </c>
      <c r="D61" s="181">
        <v>0</v>
      </c>
      <c r="E61" s="181">
        <v>0</v>
      </c>
      <c r="F61" s="181">
        <v>0</v>
      </c>
      <c r="G61" s="181">
        <v>0</v>
      </c>
      <c r="H61" s="182">
        <v>0</v>
      </c>
    </row>
    <row r="62" spans="1:8" x14ac:dyDescent="0.2">
      <c r="A62" s="364" t="s">
        <v>440</v>
      </c>
      <c r="B62" s="360">
        <v>0</v>
      </c>
      <c r="C62" s="181">
        <v>0</v>
      </c>
      <c r="D62" s="181">
        <v>0</v>
      </c>
      <c r="E62" s="181">
        <v>0</v>
      </c>
      <c r="F62" s="181">
        <v>0</v>
      </c>
      <c r="G62" s="181">
        <v>0</v>
      </c>
      <c r="H62" s="182">
        <v>0</v>
      </c>
    </row>
    <row r="63" spans="1:8" x14ac:dyDescent="0.2">
      <c r="A63" s="364" t="s">
        <v>441</v>
      </c>
      <c r="B63" s="360">
        <v>0</v>
      </c>
      <c r="C63" s="181">
        <v>0</v>
      </c>
      <c r="D63" s="181">
        <v>0</v>
      </c>
      <c r="E63" s="181">
        <v>0</v>
      </c>
      <c r="F63" s="181">
        <v>0</v>
      </c>
      <c r="G63" s="181">
        <v>0</v>
      </c>
      <c r="H63" s="182">
        <v>0</v>
      </c>
    </row>
    <row r="64" spans="1:8" x14ac:dyDescent="0.2">
      <c r="A64" s="364" t="s">
        <v>144</v>
      </c>
      <c r="B64" s="360">
        <v>0</v>
      </c>
      <c r="C64" s="181">
        <v>0</v>
      </c>
      <c r="D64" s="181">
        <v>0</v>
      </c>
      <c r="E64" s="181">
        <v>0</v>
      </c>
      <c r="F64" s="181">
        <v>0</v>
      </c>
      <c r="G64" s="181">
        <v>0</v>
      </c>
      <c r="H64" s="182">
        <v>0</v>
      </c>
    </row>
    <row r="65" spans="1:31" x14ac:dyDescent="0.2">
      <c r="A65" s="364" t="s">
        <v>145</v>
      </c>
      <c r="B65" s="360">
        <v>0</v>
      </c>
      <c r="C65" s="181">
        <v>0</v>
      </c>
      <c r="D65" s="181">
        <v>0</v>
      </c>
      <c r="E65" s="181">
        <v>0</v>
      </c>
      <c r="F65" s="181">
        <v>0</v>
      </c>
      <c r="G65" s="181">
        <v>0</v>
      </c>
      <c r="H65" s="182">
        <v>0</v>
      </c>
    </row>
    <row r="66" spans="1:31" x14ac:dyDescent="0.2">
      <c r="A66" s="364" t="s">
        <v>146</v>
      </c>
      <c r="B66" s="360">
        <v>0</v>
      </c>
      <c r="C66" s="181">
        <v>0</v>
      </c>
      <c r="D66" s="181">
        <v>0</v>
      </c>
      <c r="E66" s="181">
        <v>0</v>
      </c>
      <c r="F66" s="181">
        <v>0</v>
      </c>
      <c r="G66" s="181">
        <v>0</v>
      </c>
      <c r="H66" s="182">
        <v>0</v>
      </c>
    </row>
    <row r="67" spans="1:31" x14ac:dyDescent="0.2">
      <c r="A67" s="364" t="s">
        <v>147</v>
      </c>
      <c r="B67" s="360">
        <v>0</v>
      </c>
      <c r="C67" s="181">
        <v>0</v>
      </c>
      <c r="D67" s="181">
        <v>0</v>
      </c>
      <c r="E67" s="181">
        <v>0</v>
      </c>
      <c r="F67" s="181">
        <v>0</v>
      </c>
      <c r="G67" s="181">
        <v>0</v>
      </c>
      <c r="H67" s="182">
        <v>0</v>
      </c>
    </row>
    <row r="68" spans="1:31" x14ac:dyDescent="0.2">
      <c r="A68" s="364" t="s">
        <v>148</v>
      </c>
      <c r="B68" s="360">
        <v>0</v>
      </c>
      <c r="C68" s="181">
        <v>0</v>
      </c>
      <c r="D68" s="181">
        <v>0</v>
      </c>
      <c r="E68" s="181">
        <v>0</v>
      </c>
      <c r="F68" s="181">
        <v>0</v>
      </c>
      <c r="G68" s="181">
        <v>0</v>
      </c>
      <c r="H68" s="182">
        <v>0</v>
      </c>
    </row>
    <row r="69" spans="1:31" x14ac:dyDescent="0.2">
      <c r="A69" s="364" t="s">
        <v>149</v>
      </c>
      <c r="B69" s="360">
        <v>0</v>
      </c>
      <c r="C69" s="181">
        <v>0</v>
      </c>
      <c r="D69" s="181">
        <v>0</v>
      </c>
      <c r="E69" s="181">
        <v>0</v>
      </c>
      <c r="F69" s="181">
        <v>0</v>
      </c>
      <c r="G69" s="181">
        <v>0</v>
      </c>
      <c r="H69" s="182">
        <v>0</v>
      </c>
    </row>
    <row r="70" spans="1:31" ht="13.5" customHeight="1" x14ac:dyDescent="0.2">
      <c r="A70" s="364" t="s">
        <v>150</v>
      </c>
      <c r="B70" s="360">
        <v>0</v>
      </c>
      <c r="C70" s="181">
        <v>0</v>
      </c>
      <c r="D70" s="181">
        <v>0</v>
      </c>
      <c r="E70" s="181">
        <v>0</v>
      </c>
      <c r="F70" s="181">
        <v>0</v>
      </c>
      <c r="G70" s="181">
        <v>0</v>
      </c>
      <c r="H70" s="182">
        <v>0</v>
      </c>
    </row>
    <row r="71" spans="1:31" ht="13.5" customHeight="1" thickBot="1" x14ac:dyDescent="0.25">
      <c r="A71" s="364"/>
      <c r="B71" s="361"/>
      <c r="C71" s="358"/>
      <c r="D71" s="358"/>
      <c r="E71" s="358"/>
      <c r="F71" s="358"/>
      <c r="G71" s="358"/>
      <c r="H71" s="359"/>
    </row>
    <row r="72" spans="1:31" ht="13.5" customHeight="1" thickBot="1" x14ac:dyDescent="0.25">
      <c r="A72" s="365" t="s">
        <v>107</v>
      </c>
      <c r="B72" s="362">
        <v>762129</v>
      </c>
      <c r="C72" s="185">
        <v>672145</v>
      </c>
      <c r="D72" s="185">
        <v>15834</v>
      </c>
      <c r="E72" s="185">
        <v>1454</v>
      </c>
      <c r="F72" s="185">
        <v>14380</v>
      </c>
      <c r="G72" s="185">
        <v>0</v>
      </c>
      <c r="H72" s="186">
        <v>74150</v>
      </c>
    </row>
    <row r="73" spans="1:31" ht="60" customHeight="1" x14ac:dyDescent="0.2">
      <c r="A73" s="88"/>
      <c r="B73" s="84"/>
      <c r="C73" s="84"/>
      <c r="D73" s="84"/>
      <c r="E73" s="84"/>
      <c r="F73" s="84"/>
      <c r="G73" s="84"/>
      <c r="H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</row>
    <row r="74" spans="1:31" x14ac:dyDescent="0.2">
      <c r="A74" s="88"/>
      <c r="B74" s="84"/>
      <c r="C74" s="84"/>
      <c r="D74" s="84"/>
      <c r="E74" s="84"/>
      <c r="F74" s="84"/>
      <c r="G74" s="84"/>
      <c r="H74" s="84"/>
    </row>
    <row r="76" spans="1:31" x14ac:dyDescent="0.2">
      <c r="D76" s="31"/>
      <c r="E76" s="31"/>
      <c r="F76" s="31"/>
      <c r="G76" s="31"/>
      <c r="H76" s="31"/>
      <c r="I76" s="31"/>
    </row>
    <row r="77" spans="1:31" x14ac:dyDescent="0.2">
      <c r="D77" s="31"/>
      <c r="E77" s="31"/>
      <c r="F77" s="31"/>
      <c r="G77" s="31"/>
      <c r="H77" s="31"/>
      <c r="I77" s="31"/>
    </row>
    <row r="78" spans="1:31" x14ac:dyDescent="0.2">
      <c r="D78" s="30"/>
      <c r="E78" s="30"/>
      <c r="F78" s="30"/>
      <c r="G78" s="31"/>
      <c r="H78" s="31"/>
      <c r="I78" s="31"/>
    </row>
    <row r="79" spans="1:31" s="30" customFormat="1" ht="12.75" customHeight="1" x14ac:dyDescent="0.25">
      <c r="A79" s="32"/>
      <c r="B79" s="33"/>
      <c r="C79" s="33"/>
      <c r="H79" s="34"/>
    </row>
    <row r="80" spans="1:31" s="30" customFormat="1" ht="16.5" x14ac:dyDescent="0.25">
      <c r="A80" s="35" t="s">
        <v>161</v>
      </c>
      <c r="B80" s="36"/>
      <c r="C80" s="36"/>
      <c r="D80" s="38"/>
      <c r="E80" s="39"/>
      <c r="F80" s="39"/>
      <c r="G80" s="37"/>
      <c r="H80" s="34"/>
    </row>
    <row r="81" spans="1:8" ht="16.5" customHeight="1" x14ac:dyDescent="0.25">
      <c r="A81" s="35" t="s">
        <v>118</v>
      </c>
      <c r="B81" s="80"/>
      <c r="C81" s="80"/>
      <c r="D81" s="82" t="s">
        <v>159</v>
      </c>
      <c r="E81" s="80"/>
      <c r="F81" s="80"/>
      <c r="G81" s="80"/>
    </row>
    <row r="82" spans="1:8" ht="39.75" customHeight="1" x14ac:dyDescent="0.25">
      <c r="A82" s="462" t="s">
        <v>428</v>
      </c>
      <c r="B82" s="414"/>
      <c r="C82" s="414"/>
      <c r="D82" s="414"/>
      <c r="E82" s="414"/>
      <c r="F82" s="414"/>
      <c r="G82" s="414"/>
      <c r="H82" s="414"/>
    </row>
    <row r="83" spans="1:8" ht="16.5" x14ac:dyDescent="0.25">
      <c r="A83" s="454" t="s">
        <v>450</v>
      </c>
      <c r="B83" s="454"/>
      <c r="C83" s="454"/>
      <c r="D83" s="454"/>
      <c r="E83" s="454"/>
      <c r="F83" s="454"/>
      <c r="G83" s="454"/>
      <c r="H83" s="454"/>
    </row>
    <row r="84" spans="1:8" ht="17.25" thickBot="1" x14ac:dyDescent="0.3">
      <c r="B84" s="80"/>
      <c r="C84" s="80"/>
      <c r="D84" s="80"/>
      <c r="E84" s="80"/>
      <c r="F84" s="80"/>
      <c r="G84" s="80"/>
    </row>
    <row r="85" spans="1:8" s="83" customFormat="1" ht="26.25" customHeight="1" x14ac:dyDescent="0.2">
      <c r="A85" s="446" t="s">
        <v>60</v>
      </c>
      <c r="B85" s="446" t="s">
        <v>61</v>
      </c>
      <c r="C85" s="446" t="s">
        <v>62</v>
      </c>
      <c r="D85" s="446" t="s">
        <v>65</v>
      </c>
      <c r="E85" s="448" t="s">
        <v>119</v>
      </c>
      <c r="F85" s="449"/>
      <c r="G85" s="450"/>
      <c r="H85" s="446" t="s">
        <v>67</v>
      </c>
    </row>
    <row r="86" spans="1:8" s="24" customFormat="1" x14ac:dyDescent="0.2">
      <c r="A86" s="447"/>
      <c r="B86" s="447"/>
      <c r="C86" s="447"/>
      <c r="D86" s="447"/>
      <c r="E86" s="451"/>
      <c r="F86" s="452"/>
      <c r="G86" s="453"/>
      <c r="H86" s="447"/>
    </row>
    <row r="87" spans="1:8" ht="13.5" thickBot="1" x14ac:dyDescent="0.25">
      <c r="A87" s="447"/>
      <c r="B87" s="447"/>
      <c r="C87" s="447"/>
      <c r="D87" s="447"/>
      <c r="E87" s="456"/>
      <c r="F87" s="457"/>
      <c r="G87" s="458"/>
      <c r="H87" s="447"/>
    </row>
    <row r="88" spans="1:8" x14ac:dyDescent="0.2">
      <c r="A88" s="45" t="s">
        <v>68</v>
      </c>
      <c r="B88" s="187">
        <v>0</v>
      </c>
      <c r="C88" s="188">
        <v>0</v>
      </c>
      <c r="D88" s="188">
        <v>0</v>
      </c>
      <c r="E88" s="189">
        <v>0</v>
      </c>
      <c r="F88" s="189">
        <v>0</v>
      </c>
      <c r="G88" s="190">
        <v>0</v>
      </c>
      <c r="H88" s="191">
        <v>0</v>
      </c>
    </row>
    <row r="89" spans="1:8" x14ac:dyDescent="0.2">
      <c r="A89" s="49" t="s">
        <v>69</v>
      </c>
      <c r="B89" s="192">
        <v>0</v>
      </c>
      <c r="C89" s="190">
        <v>0</v>
      </c>
      <c r="D89" s="190">
        <v>0</v>
      </c>
      <c r="E89" s="190">
        <v>0</v>
      </c>
      <c r="F89" s="190">
        <v>0</v>
      </c>
      <c r="G89" s="190">
        <v>0</v>
      </c>
      <c r="H89" s="193">
        <v>0</v>
      </c>
    </row>
    <row r="90" spans="1:8" x14ac:dyDescent="0.2">
      <c r="A90" s="49" t="s">
        <v>70</v>
      </c>
      <c r="B90" s="192">
        <v>0.02</v>
      </c>
      <c r="C90" s="190">
        <v>0</v>
      </c>
      <c r="D90" s="190">
        <v>0</v>
      </c>
      <c r="E90" s="190">
        <v>0</v>
      </c>
      <c r="F90" s="190">
        <v>0</v>
      </c>
      <c r="G90" s="190">
        <v>0</v>
      </c>
      <c r="H90" s="193">
        <v>0.25</v>
      </c>
    </row>
    <row r="91" spans="1:8" x14ac:dyDescent="0.2">
      <c r="A91" s="49" t="s">
        <v>71</v>
      </c>
      <c r="B91" s="192">
        <v>0.17</v>
      </c>
      <c r="C91" s="190">
        <v>0</v>
      </c>
      <c r="D91" s="190">
        <v>0.02</v>
      </c>
      <c r="E91" s="190">
        <v>0</v>
      </c>
      <c r="F91" s="190">
        <v>0.02</v>
      </c>
      <c r="G91" s="190">
        <v>0</v>
      </c>
      <c r="H91" s="193">
        <v>1.73</v>
      </c>
    </row>
    <row r="92" spans="1:8" x14ac:dyDescent="0.2">
      <c r="A92" s="49" t="s">
        <v>72</v>
      </c>
      <c r="B92" s="192">
        <v>0.06</v>
      </c>
      <c r="C92" s="190">
        <v>0.01</v>
      </c>
      <c r="D92" s="190">
        <v>0.01</v>
      </c>
      <c r="E92" s="190">
        <v>0</v>
      </c>
      <c r="F92" s="190">
        <v>0.01</v>
      </c>
      <c r="G92" s="190">
        <v>0</v>
      </c>
      <c r="H92" s="193">
        <v>0.53</v>
      </c>
    </row>
    <row r="93" spans="1:8" x14ac:dyDescent="0.2">
      <c r="A93" s="49" t="s">
        <v>73</v>
      </c>
      <c r="B93" s="192">
        <v>0.03</v>
      </c>
      <c r="C93" s="190">
        <v>0.01</v>
      </c>
      <c r="D93" s="190">
        <v>0.01</v>
      </c>
      <c r="E93" s="190">
        <v>0</v>
      </c>
      <c r="F93" s="190">
        <v>0.01</v>
      </c>
      <c r="G93" s="190">
        <v>0</v>
      </c>
      <c r="H93" s="193">
        <v>0.26</v>
      </c>
    </row>
    <row r="94" spans="1:8" x14ac:dyDescent="0.2">
      <c r="A94" s="49" t="s">
        <v>74</v>
      </c>
      <c r="B94" s="192">
        <v>0.09</v>
      </c>
      <c r="C94" s="190">
        <v>0.04</v>
      </c>
      <c r="D94" s="190">
        <v>0.22</v>
      </c>
      <c r="E94" s="190">
        <v>7.0000000000000007E-2</v>
      </c>
      <c r="F94" s="190">
        <v>0.24</v>
      </c>
      <c r="G94" s="190">
        <v>0</v>
      </c>
      <c r="H94" s="193">
        <v>0.47</v>
      </c>
    </row>
    <row r="95" spans="1:8" x14ac:dyDescent="0.2">
      <c r="A95" s="49" t="s">
        <v>75</v>
      </c>
      <c r="B95" s="192">
        <v>0.25</v>
      </c>
      <c r="C95" s="190">
        <v>0.05</v>
      </c>
      <c r="D95" s="190">
        <v>1.06</v>
      </c>
      <c r="E95" s="190">
        <v>0.21</v>
      </c>
      <c r="F95" s="190">
        <v>1.1499999999999999</v>
      </c>
      <c r="G95" s="190">
        <v>0</v>
      </c>
      <c r="H95" s="193">
        <v>1.89</v>
      </c>
    </row>
    <row r="96" spans="1:8" x14ac:dyDescent="0.2">
      <c r="A96" s="49" t="s">
        <v>76</v>
      </c>
      <c r="B96" s="192">
        <v>0.12</v>
      </c>
      <c r="C96" s="190">
        <v>0.01</v>
      </c>
      <c r="D96" s="190">
        <v>0.2</v>
      </c>
      <c r="E96" s="190">
        <v>1.79</v>
      </c>
      <c r="F96" s="190">
        <v>0.04</v>
      </c>
      <c r="G96" s="190">
        <v>0</v>
      </c>
      <c r="H96" s="193">
        <v>1.05</v>
      </c>
    </row>
    <row r="97" spans="1:8" x14ac:dyDescent="0.2">
      <c r="A97" s="49" t="s">
        <v>77</v>
      </c>
      <c r="B97" s="192">
        <v>0.21</v>
      </c>
      <c r="C97" s="190">
        <v>0.03</v>
      </c>
      <c r="D97" s="190">
        <v>0.11</v>
      </c>
      <c r="E97" s="190">
        <v>0</v>
      </c>
      <c r="F97" s="190">
        <v>0.13</v>
      </c>
      <c r="G97" s="190">
        <v>0</v>
      </c>
      <c r="H97" s="193">
        <v>1.88</v>
      </c>
    </row>
    <row r="98" spans="1:8" x14ac:dyDescent="0.2">
      <c r="A98" s="49" t="s">
        <v>78</v>
      </c>
      <c r="B98" s="192">
        <v>0.31</v>
      </c>
      <c r="C98" s="190">
        <v>0.02</v>
      </c>
      <c r="D98" s="190">
        <v>0.05</v>
      </c>
      <c r="E98" s="190">
        <v>0.14000000000000001</v>
      </c>
      <c r="F98" s="190">
        <v>0.04</v>
      </c>
      <c r="G98" s="190">
        <v>0</v>
      </c>
      <c r="H98" s="193">
        <v>2.96</v>
      </c>
    </row>
    <row r="99" spans="1:8" x14ac:dyDescent="0.2">
      <c r="A99" s="49" t="s">
        <v>79</v>
      </c>
      <c r="B99" s="192">
        <v>0.6</v>
      </c>
      <c r="C99" s="190">
        <v>0.05</v>
      </c>
      <c r="D99" s="190">
        <v>0.12</v>
      </c>
      <c r="E99" s="190">
        <v>0.21</v>
      </c>
      <c r="F99" s="190">
        <v>0.11</v>
      </c>
      <c r="G99" s="190">
        <v>0</v>
      </c>
      <c r="H99" s="193">
        <v>5.71</v>
      </c>
    </row>
    <row r="100" spans="1:8" x14ac:dyDescent="0.2">
      <c r="A100" s="49" t="s">
        <v>80</v>
      </c>
      <c r="B100" s="192">
        <v>0.36</v>
      </c>
      <c r="C100" s="190">
        <v>0.04</v>
      </c>
      <c r="D100" s="190">
        <v>0.11</v>
      </c>
      <c r="E100" s="190">
        <v>7.0000000000000007E-2</v>
      </c>
      <c r="F100" s="190">
        <v>0.12</v>
      </c>
      <c r="G100" s="190">
        <v>0</v>
      </c>
      <c r="H100" s="193">
        <v>3.29</v>
      </c>
    </row>
    <row r="101" spans="1:8" x14ac:dyDescent="0.2">
      <c r="A101" s="49" t="s">
        <v>81</v>
      </c>
      <c r="B101" s="192">
        <v>1.5</v>
      </c>
      <c r="C101" s="190">
        <v>0.68</v>
      </c>
      <c r="D101" s="190">
        <v>0.85</v>
      </c>
      <c r="E101" s="190">
        <v>0.41</v>
      </c>
      <c r="F101" s="190">
        <v>0.89</v>
      </c>
      <c r="G101" s="190">
        <v>0</v>
      </c>
      <c r="H101" s="193">
        <v>9.06</v>
      </c>
    </row>
    <row r="102" spans="1:8" x14ac:dyDescent="0.2">
      <c r="A102" s="49" t="s">
        <v>82</v>
      </c>
      <c r="B102" s="192">
        <v>0.96</v>
      </c>
      <c r="C102" s="190">
        <v>0.25</v>
      </c>
      <c r="D102" s="190">
        <v>0.56000000000000005</v>
      </c>
      <c r="E102" s="190">
        <v>0.76</v>
      </c>
      <c r="F102" s="190">
        <v>0.54</v>
      </c>
      <c r="G102" s="190">
        <v>0</v>
      </c>
      <c r="H102" s="193">
        <v>7.5</v>
      </c>
    </row>
    <row r="103" spans="1:8" x14ac:dyDescent="0.2">
      <c r="A103" s="49" t="s">
        <v>83</v>
      </c>
      <c r="B103" s="192">
        <v>1.25</v>
      </c>
      <c r="C103" s="190">
        <v>0.73</v>
      </c>
      <c r="D103" s="190">
        <v>1.53</v>
      </c>
      <c r="E103" s="190">
        <v>0.76</v>
      </c>
      <c r="F103" s="190">
        <v>1.61</v>
      </c>
      <c r="G103" s="190">
        <v>0</v>
      </c>
      <c r="H103" s="193">
        <v>5.88</v>
      </c>
    </row>
    <row r="104" spans="1:8" x14ac:dyDescent="0.2">
      <c r="A104" s="49" t="s">
        <v>84</v>
      </c>
      <c r="B104" s="192">
        <v>2.13</v>
      </c>
      <c r="C104" s="190">
        <v>1.59</v>
      </c>
      <c r="D104" s="190">
        <v>1.43</v>
      </c>
      <c r="E104" s="190">
        <v>0.89</v>
      </c>
      <c r="F104" s="190">
        <v>1.49</v>
      </c>
      <c r="G104" s="190">
        <v>0</v>
      </c>
      <c r="H104" s="193">
        <v>7.23</v>
      </c>
    </row>
    <row r="105" spans="1:8" x14ac:dyDescent="0.2">
      <c r="A105" s="49" t="s">
        <v>85</v>
      </c>
      <c r="B105" s="192">
        <v>2.31</v>
      </c>
      <c r="C105" s="190">
        <v>1.26</v>
      </c>
      <c r="D105" s="190">
        <v>30.23</v>
      </c>
      <c r="E105" s="190">
        <v>7.08</v>
      </c>
      <c r="F105" s="190">
        <v>32.57</v>
      </c>
      <c r="G105" s="190">
        <v>0</v>
      </c>
      <c r="H105" s="193">
        <v>5.89</v>
      </c>
    </row>
    <row r="106" spans="1:8" x14ac:dyDescent="0.2">
      <c r="A106" s="49" t="s">
        <v>86</v>
      </c>
      <c r="B106" s="192">
        <v>1.35</v>
      </c>
      <c r="C106" s="190">
        <v>0.52</v>
      </c>
      <c r="D106" s="190">
        <v>7.79</v>
      </c>
      <c r="E106" s="190">
        <v>67.19</v>
      </c>
      <c r="F106" s="190">
        <v>1.79</v>
      </c>
      <c r="G106" s="190">
        <v>0</v>
      </c>
      <c r="H106" s="193">
        <v>7.49</v>
      </c>
    </row>
    <row r="107" spans="1:8" x14ac:dyDescent="0.2">
      <c r="A107" s="49" t="s">
        <v>87</v>
      </c>
      <c r="B107" s="192">
        <v>1.34</v>
      </c>
      <c r="C107" s="190">
        <v>0.76</v>
      </c>
      <c r="D107" s="190">
        <v>2</v>
      </c>
      <c r="E107" s="190">
        <v>0.28000000000000003</v>
      </c>
      <c r="F107" s="190">
        <v>2.17</v>
      </c>
      <c r="G107" s="190">
        <v>0</v>
      </c>
      <c r="H107" s="193">
        <v>6.43</v>
      </c>
    </row>
    <row r="108" spans="1:8" x14ac:dyDescent="0.2">
      <c r="A108" s="49" t="s">
        <v>88</v>
      </c>
      <c r="B108" s="192">
        <v>2.12</v>
      </c>
      <c r="C108" s="190">
        <v>1.61</v>
      </c>
      <c r="D108" s="190">
        <v>1.9</v>
      </c>
      <c r="E108" s="190">
        <v>0.62</v>
      </c>
      <c r="F108" s="190">
        <v>2.0299999999999998</v>
      </c>
      <c r="G108" s="190">
        <v>0</v>
      </c>
      <c r="H108" s="193">
        <v>6.7</v>
      </c>
    </row>
    <row r="109" spans="1:8" x14ac:dyDescent="0.2">
      <c r="A109" s="49" t="s">
        <v>89</v>
      </c>
      <c r="B109" s="192">
        <v>2.04</v>
      </c>
      <c r="C109" s="190">
        <v>1.56</v>
      </c>
      <c r="D109" s="190">
        <v>1.52</v>
      </c>
      <c r="E109" s="190">
        <v>0.62</v>
      </c>
      <c r="F109" s="190">
        <v>1.61</v>
      </c>
      <c r="G109" s="190">
        <v>0</v>
      </c>
      <c r="H109" s="193">
        <v>6.47</v>
      </c>
    </row>
    <row r="110" spans="1:8" x14ac:dyDescent="0.2">
      <c r="A110" s="49" t="s">
        <v>90</v>
      </c>
      <c r="B110" s="192">
        <v>2.2799999999999998</v>
      </c>
      <c r="C110" s="190">
        <v>1.86</v>
      </c>
      <c r="D110" s="190">
        <v>2.15</v>
      </c>
      <c r="E110" s="190">
        <v>0.69</v>
      </c>
      <c r="F110" s="190">
        <v>2.2999999999999998</v>
      </c>
      <c r="G110" s="190">
        <v>0</v>
      </c>
      <c r="H110" s="193">
        <v>6.1</v>
      </c>
    </row>
    <row r="111" spans="1:8" x14ac:dyDescent="0.2">
      <c r="A111" s="49" t="s">
        <v>91</v>
      </c>
      <c r="B111" s="192">
        <v>2.0299999999999998</v>
      </c>
      <c r="C111" s="190">
        <v>1.71</v>
      </c>
      <c r="D111" s="190">
        <v>2.2000000000000002</v>
      </c>
      <c r="E111" s="190">
        <v>0.89</v>
      </c>
      <c r="F111" s="190">
        <v>2.33</v>
      </c>
      <c r="G111" s="190">
        <v>0</v>
      </c>
      <c r="H111" s="193">
        <v>4.8899999999999997</v>
      </c>
    </row>
    <row r="112" spans="1:8" x14ac:dyDescent="0.2">
      <c r="A112" s="49" t="s">
        <v>92</v>
      </c>
      <c r="B112" s="192">
        <v>1.81</v>
      </c>
      <c r="C112" s="190">
        <v>1.67</v>
      </c>
      <c r="D112" s="190">
        <v>1.66</v>
      </c>
      <c r="E112" s="190">
        <v>0.69</v>
      </c>
      <c r="F112" s="190">
        <v>1.76</v>
      </c>
      <c r="G112" s="190">
        <v>0</v>
      </c>
      <c r="H112" s="193">
        <v>3.09</v>
      </c>
    </row>
    <row r="113" spans="1:8" x14ac:dyDescent="0.2">
      <c r="A113" s="49" t="s">
        <v>93</v>
      </c>
      <c r="B113" s="192">
        <v>1.89</v>
      </c>
      <c r="C113" s="190">
        <v>1.9</v>
      </c>
      <c r="D113" s="190">
        <v>2.41</v>
      </c>
      <c r="E113" s="190">
        <v>0.69</v>
      </c>
      <c r="F113" s="190">
        <v>2.59</v>
      </c>
      <c r="G113" s="190">
        <v>0</v>
      </c>
      <c r="H113" s="193">
        <v>1.72</v>
      </c>
    </row>
    <row r="114" spans="1:8" x14ac:dyDescent="0.2">
      <c r="A114" s="49" t="s">
        <v>94</v>
      </c>
      <c r="B114" s="192">
        <v>2.0699999999999998</v>
      </c>
      <c r="C114" s="190">
        <v>2.23</v>
      </c>
      <c r="D114" s="190">
        <v>1.76</v>
      </c>
      <c r="E114" s="190">
        <v>0.62</v>
      </c>
      <c r="F114" s="190">
        <v>1.87</v>
      </c>
      <c r="G114" s="190">
        <v>0</v>
      </c>
      <c r="H114" s="193">
        <v>0.72</v>
      </c>
    </row>
    <row r="115" spans="1:8" x14ac:dyDescent="0.2">
      <c r="A115" s="49" t="s">
        <v>95</v>
      </c>
      <c r="B115" s="192">
        <v>1.33</v>
      </c>
      <c r="C115" s="190">
        <v>1.41</v>
      </c>
      <c r="D115" s="190">
        <v>2.48</v>
      </c>
      <c r="E115" s="190">
        <v>0.55000000000000004</v>
      </c>
      <c r="F115" s="190">
        <v>2.68</v>
      </c>
      <c r="G115" s="190">
        <v>0</v>
      </c>
      <c r="H115" s="193">
        <v>0.36</v>
      </c>
    </row>
    <row r="116" spans="1:8" x14ac:dyDescent="0.2">
      <c r="A116" s="49" t="s">
        <v>96</v>
      </c>
      <c r="B116" s="192">
        <v>1.95</v>
      </c>
      <c r="C116" s="190">
        <v>2.14</v>
      </c>
      <c r="D116" s="190">
        <v>2.2200000000000002</v>
      </c>
      <c r="E116" s="190">
        <v>0.41</v>
      </c>
      <c r="F116" s="190">
        <v>2.41</v>
      </c>
      <c r="G116" s="190">
        <v>0</v>
      </c>
      <c r="H116" s="193">
        <v>0.17</v>
      </c>
    </row>
    <row r="117" spans="1:8" x14ac:dyDescent="0.2">
      <c r="A117" s="49" t="s">
        <v>97</v>
      </c>
      <c r="B117" s="192">
        <v>2.5499999999999998</v>
      </c>
      <c r="C117" s="190">
        <v>2.82</v>
      </c>
      <c r="D117" s="190">
        <v>2.75</v>
      </c>
      <c r="E117" s="190">
        <v>1.51</v>
      </c>
      <c r="F117" s="190">
        <v>2.87</v>
      </c>
      <c r="G117" s="190">
        <v>0</v>
      </c>
      <c r="H117" s="193">
        <v>7.0000000000000007E-2</v>
      </c>
    </row>
    <row r="118" spans="1:8" x14ac:dyDescent="0.2">
      <c r="A118" s="49" t="s">
        <v>98</v>
      </c>
      <c r="B118" s="192">
        <v>1.73</v>
      </c>
      <c r="C118" s="190">
        <v>1.89</v>
      </c>
      <c r="D118" s="190">
        <v>2.77</v>
      </c>
      <c r="E118" s="190">
        <v>0.55000000000000004</v>
      </c>
      <c r="F118" s="190">
        <v>2.99</v>
      </c>
      <c r="G118" s="190">
        <v>0</v>
      </c>
      <c r="H118" s="193">
        <v>0.04</v>
      </c>
    </row>
    <row r="119" spans="1:8" x14ac:dyDescent="0.2">
      <c r="A119" s="49" t="s">
        <v>99</v>
      </c>
      <c r="B119" s="192">
        <v>2.2200000000000002</v>
      </c>
      <c r="C119" s="190">
        <v>2.48</v>
      </c>
      <c r="D119" s="190">
        <v>1.65</v>
      </c>
      <c r="E119" s="190">
        <v>0.41</v>
      </c>
      <c r="F119" s="190">
        <v>1.77</v>
      </c>
      <c r="G119" s="190">
        <v>0</v>
      </c>
      <c r="H119" s="193">
        <v>0.04</v>
      </c>
    </row>
    <row r="120" spans="1:8" x14ac:dyDescent="0.2">
      <c r="A120" s="49" t="s">
        <v>100</v>
      </c>
      <c r="B120" s="192">
        <v>2.94</v>
      </c>
      <c r="C120" s="190">
        <v>3.28</v>
      </c>
      <c r="D120" s="190">
        <v>2.13</v>
      </c>
      <c r="E120" s="190">
        <v>0.48</v>
      </c>
      <c r="F120" s="190">
        <v>2.29</v>
      </c>
      <c r="G120" s="190">
        <v>0</v>
      </c>
      <c r="H120" s="193">
        <v>0.03</v>
      </c>
    </row>
    <row r="121" spans="1:8" x14ac:dyDescent="0.2">
      <c r="A121" s="49" t="s">
        <v>101</v>
      </c>
      <c r="B121" s="192">
        <v>9.5299999999999994</v>
      </c>
      <c r="C121" s="190">
        <v>10.58</v>
      </c>
      <c r="D121" s="190">
        <v>9.52</v>
      </c>
      <c r="E121" s="190">
        <v>1.1000000000000001</v>
      </c>
      <c r="F121" s="190">
        <v>10.37</v>
      </c>
      <c r="G121" s="190">
        <v>0</v>
      </c>
      <c r="H121" s="193">
        <v>0.05</v>
      </c>
    </row>
    <row r="122" spans="1:8" x14ac:dyDescent="0.2">
      <c r="A122" s="49" t="s">
        <v>102</v>
      </c>
      <c r="B122" s="192">
        <v>8.85</v>
      </c>
      <c r="C122" s="190">
        <v>9.8699999999999992</v>
      </c>
      <c r="D122" s="190">
        <v>7.34</v>
      </c>
      <c r="E122" s="190">
        <v>1.86</v>
      </c>
      <c r="F122" s="190">
        <v>7.9</v>
      </c>
      <c r="G122" s="190">
        <v>0</v>
      </c>
      <c r="H122" s="193">
        <v>0.01</v>
      </c>
    </row>
    <row r="123" spans="1:8" x14ac:dyDescent="0.2">
      <c r="A123" s="49" t="s">
        <v>103</v>
      </c>
      <c r="B123" s="192">
        <v>9.9700000000000006</v>
      </c>
      <c r="C123" s="190">
        <v>11.22</v>
      </c>
      <c r="D123" s="190">
        <v>3.52</v>
      </c>
      <c r="E123" s="190">
        <v>2.89</v>
      </c>
      <c r="F123" s="190">
        <v>3.59</v>
      </c>
      <c r="G123" s="190">
        <v>0</v>
      </c>
      <c r="H123" s="193">
        <v>0.01</v>
      </c>
    </row>
    <row r="124" spans="1:8" x14ac:dyDescent="0.2">
      <c r="A124" s="49" t="s">
        <v>104</v>
      </c>
      <c r="B124" s="192">
        <v>16.61</v>
      </c>
      <c r="C124" s="190">
        <v>18.760000000000002</v>
      </c>
      <c r="D124" s="190">
        <v>3.04</v>
      </c>
      <c r="E124" s="190">
        <v>3.09</v>
      </c>
      <c r="F124" s="190">
        <v>3.03</v>
      </c>
      <c r="G124" s="190">
        <v>0</v>
      </c>
      <c r="H124" s="193">
        <v>0.02</v>
      </c>
    </row>
    <row r="125" spans="1:8" x14ac:dyDescent="0.2">
      <c r="A125" s="49" t="s">
        <v>105</v>
      </c>
      <c r="B125" s="192">
        <v>10.69</v>
      </c>
      <c r="C125" s="190">
        <v>12.07</v>
      </c>
      <c r="D125" s="190">
        <v>2.1800000000000002</v>
      </c>
      <c r="E125" s="190">
        <v>1.38</v>
      </c>
      <c r="F125" s="190">
        <v>2.2599999999999998</v>
      </c>
      <c r="G125" s="190">
        <v>0</v>
      </c>
      <c r="H125" s="193">
        <v>0.01</v>
      </c>
    </row>
    <row r="126" spans="1:8" x14ac:dyDescent="0.2">
      <c r="A126" s="49" t="s">
        <v>106</v>
      </c>
      <c r="B126" s="192">
        <v>3.36</v>
      </c>
      <c r="C126" s="190">
        <v>3.8</v>
      </c>
      <c r="D126" s="190">
        <v>0.28999999999999998</v>
      </c>
      <c r="E126" s="190">
        <v>0.41</v>
      </c>
      <c r="F126" s="190">
        <v>0.28000000000000003</v>
      </c>
      <c r="G126" s="190">
        <v>0</v>
      </c>
      <c r="H126" s="193">
        <v>0.01</v>
      </c>
    </row>
    <row r="127" spans="1:8" x14ac:dyDescent="0.2">
      <c r="A127" s="49" t="s">
        <v>152</v>
      </c>
      <c r="B127" s="192">
        <v>0.88</v>
      </c>
      <c r="C127" s="190">
        <v>1</v>
      </c>
      <c r="D127" s="190">
        <v>0.18</v>
      </c>
      <c r="E127" s="190">
        <v>0.62</v>
      </c>
      <c r="F127" s="190">
        <v>0.13</v>
      </c>
      <c r="G127" s="190">
        <v>0</v>
      </c>
      <c r="H127" s="193">
        <v>0</v>
      </c>
    </row>
    <row r="128" spans="1:8" x14ac:dyDescent="0.2">
      <c r="A128" s="49" t="s">
        <v>153</v>
      </c>
      <c r="B128" s="192">
        <v>0.06</v>
      </c>
      <c r="C128" s="190">
        <v>7.0000000000000007E-2</v>
      </c>
      <c r="D128" s="190">
        <v>0.01</v>
      </c>
      <c r="E128" s="190">
        <v>7.0000000000000007E-2</v>
      </c>
      <c r="F128" s="190">
        <v>0.01</v>
      </c>
      <c r="G128" s="190">
        <v>0</v>
      </c>
      <c r="H128" s="193">
        <v>0</v>
      </c>
    </row>
    <row r="129" spans="1:8" x14ac:dyDescent="0.2">
      <c r="A129" s="49" t="s">
        <v>154</v>
      </c>
      <c r="B129" s="192">
        <v>0.01</v>
      </c>
      <c r="C129" s="190">
        <v>0.01</v>
      </c>
      <c r="D129" s="190">
        <v>0.01</v>
      </c>
      <c r="E129" s="190">
        <v>0</v>
      </c>
      <c r="F129" s="190">
        <v>0.01</v>
      </c>
      <c r="G129" s="190">
        <v>0</v>
      </c>
      <c r="H129" s="193">
        <v>0</v>
      </c>
    </row>
    <row r="130" spans="1:8" x14ac:dyDescent="0.2">
      <c r="A130" s="49" t="s">
        <v>155</v>
      </c>
      <c r="B130" s="192">
        <v>0</v>
      </c>
      <c r="C130" s="190">
        <v>0</v>
      </c>
      <c r="D130" s="190">
        <v>0</v>
      </c>
      <c r="E130" s="190">
        <v>0</v>
      </c>
      <c r="F130" s="190">
        <v>0</v>
      </c>
      <c r="G130" s="190">
        <v>0</v>
      </c>
      <c r="H130" s="193">
        <v>0</v>
      </c>
    </row>
    <row r="131" spans="1:8" x14ac:dyDescent="0.2">
      <c r="A131" s="49" t="s">
        <v>156</v>
      </c>
      <c r="B131" s="192">
        <v>0</v>
      </c>
      <c r="C131" s="190">
        <v>0</v>
      </c>
      <c r="D131" s="190">
        <v>0</v>
      </c>
      <c r="E131" s="190">
        <v>0</v>
      </c>
      <c r="F131" s="190">
        <v>0</v>
      </c>
      <c r="G131" s="190">
        <v>0</v>
      </c>
      <c r="H131" s="193">
        <v>0</v>
      </c>
    </row>
    <row r="132" spans="1:8" x14ac:dyDescent="0.2">
      <c r="A132" s="49" t="s">
        <v>143</v>
      </c>
      <c r="B132" s="192">
        <v>0</v>
      </c>
      <c r="C132" s="190">
        <v>0</v>
      </c>
      <c r="D132" s="190">
        <v>0</v>
      </c>
      <c r="E132" s="190">
        <v>0</v>
      </c>
      <c r="F132" s="190">
        <v>0</v>
      </c>
      <c r="G132" s="190">
        <v>0</v>
      </c>
      <c r="H132" s="193">
        <v>0</v>
      </c>
    </row>
    <row r="133" spans="1:8" x14ac:dyDescent="0.2">
      <c r="A133" s="49" t="s">
        <v>439</v>
      </c>
      <c r="B133" s="192">
        <v>0</v>
      </c>
      <c r="C133" s="190">
        <v>0</v>
      </c>
      <c r="D133" s="190">
        <v>0</v>
      </c>
      <c r="E133" s="190">
        <v>0</v>
      </c>
      <c r="F133" s="190">
        <v>0</v>
      </c>
      <c r="G133" s="190">
        <v>0</v>
      </c>
      <c r="H133" s="193">
        <v>0</v>
      </c>
    </row>
    <row r="134" spans="1:8" x14ac:dyDescent="0.2">
      <c r="A134" s="49" t="s">
        <v>440</v>
      </c>
      <c r="B134" s="192">
        <v>0</v>
      </c>
      <c r="C134" s="190">
        <v>0</v>
      </c>
      <c r="D134" s="190">
        <v>0</v>
      </c>
      <c r="E134" s="190">
        <v>0</v>
      </c>
      <c r="F134" s="190">
        <v>0</v>
      </c>
      <c r="G134" s="190">
        <v>0</v>
      </c>
      <c r="H134" s="193">
        <v>0</v>
      </c>
    </row>
    <row r="135" spans="1:8" x14ac:dyDescent="0.2">
      <c r="A135" s="49" t="s">
        <v>441</v>
      </c>
      <c r="B135" s="192">
        <v>0</v>
      </c>
      <c r="C135" s="190">
        <v>0</v>
      </c>
      <c r="D135" s="190">
        <v>0</v>
      </c>
      <c r="E135" s="190">
        <v>0</v>
      </c>
      <c r="F135" s="190">
        <v>0</v>
      </c>
      <c r="G135" s="190">
        <v>0</v>
      </c>
      <c r="H135" s="193">
        <v>0</v>
      </c>
    </row>
    <row r="136" spans="1:8" x14ac:dyDescent="0.2">
      <c r="A136" s="49" t="s">
        <v>144</v>
      </c>
      <c r="B136" s="192">
        <v>0</v>
      </c>
      <c r="C136" s="190">
        <v>0</v>
      </c>
      <c r="D136" s="190">
        <v>0</v>
      </c>
      <c r="E136" s="190">
        <v>0</v>
      </c>
      <c r="F136" s="190">
        <v>0</v>
      </c>
      <c r="G136" s="190">
        <v>0</v>
      </c>
      <c r="H136" s="193">
        <v>0</v>
      </c>
    </row>
    <row r="137" spans="1:8" x14ac:dyDescent="0.2">
      <c r="A137" s="49" t="s">
        <v>145</v>
      </c>
      <c r="B137" s="192">
        <v>0</v>
      </c>
      <c r="C137" s="190">
        <v>0</v>
      </c>
      <c r="D137" s="190">
        <v>0</v>
      </c>
      <c r="E137" s="190">
        <v>0</v>
      </c>
      <c r="F137" s="190">
        <v>0</v>
      </c>
      <c r="G137" s="190">
        <v>0</v>
      </c>
      <c r="H137" s="193">
        <v>0</v>
      </c>
    </row>
    <row r="138" spans="1:8" x14ac:dyDescent="0.2">
      <c r="A138" s="49" t="s">
        <v>146</v>
      </c>
      <c r="B138" s="192">
        <v>0</v>
      </c>
      <c r="C138" s="190">
        <v>0</v>
      </c>
      <c r="D138" s="190">
        <v>0</v>
      </c>
      <c r="E138" s="190">
        <v>0</v>
      </c>
      <c r="F138" s="190">
        <v>0</v>
      </c>
      <c r="G138" s="190">
        <v>0</v>
      </c>
      <c r="H138" s="193">
        <v>0</v>
      </c>
    </row>
    <row r="139" spans="1:8" x14ac:dyDescent="0.2">
      <c r="A139" s="49" t="s">
        <v>147</v>
      </c>
      <c r="B139" s="192">
        <v>0</v>
      </c>
      <c r="C139" s="190">
        <v>0</v>
      </c>
      <c r="D139" s="190">
        <v>0</v>
      </c>
      <c r="E139" s="190">
        <v>0</v>
      </c>
      <c r="F139" s="190">
        <v>0</v>
      </c>
      <c r="G139" s="190">
        <v>0</v>
      </c>
      <c r="H139" s="193">
        <v>0</v>
      </c>
    </row>
    <row r="140" spans="1:8" x14ac:dyDescent="0.2">
      <c r="A140" s="49" t="s">
        <v>148</v>
      </c>
      <c r="B140" s="192">
        <v>0</v>
      </c>
      <c r="C140" s="190">
        <v>0</v>
      </c>
      <c r="D140" s="190">
        <v>0</v>
      </c>
      <c r="E140" s="190">
        <v>0</v>
      </c>
      <c r="F140" s="190">
        <v>0</v>
      </c>
      <c r="G140" s="190">
        <v>0</v>
      </c>
      <c r="H140" s="193">
        <v>0</v>
      </c>
    </row>
    <row r="141" spans="1:8" x14ac:dyDescent="0.2">
      <c r="A141" s="49" t="s">
        <v>149</v>
      </c>
      <c r="B141" s="192">
        <v>0</v>
      </c>
      <c r="C141" s="190">
        <v>0</v>
      </c>
      <c r="D141" s="190">
        <v>0</v>
      </c>
      <c r="E141" s="190">
        <v>0</v>
      </c>
      <c r="F141" s="190">
        <v>0</v>
      </c>
      <c r="G141" s="190">
        <v>0</v>
      </c>
      <c r="H141" s="193">
        <v>0</v>
      </c>
    </row>
    <row r="142" spans="1:8" x14ac:dyDescent="0.2">
      <c r="A142" s="49" t="s">
        <v>150</v>
      </c>
      <c r="B142" s="192">
        <v>0</v>
      </c>
      <c r="C142" s="190">
        <v>0</v>
      </c>
      <c r="D142" s="190">
        <v>0</v>
      </c>
      <c r="E142" s="190">
        <v>0</v>
      </c>
      <c r="F142" s="190">
        <v>0</v>
      </c>
      <c r="G142" s="190">
        <v>0</v>
      </c>
      <c r="H142" s="193">
        <v>0</v>
      </c>
    </row>
    <row r="143" spans="1:8" x14ac:dyDescent="0.2">
      <c r="A143" s="356"/>
      <c r="B143" s="192"/>
      <c r="C143" s="190"/>
      <c r="D143" s="190"/>
      <c r="E143" s="190"/>
      <c r="F143" s="190"/>
      <c r="G143" s="190"/>
      <c r="H143" s="193"/>
    </row>
    <row r="144" spans="1:8" ht="13.5" thickBot="1" x14ac:dyDescent="0.25">
      <c r="A144" s="357" t="s">
        <v>107</v>
      </c>
      <c r="B144" s="194">
        <v>100</v>
      </c>
      <c r="C144" s="195">
        <v>100</v>
      </c>
      <c r="D144" s="195">
        <v>100</v>
      </c>
      <c r="E144" s="195">
        <v>100</v>
      </c>
      <c r="F144" s="195">
        <v>100</v>
      </c>
      <c r="G144" s="195">
        <v>0</v>
      </c>
      <c r="H144" s="196">
        <v>100</v>
      </c>
    </row>
    <row r="147" spans="1:9" ht="72.75" customHeight="1" x14ac:dyDescent="0.2"/>
    <row r="150" spans="1:9" x14ac:dyDescent="0.2">
      <c r="D150" s="31"/>
      <c r="E150" s="31"/>
      <c r="F150" s="31"/>
      <c r="G150" s="31"/>
      <c r="H150" s="31"/>
      <c r="I150" s="31"/>
    </row>
    <row r="151" spans="1:9" x14ac:dyDescent="0.2">
      <c r="D151" s="31"/>
      <c r="E151" s="31"/>
      <c r="F151" s="31"/>
      <c r="G151" s="31"/>
      <c r="H151" s="31"/>
      <c r="I151" s="31"/>
    </row>
    <row r="152" spans="1:9" x14ac:dyDescent="0.2">
      <c r="D152" s="30"/>
      <c r="E152" s="30"/>
      <c r="F152" s="30"/>
      <c r="G152" s="31"/>
      <c r="H152" s="31"/>
      <c r="I152" s="31"/>
    </row>
    <row r="153" spans="1:9" s="30" customFormat="1" ht="12.75" customHeight="1" x14ac:dyDescent="0.25">
      <c r="A153" s="32"/>
      <c r="B153" s="33"/>
      <c r="C153" s="33"/>
      <c r="H153" s="34"/>
    </row>
    <row r="154" spans="1:9" s="30" customFormat="1" ht="16.5" x14ac:dyDescent="0.25">
      <c r="A154" s="35" t="s">
        <v>162</v>
      </c>
      <c r="B154" s="36"/>
      <c r="C154" s="36"/>
      <c r="D154" s="38"/>
      <c r="E154" s="39"/>
      <c r="F154" s="39"/>
      <c r="G154" s="37"/>
      <c r="H154" s="34"/>
    </row>
    <row r="155" spans="1:9" s="30" customFormat="1" ht="16.5" x14ac:dyDescent="0.25">
      <c r="A155" s="35" t="s">
        <v>120</v>
      </c>
      <c r="B155" s="36"/>
      <c r="C155" s="36"/>
      <c r="D155" s="38"/>
      <c r="E155" s="39"/>
      <c r="F155" s="39"/>
      <c r="G155" s="37"/>
      <c r="H155" s="34"/>
    </row>
    <row r="156" spans="1:9" s="30" customFormat="1" ht="16.5" x14ac:dyDescent="0.25">
      <c r="A156" s="35"/>
      <c r="B156" s="36"/>
      <c r="C156" s="36"/>
      <c r="D156" s="38"/>
      <c r="E156" s="39"/>
      <c r="F156" s="39"/>
      <c r="G156" s="37"/>
      <c r="H156" s="34"/>
    </row>
    <row r="157" spans="1:9" s="30" customFormat="1" ht="16.5" x14ac:dyDescent="0.25">
      <c r="A157" s="35"/>
      <c r="B157" s="36"/>
      <c r="C157" s="36"/>
      <c r="D157" s="38"/>
      <c r="E157" s="39"/>
      <c r="F157" s="39"/>
      <c r="G157" s="37"/>
      <c r="H157" s="34"/>
    </row>
    <row r="158" spans="1:9" ht="16.5" x14ac:dyDescent="0.25">
      <c r="B158" s="80"/>
      <c r="C158" s="80"/>
      <c r="D158" s="81" t="s">
        <v>417</v>
      </c>
      <c r="E158" s="80"/>
      <c r="F158" s="80"/>
      <c r="G158" s="80"/>
    </row>
    <row r="159" spans="1:9" ht="36" customHeight="1" x14ac:dyDescent="0.25">
      <c r="A159" s="461" t="s">
        <v>429</v>
      </c>
      <c r="B159" s="414"/>
      <c r="C159" s="414"/>
      <c r="D159" s="414"/>
      <c r="E159" s="414"/>
      <c r="F159" s="414"/>
      <c r="G159" s="414"/>
      <c r="H159" s="414"/>
    </row>
    <row r="160" spans="1:9" ht="36" customHeight="1" x14ac:dyDescent="0.25">
      <c r="A160" s="454" t="s">
        <v>450</v>
      </c>
      <c r="B160" s="454"/>
      <c r="C160" s="454"/>
      <c r="D160" s="454"/>
      <c r="E160" s="454"/>
      <c r="F160" s="454"/>
      <c r="G160" s="454"/>
      <c r="H160" s="454"/>
    </row>
    <row r="161" spans="1:8" s="24" customFormat="1" ht="36" customHeight="1" thickBot="1" x14ac:dyDescent="0.25"/>
    <row r="162" spans="1:8" s="83" customFormat="1" ht="26.25" customHeight="1" x14ac:dyDescent="0.2">
      <c r="A162" s="446" t="s">
        <v>60</v>
      </c>
      <c r="B162" s="446" t="s">
        <v>61</v>
      </c>
      <c r="C162" s="446" t="s">
        <v>62</v>
      </c>
      <c r="D162" s="446" t="s">
        <v>65</v>
      </c>
      <c r="E162" s="448" t="s">
        <v>119</v>
      </c>
      <c r="F162" s="449"/>
      <c r="G162" s="450"/>
      <c r="H162" s="446" t="s">
        <v>67</v>
      </c>
    </row>
    <row r="163" spans="1:8" s="24" customFormat="1" x14ac:dyDescent="0.2">
      <c r="A163" s="447"/>
      <c r="B163" s="447"/>
      <c r="C163" s="447"/>
      <c r="D163" s="447"/>
      <c r="E163" s="451"/>
      <c r="F163" s="452"/>
      <c r="G163" s="453"/>
      <c r="H163" s="447"/>
    </row>
    <row r="164" spans="1:8" ht="13.5" thickBot="1" x14ac:dyDescent="0.25">
      <c r="A164" s="447"/>
      <c r="B164" s="447"/>
      <c r="C164" s="447"/>
      <c r="D164" s="447"/>
      <c r="E164" s="451"/>
      <c r="F164" s="452"/>
      <c r="G164" s="453"/>
      <c r="H164" s="447"/>
    </row>
    <row r="165" spans="1:8" x14ac:dyDescent="0.2">
      <c r="A165" s="45" t="s">
        <v>68</v>
      </c>
      <c r="B165" s="197">
        <v>17</v>
      </c>
      <c r="C165" s="198">
        <v>17</v>
      </c>
      <c r="D165" s="198">
        <v>0</v>
      </c>
      <c r="E165" s="198">
        <v>0</v>
      </c>
      <c r="F165" s="198">
        <v>0</v>
      </c>
      <c r="G165" s="198">
        <v>0</v>
      </c>
      <c r="H165" s="199">
        <v>0</v>
      </c>
    </row>
    <row r="166" spans="1:8" x14ac:dyDescent="0.2">
      <c r="A166" s="49" t="s">
        <v>69</v>
      </c>
      <c r="B166" s="180">
        <v>44</v>
      </c>
      <c r="C166" s="181">
        <v>45</v>
      </c>
      <c r="D166" s="181">
        <v>0</v>
      </c>
      <c r="E166" s="181">
        <v>0</v>
      </c>
      <c r="F166" s="181">
        <v>0</v>
      </c>
      <c r="G166" s="181">
        <v>0</v>
      </c>
      <c r="H166" s="182">
        <v>43</v>
      </c>
    </row>
    <row r="167" spans="1:8" x14ac:dyDescent="0.2">
      <c r="A167" s="49" t="s">
        <v>70</v>
      </c>
      <c r="B167" s="180">
        <v>48</v>
      </c>
      <c r="C167" s="181">
        <v>48</v>
      </c>
      <c r="D167" s="181">
        <v>0</v>
      </c>
      <c r="E167" s="181">
        <v>0</v>
      </c>
      <c r="F167" s="181">
        <v>0</v>
      </c>
      <c r="G167" s="181">
        <v>0</v>
      </c>
      <c r="H167" s="182">
        <v>48</v>
      </c>
    </row>
    <row r="168" spans="1:8" x14ac:dyDescent="0.2">
      <c r="A168" s="49" t="s">
        <v>71</v>
      </c>
      <c r="B168" s="180">
        <v>53</v>
      </c>
      <c r="C168" s="181">
        <v>54</v>
      </c>
      <c r="D168" s="181">
        <v>54</v>
      </c>
      <c r="E168" s="181">
        <v>0</v>
      </c>
      <c r="F168" s="181">
        <v>54</v>
      </c>
      <c r="G168" s="181">
        <v>0</v>
      </c>
      <c r="H168" s="182">
        <v>53</v>
      </c>
    </row>
    <row r="169" spans="1:8" x14ac:dyDescent="0.2">
      <c r="A169" s="49" t="s">
        <v>72</v>
      </c>
      <c r="B169" s="180">
        <v>58</v>
      </c>
      <c r="C169" s="181">
        <v>57</v>
      </c>
      <c r="D169" s="181">
        <v>58</v>
      </c>
      <c r="E169" s="181">
        <v>0</v>
      </c>
      <c r="F169" s="181">
        <v>58</v>
      </c>
      <c r="G169" s="181">
        <v>0</v>
      </c>
      <c r="H169" s="182">
        <v>58</v>
      </c>
    </row>
    <row r="170" spans="1:8" x14ac:dyDescent="0.2">
      <c r="A170" s="49" t="s">
        <v>73</v>
      </c>
      <c r="B170" s="180">
        <v>63</v>
      </c>
      <c r="C170" s="181">
        <v>64</v>
      </c>
      <c r="D170" s="181">
        <v>64</v>
      </c>
      <c r="E170" s="181">
        <v>0</v>
      </c>
      <c r="F170" s="181">
        <v>64</v>
      </c>
      <c r="G170" s="181">
        <v>0</v>
      </c>
      <c r="H170" s="182">
        <v>63</v>
      </c>
    </row>
    <row r="171" spans="1:8" x14ac:dyDescent="0.2">
      <c r="A171" s="49" t="s">
        <v>74</v>
      </c>
      <c r="B171" s="180">
        <v>68</v>
      </c>
      <c r="C171" s="181">
        <v>67</v>
      </c>
      <c r="D171" s="181">
        <v>67</v>
      </c>
      <c r="E171" s="181">
        <v>70</v>
      </c>
      <c r="F171" s="181">
        <v>67</v>
      </c>
      <c r="G171" s="181">
        <v>0</v>
      </c>
      <c r="H171" s="182">
        <v>68</v>
      </c>
    </row>
    <row r="172" spans="1:8" x14ac:dyDescent="0.2">
      <c r="A172" s="49" t="s">
        <v>75</v>
      </c>
      <c r="B172" s="180">
        <v>73</v>
      </c>
      <c r="C172" s="181">
        <v>74</v>
      </c>
      <c r="D172" s="181">
        <v>74</v>
      </c>
      <c r="E172" s="181">
        <v>74</v>
      </c>
      <c r="F172" s="181">
        <v>74</v>
      </c>
      <c r="G172" s="181">
        <v>0</v>
      </c>
      <c r="H172" s="182">
        <v>73</v>
      </c>
    </row>
    <row r="173" spans="1:8" x14ac:dyDescent="0.2">
      <c r="A173" s="49" t="s">
        <v>76</v>
      </c>
      <c r="B173" s="180">
        <v>78</v>
      </c>
      <c r="C173" s="181">
        <v>78</v>
      </c>
      <c r="D173" s="181">
        <v>77</v>
      </c>
      <c r="E173" s="181">
        <v>77</v>
      </c>
      <c r="F173" s="181">
        <v>77</v>
      </c>
      <c r="G173" s="181">
        <v>0</v>
      </c>
      <c r="H173" s="182">
        <v>78</v>
      </c>
    </row>
    <row r="174" spans="1:8" x14ac:dyDescent="0.2">
      <c r="A174" s="49" t="s">
        <v>77</v>
      </c>
      <c r="B174" s="180">
        <v>83</v>
      </c>
      <c r="C174" s="181">
        <v>83</v>
      </c>
      <c r="D174" s="181">
        <v>82</v>
      </c>
      <c r="E174" s="181">
        <v>0</v>
      </c>
      <c r="F174" s="181">
        <v>82</v>
      </c>
      <c r="G174" s="181">
        <v>0</v>
      </c>
      <c r="H174" s="182">
        <v>83</v>
      </c>
    </row>
    <row r="175" spans="1:8" x14ac:dyDescent="0.2">
      <c r="A175" s="49" t="s">
        <v>78</v>
      </c>
      <c r="B175" s="180">
        <v>88</v>
      </c>
      <c r="C175" s="181">
        <v>88</v>
      </c>
      <c r="D175" s="181">
        <v>87</v>
      </c>
      <c r="E175" s="181">
        <v>86</v>
      </c>
      <c r="F175" s="181">
        <v>87</v>
      </c>
      <c r="G175" s="181">
        <v>0</v>
      </c>
      <c r="H175" s="182">
        <v>88</v>
      </c>
    </row>
    <row r="176" spans="1:8" x14ac:dyDescent="0.2">
      <c r="A176" s="49" t="s">
        <v>79</v>
      </c>
      <c r="B176" s="180">
        <v>93</v>
      </c>
      <c r="C176" s="181">
        <v>93</v>
      </c>
      <c r="D176" s="181">
        <v>93</v>
      </c>
      <c r="E176" s="181">
        <v>94</v>
      </c>
      <c r="F176" s="181">
        <v>93</v>
      </c>
      <c r="G176" s="181">
        <v>0</v>
      </c>
      <c r="H176" s="182">
        <v>93</v>
      </c>
    </row>
    <row r="177" spans="1:8" x14ac:dyDescent="0.2">
      <c r="A177" s="49" t="s">
        <v>80</v>
      </c>
      <c r="B177" s="180">
        <v>98</v>
      </c>
      <c r="C177" s="181">
        <v>98</v>
      </c>
      <c r="D177" s="181">
        <v>98</v>
      </c>
      <c r="E177" s="181">
        <v>98</v>
      </c>
      <c r="F177" s="181">
        <v>98</v>
      </c>
      <c r="G177" s="181">
        <v>0</v>
      </c>
      <c r="H177" s="182">
        <v>98</v>
      </c>
    </row>
    <row r="178" spans="1:8" x14ac:dyDescent="0.2">
      <c r="A178" s="49" t="s">
        <v>81</v>
      </c>
      <c r="B178" s="180">
        <v>106</v>
      </c>
      <c r="C178" s="181">
        <v>106</v>
      </c>
      <c r="D178" s="181">
        <v>106</v>
      </c>
      <c r="E178" s="181">
        <v>105</v>
      </c>
      <c r="F178" s="181">
        <v>106</v>
      </c>
      <c r="G178" s="181">
        <v>0</v>
      </c>
      <c r="H178" s="182">
        <v>105</v>
      </c>
    </row>
    <row r="179" spans="1:8" x14ac:dyDescent="0.2">
      <c r="A179" s="49" t="s">
        <v>82</v>
      </c>
      <c r="B179" s="180">
        <v>116</v>
      </c>
      <c r="C179" s="181">
        <v>117</v>
      </c>
      <c r="D179" s="181">
        <v>116</v>
      </c>
      <c r="E179" s="181">
        <v>116</v>
      </c>
      <c r="F179" s="181">
        <v>116</v>
      </c>
      <c r="G179" s="181">
        <v>0</v>
      </c>
      <c r="H179" s="182">
        <v>116</v>
      </c>
    </row>
    <row r="180" spans="1:8" x14ac:dyDescent="0.2">
      <c r="A180" s="49" t="s">
        <v>83</v>
      </c>
      <c r="B180" s="180">
        <v>127</v>
      </c>
      <c r="C180" s="181">
        <v>128</v>
      </c>
      <c r="D180" s="181">
        <v>126</v>
      </c>
      <c r="E180" s="181">
        <v>126</v>
      </c>
      <c r="F180" s="181">
        <v>126</v>
      </c>
      <c r="G180" s="181">
        <v>0</v>
      </c>
      <c r="H180" s="182">
        <v>126</v>
      </c>
    </row>
    <row r="181" spans="1:8" x14ac:dyDescent="0.2">
      <c r="A181" s="49" t="s">
        <v>84</v>
      </c>
      <c r="B181" s="180">
        <v>136</v>
      </c>
      <c r="C181" s="181">
        <v>136</v>
      </c>
      <c r="D181" s="181">
        <v>136</v>
      </c>
      <c r="E181" s="181">
        <v>137</v>
      </c>
      <c r="F181" s="181">
        <v>136</v>
      </c>
      <c r="G181" s="181">
        <v>0</v>
      </c>
      <c r="H181" s="182">
        <v>136</v>
      </c>
    </row>
    <row r="182" spans="1:8" x14ac:dyDescent="0.2">
      <c r="A182" s="49" t="s">
        <v>85</v>
      </c>
      <c r="B182" s="180">
        <v>147</v>
      </c>
      <c r="C182" s="181">
        <v>147</v>
      </c>
      <c r="D182" s="181">
        <v>147</v>
      </c>
      <c r="E182" s="181">
        <v>147</v>
      </c>
      <c r="F182" s="181">
        <v>147</v>
      </c>
      <c r="G182" s="181">
        <v>0</v>
      </c>
      <c r="H182" s="182">
        <v>146</v>
      </c>
    </row>
    <row r="183" spans="1:8" x14ac:dyDescent="0.2">
      <c r="A183" s="49" t="s">
        <v>86</v>
      </c>
      <c r="B183" s="180">
        <v>155</v>
      </c>
      <c r="C183" s="181">
        <v>156</v>
      </c>
      <c r="D183" s="181">
        <v>154</v>
      </c>
      <c r="E183" s="181">
        <v>154</v>
      </c>
      <c r="F183" s="181">
        <v>155</v>
      </c>
      <c r="G183" s="181">
        <v>0</v>
      </c>
      <c r="H183" s="182">
        <v>155</v>
      </c>
    </row>
    <row r="184" spans="1:8" x14ac:dyDescent="0.2">
      <c r="A184" s="49" t="s">
        <v>87</v>
      </c>
      <c r="B184" s="180">
        <v>166</v>
      </c>
      <c r="C184" s="181">
        <v>165</v>
      </c>
      <c r="D184" s="181">
        <v>164</v>
      </c>
      <c r="E184" s="181">
        <v>165</v>
      </c>
      <c r="F184" s="181">
        <v>164</v>
      </c>
      <c r="G184" s="181">
        <v>0</v>
      </c>
      <c r="H184" s="182">
        <v>166</v>
      </c>
    </row>
    <row r="185" spans="1:8" x14ac:dyDescent="0.2">
      <c r="A185" s="49" t="s">
        <v>88</v>
      </c>
      <c r="B185" s="180">
        <v>176</v>
      </c>
      <c r="C185" s="181">
        <v>176</v>
      </c>
      <c r="D185" s="181">
        <v>176</v>
      </c>
      <c r="E185" s="181">
        <v>174</v>
      </c>
      <c r="F185" s="181">
        <v>176</v>
      </c>
      <c r="G185" s="181">
        <v>0</v>
      </c>
      <c r="H185" s="182">
        <v>175</v>
      </c>
    </row>
    <row r="186" spans="1:8" x14ac:dyDescent="0.2">
      <c r="A186" s="49" t="s">
        <v>89</v>
      </c>
      <c r="B186" s="180">
        <v>186</v>
      </c>
      <c r="C186" s="181">
        <v>186</v>
      </c>
      <c r="D186" s="181">
        <v>185</v>
      </c>
      <c r="E186" s="181">
        <v>186</v>
      </c>
      <c r="F186" s="181">
        <v>185</v>
      </c>
      <c r="G186" s="181">
        <v>0</v>
      </c>
      <c r="H186" s="182">
        <v>185</v>
      </c>
    </row>
    <row r="187" spans="1:8" x14ac:dyDescent="0.2">
      <c r="A187" s="49" t="s">
        <v>90</v>
      </c>
      <c r="B187" s="180">
        <v>195</v>
      </c>
      <c r="C187" s="181">
        <v>195</v>
      </c>
      <c r="D187" s="181">
        <v>194</v>
      </c>
      <c r="E187" s="181">
        <v>195</v>
      </c>
      <c r="F187" s="181">
        <v>194</v>
      </c>
      <c r="G187" s="181">
        <v>0</v>
      </c>
      <c r="H187" s="182">
        <v>196</v>
      </c>
    </row>
    <row r="188" spans="1:8" x14ac:dyDescent="0.2">
      <c r="A188" s="49" t="s">
        <v>91</v>
      </c>
      <c r="B188" s="180">
        <v>206</v>
      </c>
      <c r="C188" s="181">
        <v>206</v>
      </c>
      <c r="D188" s="181">
        <v>206</v>
      </c>
      <c r="E188" s="181">
        <v>207</v>
      </c>
      <c r="F188" s="181">
        <v>206</v>
      </c>
      <c r="G188" s="181">
        <v>0</v>
      </c>
      <c r="H188" s="182">
        <v>205</v>
      </c>
    </row>
    <row r="189" spans="1:8" x14ac:dyDescent="0.2">
      <c r="A189" s="49" t="s">
        <v>92</v>
      </c>
      <c r="B189" s="180">
        <v>215</v>
      </c>
      <c r="C189" s="181">
        <v>215</v>
      </c>
      <c r="D189" s="181">
        <v>215</v>
      </c>
      <c r="E189" s="181">
        <v>218</v>
      </c>
      <c r="F189" s="181">
        <v>215</v>
      </c>
      <c r="G189" s="181">
        <v>0</v>
      </c>
      <c r="H189" s="182">
        <v>215</v>
      </c>
    </row>
    <row r="190" spans="1:8" x14ac:dyDescent="0.2">
      <c r="A190" s="49" t="s">
        <v>93</v>
      </c>
      <c r="B190" s="180">
        <v>225</v>
      </c>
      <c r="C190" s="181">
        <v>225</v>
      </c>
      <c r="D190" s="181">
        <v>225</v>
      </c>
      <c r="E190" s="181">
        <v>225</v>
      </c>
      <c r="F190" s="181">
        <v>225</v>
      </c>
      <c r="G190" s="181">
        <v>0</v>
      </c>
      <c r="H190" s="182">
        <v>225</v>
      </c>
    </row>
    <row r="191" spans="1:8" x14ac:dyDescent="0.2">
      <c r="A191" s="49" t="s">
        <v>94</v>
      </c>
      <c r="B191" s="180">
        <v>236</v>
      </c>
      <c r="C191" s="181">
        <v>236</v>
      </c>
      <c r="D191" s="181">
        <v>235</v>
      </c>
      <c r="E191" s="181">
        <v>237</v>
      </c>
      <c r="F191" s="181">
        <v>235</v>
      </c>
      <c r="G191" s="181">
        <v>0</v>
      </c>
      <c r="H191" s="182">
        <v>235</v>
      </c>
    </row>
    <row r="192" spans="1:8" x14ac:dyDescent="0.2">
      <c r="A192" s="49" t="s">
        <v>95</v>
      </c>
      <c r="B192" s="180">
        <v>246</v>
      </c>
      <c r="C192" s="181">
        <v>246</v>
      </c>
      <c r="D192" s="181">
        <v>244</v>
      </c>
      <c r="E192" s="181">
        <v>246</v>
      </c>
      <c r="F192" s="181">
        <v>244</v>
      </c>
      <c r="G192" s="181">
        <v>0</v>
      </c>
      <c r="H192" s="182">
        <v>244</v>
      </c>
    </row>
    <row r="193" spans="1:8" x14ac:dyDescent="0.2">
      <c r="A193" s="49" t="s">
        <v>96</v>
      </c>
      <c r="B193" s="180">
        <v>254</v>
      </c>
      <c r="C193" s="181">
        <v>254</v>
      </c>
      <c r="D193" s="181">
        <v>255</v>
      </c>
      <c r="E193" s="181">
        <v>255</v>
      </c>
      <c r="F193" s="181">
        <v>255</v>
      </c>
      <c r="G193" s="181">
        <v>0</v>
      </c>
      <c r="H193" s="182">
        <v>255</v>
      </c>
    </row>
    <row r="194" spans="1:8" x14ac:dyDescent="0.2">
      <c r="A194" s="49" t="s">
        <v>97</v>
      </c>
      <c r="B194" s="180">
        <v>266</v>
      </c>
      <c r="C194" s="181">
        <v>266</v>
      </c>
      <c r="D194" s="181">
        <v>266</v>
      </c>
      <c r="E194" s="181">
        <v>266</v>
      </c>
      <c r="F194" s="181">
        <v>266</v>
      </c>
      <c r="G194" s="181">
        <v>0</v>
      </c>
      <c r="H194" s="182">
        <v>265</v>
      </c>
    </row>
    <row r="195" spans="1:8" x14ac:dyDescent="0.2">
      <c r="A195" s="49" t="s">
        <v>98</v>
      </c>
      <c r="B195" s="180">
        <v>277</v>
      </c>
      <c r="C195" s="181">
        <v>277</v>
      </c>
      <c r="D195" s="181">
        <v>278</v>
      </c>
      <c r="E195" s="181">
        <v>277</v>
      </c>
      <c r="F195" s="181">
        <v>278</v>
      </c>
      <c r="G195" s="181">
        <v>0</v>
      </c>
      <c r="H195" s="182">
        <v>275</v>
      </c>
    </row>
    <row r="196" spans="1:8" x14ac:dyDescent="0.2">
      <c r="A196" s="49" t="s">
        <v>99</v>
      </c>
      <c r="B196" s="180">
        <v>285</v>
      </c>
      <c r="C196" s="181">
        <v>285</v>
      </c>
      <c r="D196" s="181">
        <v>287</v>
      </c>
      <c r="E196" s="181">
        <v>285</v>
      </c>
      <c r="F196" s="181">
        <v>287</v>
      </c>
      <c r="G196" s="181">
        <v>0</v>
      </c>
      <c r="H196" s="182">
        <v>284</v>
      </c>
    </row>
    <row r="197" spans="1:8" x14ac:dyDescent="0.2">
      <c r="A197" s="49" t="s">
        <v>100</v>
      </c>
      <c r="B197" s="180">
        <v>296</v>
      </c>
      <c r="C197" s="181">
        <v>296</v>
      </c>
      <c r="D197" s="181">
        <v>294</v>
      </c>
      <c r="E197" s="181">
        <v>295</v>
      </c>
      <c r="F197" s="181">
        <v>294</v>
      </c>
      <c r="G197" s="181">
        <v>0</v>
      </c>
      <c r="H197" s="182">
        <v>295</v>
      </c>
    </row>
    <row r="198" spans="1:8" x14ac:dyDescent="0.2">
      <c r="A198" s="49" t="s">
        <v>101</v>
      </c>
      <c r="B198" s="180">
        <v>315</v>
      </c>
      <c r="C198" s="181">
        <v>315</v>
      </c>
      <c r="D198" s="181">
        <v>315</v>
      </c>
      <c r="E198" s="181">
        <v>313</v>
      </c>
      <c r="F198" s="181">
        <v>315</v>
      </c>
      <c r="G198" s="181">
        <v>0</v>
      </c>
      <c r="H198" s="182">
        <v>312</v>
      </c>
    </row>
    <row r="199" spans="1:8" x14ac:dyDescent="0.2">
      <c r="A199" s="49" t="s">
        <v>102</v>
      </c>
      <c r="B199" s="180">
        <v>337</v>
      </c>
      <c r="C199" s="181">
        <v>337</v>
      </c>
      <c r="D199" s="181">
        <v>338</v>
      </c>
      <c r="E199" s="181">
        <v>342</v>
      </c>
      <c r="F199" s="181">
        <v>338</v>
      </c>
      <c r="G199" s="181">
        <v>0</v>
      </c>
      <c r="H199" s="182">
        <v>331</v>
      </c>
    </row>
    <row r="200" spans="1:8" x14ac:dyDescent="0.2">
      <c r="A200" s="49" t="s">
        <v>103</v>
      </c>
      <c r="B200" s="180">
        <v>368</v>
      </c>
      <c r="C200" s="181">
        <v>368</v>
      </c>
      <c r="D200" s="181">
        <v>364</v>
      </c>
      <c r="E200" s="181">
        <v>366</v>
      </c>
      <c r="F200" s="181">
        <v>364</v>
      </c>
      <c r="G200" s="181">
        <v>0</v>
      </c>
      <c r="H200" s="182">
        <v>369</v>
      </c>
    </row>
    <row r="201" spans="1:8" x14ac:dyDescent="0.2">
      <c r="A201" s="49" t="s">
        <v>104</v>
      </c>
      <c r="B201" s="180">
        <v>389</v>
      </c>
      <c r="C201" s="181">
        <v>389</v>
      </c>
      <c r="D201" s="181">
        <v>388</v>
      </c>
      <c r="E201" s="181">
        <v>389</v>
      </c>
      <c r="F201" s="181">
        <v>387</v>
      </c>
      <c r="G201" s="181">
        <v>0</v>
      </c>
      <c r="H201" s="182">
        <v>388</v>
      </c>
    </row>
    <row r="202" spans="1:8" x14ac:dyDescent="0.2">
      <c r="A202" s="49" t="s">
        <v>105</v>
      </c>
      <c r="B202" s="180">
        <v>422</v>
      </c>
      <c r="C202" s="181">
        <v>422</v>
      </c>
      <c r="D202" s="181">
        <v>417</v>
      </c>
      <c r="E202" s="181">
        <v>416</v>
      </c>
      <c r="F202" s="181">
        <v>417</v>
      </c>
      <c r="G202" s="181">
        <v>0</v>
      </c>
      <c r="H202" s="182">
        <v>416</v>
      </c>
    </row>
    <row r="203" spans="1:8" x14ac:dyDescent="0.2">
      <c r="A203" s="49" t="s">
        <v>106</v>
      </c>
      <c r="B203" s="180">
        <v>469</v>
      </c>
      <c r="C203" s="181">
        <v>469</v>
      </c>
      <c r="D203" s="181">
        <v>472</v>
      </c>
      <c r="E203" s="181">
        <v>466</v>
      </c>
      <c r="F203" s="181">
        <v>473</v>
      </c>
      <c r="G203" s="181">
        <v>0</v>
      </c>
      <c r="H203" s="182">
        <v>475</v>
      </c>
    </row>
    <row r="204" spans="1:8" x14ac:dyDescent="0.2">
      <c r="A204" s="49" t="s">
        <v>152</v>
      </c>
      <c r="B204" s="180">
        <v>529</v>
      </c>
      <c r="C204" s="181">
        <v>529</v>
      </c>
      <c r="D204" s="181">
        <v>538</v>
      </c>
      <c r="E204" s="181">
        <v>544</v>
      </c>
      <c r="F204" s="181">
        <v>536</v>
      </c>
      <c r="G204" s="181">
        <v>0</v>
      </c>
      <c r="H204" s="182">
        <v>506</v>
      </c>
    </row>
    <row r="205" spans="1:8" x14ac:dyDescent="0.2">
      <c r="A205" s="49" t="s">
        <v>153</v>
      </c>
      <c r="B205" s="180">
        <v>627</v>
      </c>
      <c r="C205" s="181">
        <v>627</v>
      </c>
      <c r="D205" s="181">
        <v>645</v>
      </c>
      <c r="E205" s="181">
        <v>672</v>
      </c>
      <c r="F205" s="181">
        <v>617</v>
      </c>
      <c r="G205" s="181">
        <v>0</v>
      </c>
      <c r="H205" s="182">
        <v>0</v>
      </c>
    </row>
    <row r="206" spans="1:8" x14ac:dyDescent="0.2">
      <c r="A206" s="49" t="s">
        <v>154</v>
      </c>
      <c r="B206" s="180">
        <v>742</v>
      </c>
      <c r="C206" s="181">
        <v>742</v>
      </c>
      <c r="D206" s="181">
        <v>760</v>
      </c>
      <c r="E206" s="181">
        <v>0</v>
      </c>
      <c r="F206" s="181">
        <v>760</v>
      </c>
      <c r="G206" s="181">
        <v>0</v>
      </c>
      <c r="H206" s="182">
        <v>0</v>
      </c>
    </row>
    <row r="207" spans="1:8" x14ac:dyDescent="0.2">
      <c r="A207" s="49" t="s">
        <v>155</v>
      </c>
      <c r="B207" s="180">
        <v>845</v>
      </c>
      <c r="C207" s="181">
        <v>845</v>
      </c>
      <c r="D207" s="181">
        <v>0</v>
      </c>
      <c r="E207" s="181">
        <v>0</v>
      </c>
      <c r="F207" s="181">
        <v>0</v>
      </c>
      <c r="G207" s="181">
        <v>0</v>
      </c>
      <c r="H207" s="182">
        <v>0</v>
      </c>
    </row>
    <row r="208" spans="1:8" x14ac:dyDescent="0.2">
      <c r="A208" s="49" t="s">
        <v>156</v>
      </c>
      <c r="B208" s="180">
        <v>939</v>
      </c>
      <c r="C208" s="181">
        <v>939</v>
      </c>
      <c r="D208" s="181">
        <v>0</v>
      </c>
      <c r="E208" s="181">
        <v>0</v>
      </c>
      <c r="F208" s="181">
        <v>0</v>
      </c>
      <c r="G208" s="181">
        <v>0</v>
      </c>
      <c r="H208" s="182">
        <v>0</v>
      </c>
    </row>
    <row r="209" spans="1:8" x14ac:dyDescent="0.2">
      <c r="A209" s="49" t="s">
        <v>143</v>
      </c>
      <c r="B209" s="180">
        <v>1170</v>
      </c>
      <c r="C209" s="181">
        <v>1170</v>
      </c>
      <c r="D209" s="181">
        <v>0</v>
      </c>
      <c r="E209" s="181">
        <v>0</v>
      </c>
      <c r="F209" s="181">
        <v>0</v>
      </c>
      <c r="G209" s="181">
        <v>0</v>
      </c>
      <c r="H209" s="182">
        <v>0</v>
      </c>
    </row>
    <row r="210" spans="1:8" x14ac:dyDescent="0.2">
      <c r="A210" s="49" t="s">
        <v>439</v>
      </c>
      <c r="B210" s="180">
        <v>1528</v>
      </c>
      <c r="C210" s="181">
        <v>1528</v>
      </c>
      <c r="D210" s="181">
        <v>0</v>
      </c>
      <c r="E210" s="181">
        <v>0</v>
      </c>
      <c r="F210" s="181">
        <v>0</v>
      </c>
      <c r="G210" s="181">
        <v>0</v>
      </c>
      <c r="H210" s="182">
        <v>0</v>
      </c>
    </row>
    <row r="211" spans="1:8" x14ac:dyDescent="0.2">
      <c r="A211" s="49" t="s">
        <v>440</v>
      </c>
      <c r="B211" s="180">
        <v>0</v>
      </c>
      <c r="C211" s="181">
        <v>0</v>
      </c>
      <c r="D211" s="181">
        <v>0</v>
      </c>
      <c r="E211" s="181">
        <v>0</v>
      </c>
      <c r="F211" s="181">
        <v>0</v>
      </c>
      <c r="G211" s="181">
        <v>0</v>
      </c>
      <c r="H211" s="182">
        <v>0</v>
      </c>
    </row>
    <row r="212" spans="1:8" x14ac:dyDescent="0.2">
      <c r="A212" s="49" t="s">
        <v>441</v>
      </c>
      <c r="B212" s="180">
        <v>0</v>
      </c>
      <c r="C212" s="181">
        <v>0</v>
      </c>
      <c r="D212" s="181">
        <v>0</v>
      </c>
      <c r="E212" s="181">
        <v>0</v>
      </c>
      <c r="F212" s="181">
        <v>0</v>
      </c>
      <c r="G212" s="181">
        <v>0</v>
      </c>
      <c r="H212" s="182">
        <v>0</v>
      </c>
    </row>
    <row r="213" spans="1:8" x14ac:dyDescent="0.2">
      <c r="A213" s="49" t="s">
        <v>144</v>
      </c>
      <c r="B213" s="180">
        <v>0</v>
      </c>
      <c r="C213" s="181">
        <v>0</v>
      </c>
      <c r="D213" s="181">
        <v>0</v>
      </c>
      <c r="E213" s="181">
        <v>0</v>
      </c>
      <c r="F213" s="181">
        <v>0</v>
      </c>
      <c r="G213" s="181">
        <v>0</v>
      </c>
      <c r="H213" s="182">
        <v>0</v>
      </c>
    </row>
    <row r="214" spans="1:8" x14ac:dyDescent="0.2">
      <c r="A214" s="49" t="s">
        <v>145</v>
      </c>
      <c r="B214" s="180">
        <v>0</v>
      </c>
      <c r="C214" s="181">
        <v>0</v>
      </c>
      <c r="D214" s="181">
        <v>0</v>
      </c>
      <c r="E214" s="181">
        <v>0</v>
      </c>
      <c r="F214" s="181">
        <v>0</v>
      </c>
      <c r="G214" s="181">
        <v>0</v>
      </c>
      <c r="H214" s="182">
        <v>0</v>
      </c>
    </row>
    <row r="215" spans="1:8" x14ac:dyDescent="0.2">
      <c r="A215" s="49" t="s">
        <v>146</v>
      </c>
      <c r="B215" s="180">
        <v>0</v>
      </c>
      <c r="C215" s="181">
        <v>0</v>
      </c>
      <c r="D215" s="181">
        <v>0</v>
      </c>
      <c r="E215" s="181">
        <v>0</v>
      </c>
      <c r="F215" s="181">
        <v>0</v>
      </c>
      <c r="G215" s="181">
        <v>0</v>
      </c>
      <c r="H215" s="182">
        <v>0</v>
      </c>
    </row>
    <row r="216" spans="1:8" x14ac:dyDescent="0.2">
      <c r="A216" s="49" t="s">
        <v>147</v>
      </c>
      <c r="B216" s="180">
        <v>0</v>
      </c>
      <c r="C216" s="181">
        <v>0</v>
      </c>
      <c r="D216" s="181">
        <v>0</v>
      </c>
      <c r="E216" s="181">
        <v>0</v>
      </c>
      <c r="F216" s="181">
        <v>0</v>
      </c>
      <c r="G216" s="181">
        <v>0</v>
      </c>
      <c r="H216" s="182">
        <v>0</v>
      </c>
    </row>
    <row r="217" spans="1:8" x14ac:dyDescent="0.2">
      <c r="A217" s="49" t="s">
        <v>148</v>
      </c>
      <c r="B217" s="180">
        <v>0</v>
      </c>
      <c r="C217" s="181">
        <v>0</v>
      </c>
      <c r="D217" s="181">
        <v>0</v>
      </c>
      <c r="E217" s="181">
        <v>0</v>
      </c>
      <c r="F217" s="181">
        <v>0</v>
      </c>
      <c r="G217" s="181">
        <v>0</v>
      </c>
      <c r="H217" s="182">
        <v>0</v>
      </c>
    </row>
    <row r="218" spans="1:8" x14ac:dyDescent="0.2">
      <c r="A218" s="49" t="s">
        <v>149</v>
      </c>
      <c r="B218" s="180">
        <v>0</v>
      </c>
      <c r="C218" s="181">
        <v>0</v>
      </c>
      <c r="D218" s="181">
        <v>0</v>
      </c>
      <c r="E218" s="181">
        <v>0</v>
      </c>
      <c r="F218" s="181">
        <v>0</v>
      </c>
      <c r="G218" s="181">
        <v>0</v>
      </c>
      <c r="H218" s="182">
        <v>0</v>
      </c>
    </row>
    <row r="219" spans="1:8" x14ac:dyDescent="0.2">
      <c r="A219" s="49" t="s">
        <v>150</v>
      </c>
      <c r="B219" s="180">
        <v>0</v>
      </c>
      <c r="C219" s="181">
        <v>0</v>
      </c>
      <c r="D219" s="181">
        <v>0</v>
      </c>
      <c r="E219" s="181">
        <v>0</v>
      </c>
      <c r="F219" s="181">
        <v>0</v>
      </c>
      <c r="G219" s="181">
        <v>0</v>
      </c>
      <c r="H219" s="182">
        <v>0</v>
      </c>
    </row>
    <row r="220" spans="1:8" ht="13.5" thickBot="1" x14ac:dyDescent="0.25">
      <c r="A220" s="85"/>
      <c r="B220" s="86"/>
      <c r="C220" s="183"/>
      <c r="D220" s="183"/>
      <c r="E220" s="183"/>
      <c r="F220" s="183"/>
      <c r="G220" s="183"/>
      <c r="H220" s="184"/>
    </row>
    <row r="221" spans="1:8" ht="13.5" thickBot="1" x14ac:dyDescent="0.25">
      <c r="A221" s="87" t="s">
        <v>107</v>
      </c>
      <c r="B221" s="86">
        <v>307.83405171565443</v>
      </c>
      <c r="C221" s="183">
        <v>327.99389715016849</v>
      </c>
      <c r="D221" s="183">
        <v>223.28009346974864</v>
      </c>
      <c r="E221" s="183">
        <v>184.14718019257222</v>
      </c>
      <c r="F221" s="183">
        <v>227.23692628650903</v>
      </c>
      <c r="G221" s="183">
        <v>0</v>
      </c>
      <c r="H221" s="183">
        <v>143</v>
      </c>
    </row>
    <row r="222" spans="1:8" x14ac:dyDescent="0.2">
      <c r="A222" s="24"/>
      <c r="B222" s="200"/>
      <c r="C222" s="200"/>
      <c r="D222" s="200"/>
      <c r="E222" s="200"/>
      <c r="F222" s="200"/>
      <c r="G222" s="200"/>
      <c r="H222" s="200"/>
    </row>
  </sheetData>
  <mergeCells count="25">
    <mergeCell ref="A160:H160"/>
    <mergeCell ref="A9:H9"/>
    <mergeCell ref="A10:H10"/>
    <mergeCell ref="A11:H11"/>
    <mergeCell ref="A159:H159"/>
    <mergeCell ref="H13:H15"/>
    <mergeCell ref="D85:D87"/>
    <mergeCell ref="E85:G87"/>
    <mergeCell ref="H85:H87"/>
    <mergeCell ref="A82:H82"/>
    <mergeCell ref="A85:A87"/>
    <mergeCell ref="B85:B87"/>
    <mergeCell ref="C85:C87"/>
    <mergeCell ref="A83:H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148</xdr:row>
                <xdr:rowOff>0</xdr:rowOff>
              </from>
              <to>
                <xdr:col>2</xdr:col>
                <xdr:colOff>342900</xdr:colOff>
                <xdr:row>153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J26" sqref="J26"/>
    </sheetView>
  </sheetViews>
  <sheetFormatPr defaultRowHeight="12.75" x14ac:dyDescent="0.2"/>
  <cols>
    <col min="1" max="1" width="8" style="209" customWidth="1"/>
    <col min="2" max="2" width="10.42578125" style="205" customWidth="1"/>
    <col min="3" max="3" width="9.85546875" style="203" customWidth="1"/>
    <col min="4" max="4" width="18.85546875" style="204" customWidth="1"/>
    <col min="5" max="5" width="12.85546875" style="203" customWidth="1"/>
    <col min="6" max="6" width="20.42578125" style="204" customWidth="1"/>
    <col min="7" max="7" width="12.28515625" style="205" customWidth="1"/>
    <col min="8" max="16384" width="9.140625" style="205"/>
  </cols>
  <sheetData>
    <row r="1" spans="1:7" ht="39" customHeight="1" x14ac:dyDescent="0.2">
      <c r="A1" s="465" t="s">
        <v>292</v>
      </c>
      <c r="B1" s="465"/>
    </row>
    <row r="2" spans="1:7" s="207" customFormat="1" ht="9.75" customHeight="1" x14ac:dyDescent="0.15">
      <c r="A2" s="464" t="s">
        <v>165</v>
      </c>
      <c r="B2" s="464"/>
      <c r="C2" s="464"/>
      <c r="D2" s="464"/>
      <c r="E2" s="464"/>
      <c r="F2" s="206"/>
    </row>
    <row r="3" spans="1:7" s="207" customFormat="1" ht="7.5" customHeight="1" x14ac:dyDescent="0.15">
      <c r="A3" s="464"/>
      <c r="B3" s="464"/>
      <c r="C3" s="464"/>
      <c r="D3" s="464"/>
      <c r="E3" s="464"/>
      <c r="F3" s="206"/>
    </row>
    <row r="4" spans="1:7" s="207" customFormat="1" ht="18" customHeight="1" x14ac:dyDescent="0.15">
      <c r="A4" s="467"/>
      <c r="B4" s="467"/>
      <c r="C4" s="467"/>
      <c r="D4" s="467"/>
      <c r="E4" s="467"/>
      <c r="F4" s="467"/>
      <c r="G4" s="467"/>
    </row>
    <row r="5" spans="1:7" s="207" customFormat="1" ht="16.5" customHeight="1" x14ac:dyDescent="0.15">
      <c r="A5" s="466" t="s">
        <v>166</v>
      </c>
      <c r="B5" s="466"/>
      <c r="C5" s="466"/>
      <c r="D5" s="466"/>
      <c r="E5" s="466"/>
      <c r="F5" s="466"/>
      <c r="G5" s="466"/>
    </row>
    <row r="6" spans="1:7" s="207" customFormat="1" ht="16.5" customHeight="1" x14ac:dyDescent="0.15">
      <c r="A6" s="468">
        <v>40210</v>
      </c>
      <c r="B6" s="469"/>
      <c r="C6" s="469"/>
      <c r="D6" s="469"/>
      <c r="E6" s="469"/>
      <c r="F6" s="469"/>
      <c r="G6" s="469"/>
    </row>
    <row r="7" spans="1:7" s="207" customFormat="1" ht="10.5" customHeight="1" thickBot="1" x14ac:dyDescent="0.2">
      <c r="A7" s="463"/>
      <c r="B7" s="463"/>
      <c r="C7" s="463"/>
      <c r="D7" s="463"/>
      <c r="E7" s="463"/>
      <c r="F7" s="206"/>
    </row>
    <row r="8" spans="1:7" ht="41.25" customHeight="1" thickBot="1" x14ac:dyDescent="0.25">
      <c r="A8" s="208"/>
      <c r="B8" s="208"/>
      <c r="C8" s="401" t="s">
        <v>167</v>
      </c>
      <c r="D8" s="402" t="s">
        <v>168</v>
      </c>
      <c r="E8" s="403" t="s">
        <v>169</v>
      </c>
      <c r="F8" s="404" t="s">
        <v>170</v>
      </c>
      <c r="G8" s="403" t="s">
        <v>171</v>
      </c>
    </row>
    <row r="9" spans="1:7" ht="12.75" customHeight="1" x14ac:dyDescent="0.2">
      <c r="C9" s="405" t="s">
        <v>172</v>
      </c>
      <c r="D9" s="406" t="s">
        <v>173</v>
      </c>
      <c r="E9" s="210">
        <v>84123</v>
      </c>
      <c r="F9" s="210">
        <v>61379542</v>
      </c>
      <c r="G9" s="211">
        <v>730</v>
      </c>
    </row>
    <row r="10" spans="1:7" ht="12.75" customHeight="1" x14ac:dyDescent="0.2">
      <c r="C10" s="407" t="s">
        <v>174</v>
      </c>
      <c r="D10" s="408" t="s">
        <v>175</v>
      </c>
      <c r="E10" s="212">
        <v>103123</v>
      </c>
      <c r="F10" s="212">
        <v>71436140</v>
      </c>
      <c r="G10" s="211">
        <v>693</v>
      </c>
    </row>
    <row r="11" spans="1:7" ht="12.75" customHeight="1" x14ac:dyDescent="0.2">
      <c r="C11" s="407" t="s">
        <v>176</v>
      </c>
      <c r="D11" s="408" t="s">
        <v>177</v>
      </c>
      <c r="E11" s="212">
        <v>152748</v>
      </c>
      <c r="F11" s="212">
        <v>110941098</v>
      </c>
      <c r="G11" s="211">
        <v>726</v>
      </c>
    </row>
    <row r="12" spans="1:7" x14ac:dyDescent="0.2">
      <c r="C12" s="407" t="s">
        <v>178</v>
      </c>
      <c r="D12" s="408" t="s">
        <v>179</v>
      </c>
      <c r="E12" s="212">
        <v>144632</v>
      </c>
      <c r="F12" s="212">
        <v>105272210</v>
      </c>
      <c r="G12" s="211">
        <v>728</v>
      </c>
    </row>
    <row r="13" spans="1:7" x14ac:dyDescent="0.2">
      <c r="C13" s="407" t="s">
        <v>180</v>
      </c>
      <c r="D13" s="408" t="s">
        <v>181</v>
      </c>
      <c r="E13" s="212">
        <v>160716</v>
      </c>
      <c r="F13" s="212">
        <v>112682387</v>
      </c>
      <c r="G13" s="211">
        <v>701</v>
      </c>
    </row>
    <row r="14" spans="1:7" x14ac:dyDescent="0.2">
      <c r="C14" s="407" t="s">
        <v>182</v>
      </c>
      <c r="D14" s="408" t="s">
        <v>183</v>
      </c>
      <c r="E14" s="212">
        <v>55031</v>
      </c>
      <c r="F14" s="212">
        <v>34431876</v>
      </c>
      <c r="G14" s="211">
        <v>626</v>
      </c>
    </row>
    <row r="15" spans="1:7" x14ac:dyDescent="0.2">
      <c r="C15" s="407" t="s">
        <v>184</v>
      </c>
      <c r="D15" s="408" t="s">
        <v>185</v>
      </c>
      <c r="E15" s="212">
        <v>77106</v>
      </c>
      <c r="F15" s="212">
        <v>46789286</v>
      </c>
      <c r="G15" s="211">
        <v>607</v>
      </c>
    </row>
    <row r="16" spans="1:7" x14ac:dyDescent="0.2">
      <c r="C16" s="407" t="s">
        <v>186</v>
      </c>
      <c r="D16" s="408" t="s">
        <v>187</v>
      </c>
      <c r="E16" s="212">
        <v>136781</v>
      </c>
      <c r="F16" s="212">
        <v>121140775</v>
      </c>
      <c r="G16" s="211">
        <v>886</v>
      </c>
    </row>
    <row r="17" spans="3:7" x14ac:dyDescent="0.2">
      <c r="C17" s="407" t="s">
        <v>188</v>
      </c>
      <c r="D17" s="408" t="s">
        <v>189</v>
      </c>
      <c r="E17" s="212">
        <v>80916</v>
      </c>
      <c r="F17" s="212">
        <v>56392871</v>
      </c>
      <c r="G17" s="211">
        <v>697</v>
      </c>
    </row>
    <row r="18" spans="3:7" x14ac:dyDescent="0.2">
      <c r="C18" s="407" t="s">
        <v>190</v>
      </c>
      <c r="D18" s="408" t="s">
        <v>191</v>
      </c>
      <c r="E18" s="212">
        <v>108671</v>
      </c>
      <c r="F18" s="212">
        <v>70955702</v>
      </c>
      <c r="G18" s="211">
        <v>653</v>
      </c>
    </row>
    <row r="19" spans="3:7" x14ac:dyDescent="0.2">
      <c r="C19" s="407" t="s">
        <v>192</v>
      </c>
      <c r="D19" s="408" t="s">
        <v>193</v>
      </c>
      <c r="E19" s="212">
        <v>80009</v>
      </c>
      <c r="F19" s="212">
        <v>58333310</v>
      </c>
      <c r="G19" s="211">
        <v>729</v>
      </c>
    </row>
    <row r="20" spans="3:7" x14ac:dyDescent="0.2">
      <c r="C20" s="407" t="s">
        <v>194</v>
      </c>
      <c r="D20" s="408" t="s">
        <v>195</v>
      </c>
      <c r="E20" s="212">
        <v>161060</v>
      </c>
      <c r="F20" s="212">
        <v>127065789</v>
      </c>
      <c r="G20" s="211">
        <v>789</v>
      </c>
    </row>
    <row r="21" spans="3:7" x14ac:dyDescent="0.2">
      <c r="C21" s="407" t="s">
        <v>196</v>
      </c>
      <c r="D21" s="408" t="s">
        <v>197</v>
      </c>
      <c r="E21" s="212">
        <v>134621</v>
      </c>
      <c r="F21" s="212">
        <v>99779503</v>
      </c>
      <c r="G21" s="211">
        <v>741</v>
      </c>
    </row>
    <row r="22" spans="3:7" x14ac:dyDescent="0.2">
      <c r="C22" s="407" t="s">
        <v>198</v>
      </c>
      <c r="D22" s="408" t="s">
        <v>199</v>
      </c>
      <c r="E22" s="212">
        <v>44116</v>
      </c>
      <c r="F22" s="212">
        <v>31614583</v>
      </c>
      <c r="G22" s="211">
        <v>717</v>
      </c>
    </row>
    <row r="23" spans="3:7" x14ac:dyDescent="0.2">
      <c r="C23" s="407" t="s">
        <v>200</v>
      </c>
      <c r="D23" s="408" t="s">
        <v>201</v>
      </c>
      <c r="E23" s="212">
        <v>118835</v>
      </c>
      <c r="F23" s="212">
        <v>81250164</v>
      </c>
      <c r="G23" s="211">
        <v>684</v>
      </c>
    </row>
    <row r="24" spans="3:7" x14ac:dyDescent="0.2">
      <c r="C24" s="407" t="s">
        <v>202</v>
      </c>
      <c r="D24" s="408" t="s">
        <v>203</v>
      </c>
      <c r="E24" s="212">
        <v>164102</v>
      </c>
      <c r="F24" s="212">
        <v>113511869</v>
      </c>
      <c r="G24" s="211">
        <v>692</v>
      </c>
    </row>
    <row r="25" spans="3:7" x14ac:dyDescent="0.2">
      <c r="C25" s="407" t="s">
        <v>204</v>
      </c>
      <c r="D25" s="408" t="s">
        <v>205</v>
      </c>
      <c r="E25" s="212">
        <v>121527</v>
      </c>
      <c r="F25" s="212">
        <v>95492754</v>
      </c>
      <c r="G25" s="211">
        <v>786</v>
      </c>
    </row>
    <row r="26" spans="3:7" x14ac:dyDescent="0.2">
      <c r="C26" s="407" t="s">
        <v>206</v>
      </c>
      <c r="D26" s="408" t="s">
        <v>207</v>
      </c>
      <c r="E26" s="212">
        <v>78666</v>
      </c>
      <c r="F26" s="212">
        <v>58209744</v>
      </c>
      <c r="G26" s="211">
        <v>740</v>
      </c>
    </row>
    <row r="27" spans="3:7" x14ac:dyDescent="0.2">
      <c r="C27" s="407" t="s">
        <v>208</v>
      </c>
      <c r="D27" s="408" t="s">
        <v>209</v>
      </c>
      <c r="E27" s="212">
        <v>73098</v>
      </c>
      <c r="F27" s="212">
        <v>52238236</v>
      </c>
      <c r="G27" s="211">
        <v>715</v>
      </c>
    </row>
    <row r="28" spans="3:7" x14ac:dyDescent="0.2">
      <c r="C28" s="407" t="s">
        <v>210</v>
      </c>
      <c r="D28" s="408" t="s">
        <v>211</v>
      </c>
      <c r="E28" s="212">
        <v>124719</v>
      </c>
      <c r="F28" s="212">
        <v>111079737</v>
      </c>
      <c r="G28" s="211">
        <v>891</v>
      </c>
    </row>
    <row r="29" spans="3:7" x14ac:dyDescent="0.2">
      <c r="C29" s="407" t="s">
        <v>212</v>
      </c>
      <c r="D29" s="408" t="s">
        <v>213</v>
      </c>
      <c r="E29" s="212">
        <v>59448</v>
      </c>
      <c r="F29" s="212">
        <v>37853918</v>
      </c>
      <c r="G29" s="211">
        <v>637</v>
      </c>
    </row>
    <row r="30" spans="3:7" x14ac:dyDescent="0.2">
      <c r="C30" s="407" t="s">
        <v>214</v>
      </c>
      <c r="D30" s="408" t="s">
        <v>215</v>
      </c>
      <c r="E30" s="212">
        <v>144874</v>
      </c>
      <c r="F30" s="212">
        <v>104963231</v>
      </c>
      <c r="G30" s="211">
        <v>725</v>
      </c>
    </row>
    <row r="31" spans="3:7" x14ac:dyDescent="0.2">
      <c r="C31" s="407" t="s">
        <v>216</v>
      </c>
      <c r="D31" s="408" t="s">
        <v>217</v>
      </c>
      <c r="E31" s="212">
        <v>61909</v>
      </c>
      <c r="F31" s="212">
        <v>36643160</v>
      </c>
      <c r="G31" s="211">
        <v>592</v>
      </c>
    </row>
    <row r="32" spans="3:7" x14ac:dyDescent="0.2">
      <c r="C32" s="407" t="s">
        <v>218</v>
      </c>
      <c r="D32" s="408" t="s">
        <v>219</v>
      </c>
      <c r="E32" s="212">
        <v>114936</v>
      </c>
      <c r="F32" s="212">
        <v>83380570</v>
      </c>
      <c r="G32" s="211">
        <v>725</v>
      </c>
    </row>
    <row r="33" spans="3:7" x14ac:dyDescent="0.2">
      <c r="C33" s="407" t="s">
        <v>220</v>
      </c>
      <c r="D33" s="408" t="s">
        <v>221</v>
      </c>
      <c r="E33" s="212">
        <v>58965</v>
      </c>
      <c r="F33" s="212">
        <v>40774317</v>
      </c>
      <c r="G33" s="211">
        <v>692</v>
      </c>
    </row>
    <row r="34" spans="3:7" x14ac:dyDescent="0.2">
      <c r="C34" s="407" t="s">
        <v>222</v>
      </c>
      <c r="D34" s="408" t="s">
        <v>223</v>
      </c>
      <c r="E34" s="212">
        <v>141369</v>
      </c>
      <c r="F34" s="212">
        <v>99215259</v>
      </c>
      <c r="G34" s="211">
        <v>702</v>
      </c>
    </row>
    <row r="35" spans="3:7" x14ac:dyDescent="0.2">
      <c r="C35" s="407" t="s">
        <v>224</v>
      </c>
      <c r="D35" s="408" t="s">
        <v>225</v>
      </c>
      <c r="E35" s="212">
        <v>117381</v>
      </c>
      <c r="F35" s="212">
        <v>82172118</v>
      </c>
      <c r="G35" s="211">
        <v>700</v>
      </c>
    </row>
    <row r="36" spans="3:7" x14ac:dyDescent="0.2">
      <c r="C36" s="407" t="s">
        <v>226</v>
      </c>
      <c r="D36" s="408" t="s">
        <v>227</v>
      </c>
      <c r="E36" s="212">
        <v>97495</v>
      </c>
      <c r="F36" s="212">
        <v>61596755</v>
      </c>
      <c r="G36" s="211">
        <v>632</v>
      </c>
    </row>
    <row r="37" spans="3:7" x14ac:dyDescent="0.2">
      <c r="C37" s="407" t="s">
        <v>228</v>
      </c>
      <c r="D37" s="408" t="s">
        <v>229</v>
      </c>
      <c r="E37" s="212">
        <v>197243</v>
      </c>
      <c r="F37" s="212">
        <v>154364157</v>
      </c>
      <c r="G37" s="211">
        <v>783</v>
      </c>
    </row>
    <row r="38" spans="3:7" x14ac:dyDescent="0.2">
      <c r="C38" s="407" t="s">
        <v>230</v>
      </c>
      <c r="D38" s="408" t="s">
        <v>231</v>
      </c>
      <c r="E38" s="212">
        <v>80017</v>
      </c>
      <c r="F38" s="212">
        <v>51513007</v>
      </c>
      <c r="G38" s="211">
        <v>644</v>
      </c>
    </row>
    <row r="39" spans="3:7" x14ac:dyDescent="0.2">
      <c r="C39" s="407" t="s">
        <v>232</v>
      </c>
      <c r="D39" s="408" t="s">
        <v>233</v>
      </c>
      <c r="E39" s="212">
        <v>58042</v>
      </c>
      <c r="F39" s="212">
        <v>38391978</v>
      </c>
      <c r="G39" s="211">
        <v>661</v>
      </c>
    </row>
    <row r="40" spans="3:7" x14ac:dyDescent="0.2">
      <c r="C40" s="407" t="s">
        <v>234</v>
      </c>
      <c r="D40" s="408" t="s">
        <v>235</v>
      </c>
      <c r="E40" s="212">
        <v>99431</v>
      </c>
      <c r="F40" s="212">
        <v>76340515</v>
      </c>
      <c r="G40" s="211">
        <v>768</v>
      </c>
    </row>
    <row r="41" spans="3:7" x14ac:dyDescent="0.2">
      <c r="C41" s="407" t="s">
        <v>236</v>
      </c>
      <c r="D41" s="408" t="s">
        <v>237</v>
      </c>
      <c r="E41" s="212">
        <v>145552</v>
      </c>
      <c r="F41" s="212">
        <v>95278171</v>
      </c>
      <c r="G41" s="211">
        <v>655</v>
      </c>
    </row>
    <row r="42" spans="3:7" x14ac:dyDescent="0.2">
      <c r="C42" s="407" t="s">
        <v>238</v>
      </c>
      <c r="D42" s="408" t="s">
        <v>239</v>
      </c>
      <c r="E42" s="212">
        <v>97151</v>
      </c>
      <c r="F42" s="212">
        <v>61626349</v>
      </c>
      <c r="G42" s="211">
        <v>634</v>
      </c>
    </row>
    <row r="43" spans="3:7" x14ac:dyDescent="0.2">
      <c r="C43" s="407" t="s">
        <v>240</v>
      </c>
      <c r="D43" s="408" t="s">
        <v>241</v>
      </c>
      <c r="E43" s="212">
        <v>147032</v>
      </c>
      <c r="F43" s="212">
        <v>110294263</v>
      </c>
      <c r="G43" s="211">
        <v>750</v>
      </c>
    </row>
    <row r="44" spans="3:7" x14ac:dyDescent="0.2">
      <c r="C44" s="407" t="s">
        <v>242</v>
      </c>
      <c r="D44" s="408" t="s">
        <v>243</v>
      </c>
      <c r="E44" s="212">
        <v>43450</v>
      </c>
      <c r="F44" s="212">
        <v>28484312</v>
      </c>
      <c r="G44" s="211">
        <v>656</v>
      </c>
    </row>
    <row r="45" spans="3:7" x14ac:dyDescent="0.2">
      <c r="C45" s="407" t="s">
        <v>244</v>
      </c>
      <c r="D45" s="408" t="s">
        <v>245</v>
      </c>
      <c r="E45" s="212">
        <v>81081</v>
      </c>
      <c r="F45" s="212">
        <v>50278564</v>
      </c>
      <c r="G45" s="211">
        <v>620</v>
      </c>
    </row>
    <row r="46" spans="3:7" x14ac:dyDescent="0.2">
      <c r="C46" s="407" t="s">
        <v>246</v>
      </c>
      <c r="D46" s="408" t="s">
        <v>247</v>
      </c>
      <c r="E46" s="212">
        <v>104459</v>
      </c>
      <c r="F46" s="212">
        <v>70048119</v>
      </c>
      <c r="G46" s="211">
        <v>671</v>
      </c>
    </row>
    <row r="47" spans="3:7" x14ac:dyDescent="0.2">
      <c r="C47" s="407" t="s">
        <v>248</v>
      </c>
      <c r="D47" s="408" t="s">
        <v>249</v>
      </c>
      <c r="E47" s="212">
        <v>67628</v>
      </c>
      <c r="F47" s="212">
        <v>42041178</v>
      </c>
      <c r="G47" s="211">
        <v>622</v>
      </c>
    </row>
    <row r="48" spans="3:7" x14ac:dyDescent="0.2">
      <c r="C48" s="407" t="s">
        <v>250</v>
      </c>
      <c r="D48" s="408" t="s">
        <v>251</v>
      </c>
      <c r="E48" s="212">
        <v>67720</v>
      </c>
      <c r="F48" s="212">
        <v>42113067</v>
      </c>
      <c r="G48" s="211">
        <v>622</v>
      </c>
    </row>
    <row r="49" spans="3:7" x14ac:dyDescent="0.2">
      <c r="C49" s="407" t="s">
        <v>252</v>
      </c>
      <c r="D49" s="408" t="s">
        <v>253</v>
      </c>
      <c r="E49" s="212">
        <v>68800</v>
      </c>
      <c r="F49" s="212">
        <v>73874238</v>
      </c>
      <c r="G49" s="211">
        <v>1074</v>
      </c>
    </row>
    <row r="50" spans="3:7" x14ac:dyDescent="0.2">
      <c r="C50" s="407" t="s">
        <v>254</v>
      </c>
      <c r="D50" s="408" t="s">
        <v>255</v>
      </c>
      <c r="E50" s="212">
        <v>101588</v>
      </c>
      <c r="F50" s="212">
        <v>95354126</v>
      </c>
      <c r="G50" s="211">
        <v>939</v>
      </c>
    </row>
    <row r="51" spans="3:7" x14ac:dyDescent="0.2">
      <c r="C51" s="407" t="s">
        <v>256</v>
      </c>
      <c r="D51" s="408" t="s">
        <v>257</v>
      </c>
      <c r="E51" s="212">
        <v>101287</v>
      </c>
      <c r="F51" s="212">
        <v>92216255</v>
      </c>
      <c r="G51" s="211">
        <v>910</v>
      </c>
    </row>
    <row r="52" spans="3:7" x14ac:dyDescent="0.2">
      <c r="C52" s="407" t="s">
        <v>258</v>
      </c>
      <c r="D52" s="408" t="s">
        <v>259</v>
      </c>
      <c r="E52" s="212">
        <v>74757</v>
      </c>
      <c r="F52" s="212">
        <v>66694118</v>
      </c>
      <c r="G52" s="211">
        <v>892</v>
      </c>
    </row>
    <row r="53" spans="3:7" x14ac:dyDescent="0.2">
      <c r="C53" s="407" t="s">
        <v>260</v>
      </c>
      <c r="D53" s="408" t="s">
        <v>261</v>
      </c>
      <c r="E53" s="212">
        <v>59357</v>
      </c>
      <c r="F53" s="212">
        <v>47525062</v>
      </c>
      <c r="G53" s="211">
        <v>801</v>
      </c>
    </row>
    <row r="54" spans="3:7" x14ac:dyDescent="0.2">
      <c r="C54" s="407" t="s">
        <v>262</v>
      </c>
      <c r="D54" s="408" t="s">
        <v>263</v>
      </c>
      <c r="E54" s="212">
        <v>95771</v>
      </c>
      <c r="F54" s="212">
        <v>90213240</v>
      </c>
      <c r="G54" s="211">
        <v>942</v>
      </c>
    </row>
    <row r="55" spans="3:7" ht="13.5" thickBot="1" x14ac:dyDescent="0.25">
      <c r="C55" s="409" t="s">
        <v>264</v>
      </c>
      <c r="D55" s="410" t="s">
        <v>265</v>
      </c>
      <c r="E55" s="213">
        <v>72104</v>
      </c>
      <c r="F55" s="213">
        <v>48251832</v>
      </c>
      <c r="G55" s="214">
        <v>669</v>
      </c>
    </row>
    <row r="56" spans="3:7" ht="13.5" thickBot="1" x14ac:dyDescent="0.25">
      <c r="C56" s="411"/>
      <c r="D56" s="412" t="s">
        <v>266</v>
      </c>
      <c r="E56" s="215">
        <v>501560</v>
      </c>
      <c r="F56" s="215">
        <v>465877039</v>
      </c>
      <c r="G56" s="216">
        <v>929</v>
      </c>
    </row>
    <row r="57" spans="3:7" ht="13.5" thickBot="1" x14ac:dyDescent="0.25">
      <c r="C57" s="411"/>
      <c r="D57" s="412" t="s">
        <v>267</v>
      </c>
      <c r="E57" s="217">
        <v>4763447</v>
      </c>
      <c r="F57" s="217">
        <v>3501499455</v>
      </c>
      <c r="G57" s="216">
        <v>735</v>
      </c>
    </row>
  </sheetData>
  <mergeCells count="7">
    <mergeCell ref="A7:E7"/>
    <mergeCell ref="A2:E2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74803149606299213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K61"/>
  <sheetViews>
    <sheetView topLeftCell="A25" workbookViewId="0">
      <selection activeCell="I54" sqref="I54"/>
    </sheetView>
  </sheetViews>
  <sheetFormatPr defaultRowHeight="12.75" x14ac:dyDescent="0.2"/>
  <cols>
    <col min="1" max="1" width="9.140625" style="255"/>
    <col min="2" max="2" width="19.28515625" style="218" customWidth="1"/>
    <col min="3" max="3" width="9.85546875" style="253" customWidth="1"/>
    <col min="4" max="4" width="17.28515625" style="254" customWidth="1"/>
    <col min="5" max="5" width="10" style="253" customWidth="1"/>
    <col min="6" max="6" width="9.140625" style="218"/>
    <col min="7" max="7" width="8.85546875" style="218" customWidth="1"/>
    <col min="8" max="8" width="13.85546875" style="218" hidden="1" customWidth="1"/>
    <col min="9" max="16384" width="9.140625" style="218"/>
  </cols>
  <sheetData>
    <row r="1" spans="1:11" x14ac:dyDescent="0.2">
      <c r="A1" s="218"/>
      <c r="C1" s="218"/>
      <c r="D1" s="218"/>
      <c r="E1" s="218"/>
    </row>
    <row r="2" spans="1:11" x14ac:dyDescent="0.2">
      <c r="A2" s="218"/>
      <c r="C2" s="218"/>
      <c r="D2" s="219"/>
      <c r="E2" s="220"/>
      <c r="F2" s="220"/>
      <c r="G2" s="220"/>
      <c r="H2" s="220"/>
      <c r="I2" s="220"/>
      <c r="J2" s="220"/>
      <c r="K2" s="220"/>
    </row>
    <row r="3" spans="1:11" x14ac:dyDescent="0.2">
      <c r="A3" s="218"/>
      <c r="C3" s="218"/>
      <c r="D3" s="220"/>
      <c r="E3" s="220"/>
      <c r="F3" s="220"/>
      <c r="G3" s="220"/>
      <c r="H3" s="220"/>
      <c r="I3" s="220"/>
      <c r="J3" s="220"/>
      <c r="K3" s="220"/>
    </row>
    <row r="4" spans="1:11" x14ac:dyDescent="0.2">
      <c r="A4" s="218"/>
      <c r="C4" s="218"/>
      <c r="D4" s="220"/>
      <c r="E4" s="219"/>
      <c r="F4" s="219"/>
      <c r="G4" s="219"/>
      <c r="H4" s="219"/>
      <c r="I4" s="220"/>
      <c r="J4" s="220"/>
      <c r="K4" s="220"/>
    </row>
    <row r="5" spans="1:11" s="219" customFormat="1" ht="16.5" x14ac:dyDescent="0.25">
      <c r="A5" s="221" t="s">
        <v>268</v>
      </c>
      <c r="B5" s="222"/>
      <c r="C5" s="222"/>
      <c r="D5" s="223"/>
      <c r="E5" s="223"/>
      <c r="F5" s="224"/>
      <c r="G5" s="225"/>
      <c r="H5" s="225"/>
      <c r="I5" s="223"/>
      <c r="J5" s="226"/>
    </row>
    <row r="6" spans="1:11" s="219" customFormat="1" ht="18" customHeight="1" x14ac:dyDescent="0.25">
      <c r="A6" s="221"/>
      <c r="B6" s="222"/>
      <c r="C6" s="222"/>
      <c r="D6" s="223"/>
      <c r="E6" s="223"/>
      <c r="F6" s="224"/>
      <c r="G6" s="225"/>
      <c r="H6" s="225"/>
      <c r="I6" s="223"/>
      <c r="J6" s="226"/>
    </row>
    <row r="7" spans="1:11" s="227" customFormat="1" ht="18.75" x14ac:dyDescent="0.3">
      <c r="A7" s="474" t="s">
        <v>269</v>
      </c>
      <c r="B7" s="474"/>
      <c r="C7" s="474"/>
      <c r="D7" s="474"/>
      <c r="E7" s="474"/>
      <c r="F7" s="474"/>
    </row>
    <row r="8" spans="1:11" s="227" customFormat="1" ht="18.75" x14ac:dyDescent="0.3">
      <c r="A8" s="474" t="s">
        <v>270</v>
      </c>
      <c r="B8" s="474"/>
      <c r="C8" s="474"/>
      <c r="D8" s="474"/>
      <c r="E8" s="474"/>
      <c r="F8" s="474"/>
    </row>
    <row r="9" spans="1:11" s="227" customFormat="1" ht="18.75" x14ac:dyDescent="0.3">
      <c r="A9" s="474" t="s">
        <v>271</v>
      </c>
      <c r="B9" s="474"/>
      <c r="C9" s="474"/>
      <c r="D9" s="474"/>
      <c r="E9" s="474"/>
      <c r="F9" s="474"/>
    </row>
    <row r="10" spans="1:11" s="227" customFormat="1" ht="19.5" thickBot="1" x14ac:dyDescent="0.35">
      <c r="A10" s="475">
        <v>40210</v>
      </c>
      <c r="B10" s="476"/>
      <c r="C10" s="476"/>
      <c r="D10" s="476"/>
      <c r="E10" s="476"/>
      <c r="F10" s="476"/>
    </row>
    <row r="11" spans="1:11" ht="39" customHeight="1" thickBot="1" x14ac:dyDescent="0.25">
      <c r="A11" s="228" t="s">
        <v>167</v>
      </c>
      <c r="B11" s="229" t="s">
        <v>168</v>
      </c>
      <c r="C11" s="230" t="s">
        <v>169</v>
      </c>
      <c r="D11" s="231" t="s">
        <v>272</v>
      </c>
      <c r="E11" s="232" t="s">
        <v>273</v>
      </c>
    </row>
    <row r="12" spans="1:11" x14ac:dyDescent="0.2">
      <c r="A12" s="233" t="s">
        <v>274</v>
      </c>
      <c r="B12" s="234" t="s">
        <v>173</v>
      </c>
      <c r="C12" s="235">
        <v>8765</v>
      </c>
      <c r="D12" s="236">
        <v>2659964</v>
      </c>
      <c r="E12" s="237">
        <v>303</v>
      </c>
      <c r="H12" s="236">
        <v>405576176</v>
      </c>
    </row>
    <row r="13" spans="1:11" x14ac:dyDescent="0.2">
      <c r="A13" s="233" t="s">
        <v>275</v>
      </c>
      <c r="B13" s="238" t="s">
        <v>175</v>
      </c>
      <c r="C13" s="239">
        <v>14132</v>
      </c>
      <c r="D13" s="240">
        <v>4204026</v>
      </c>
      <c r="E13" s="241">
        <v>297</v>
      </c>
      <c r="H13" s="240">
        <v>1734396511</v>
      </c>
    </row>
    <row r="14" spans="1:11" x14ac:dyDescent="0.2">
      <c r="A14" s="233" t="s">
        <v>276</v>
      </c>
      <c r="B14" s="238" t="s">
        <v>177</v>
      </c>
      <c r="C14" s="239">
        <v>16092</v>
      </c>
      <c r="D14" s="240">
        <v>4616415</v>
      </c>
      <c r="E14" s="241">
        <v>287</v>
      </c>
      <c r="H14" s="240">
        <v>2365447056</v>
      </c>
    </row>
    <row r="15" spans="1:11" x14ac:dyDescent="0.2">
      <c r="A15" s="233" t="s">
        <v>277</v>
      </c>
      <c r="B15" s="238" t="s">
        <v>179</v>
      </c>
      <c r="C15" s="239">
        <v>24387</v>
      </c>
      <c r="D15" s="240">
        <v>7522741</v>
      </c>
      <c r="E15" s="241">
        <v>308</v>
      </c>
      <c r="H15" s="240">
        <v>560863740</v>
      </c>
    </row>
    <row r="16" spans="1:11" x14ac:dyDescent="0.2">
      <c r="A16" s="233" t="s">
        <v>278</v>
      </c>
      <c r="B16" s="238" t="s">
        <v>181</v>
      </c>
      <c r="C16" s="239">
        <v>17948</v>
      </c>
      <c r="D16" s="240">
        <v>5397819</v>
      </c>
      <c r="E16" s="241">
        <v>301</v>
      </c>
      <c r="H16" s="240">
        <v>4167949774</v>
      </c>
    </row>
    <row r="17" spans="1:8" x14ac:dyDescent="0.2">
      <c r="A17" s="233" t="s">
        <v>279</v>
      </c>
      <c r="B17" s="238" t="s">
        <v>183</v>
      </c>
      <c r="C17" s="239">
        <v>9437</v>
      </c>
      <c r="D17" s="240">
        <v>2862246</v>
      </c>
      <c r="E17" s="241">
        <v>303</v>
      </c>
      <c r="H17" s="240">
        <v>710600419</v>
      </c>
    </row>
    <row r="18" spans="1:8" x14ac:dyDescent="0.2">
      <c r="A18" s="233" t="s">
        <v>280</v>
      </c>
      <c r="B18" s="238" t="s">
        <v>185</v>
      </c>
      <c r="C18" s="239">
        <v>38003</v>
      </c>
      <c r="D18" s="240">
        <v>11911074</v>
      </c>
      <c r="E18" s="241">
        <v>313</v>
      </c>
      <c r="H18" s="240">
        <v>1342598580</v>
      </c>
    </row>
    <row r="19" spans="1:8" x14ac:dyDescent="0.2">
      <c r="A19" s="233" t="s">
        <v>281</v>
      </c>
      <c r="B19" s="238" t="s">
        <v>187</v>
      </c>
      <c r="C19" s="239">
        <v>4480</v>
      </c>
      <c r="D19" s="240">
        <v>1363322</v>
      </c>
      <c r="E19" s="241">
        <v>304</v>
      </c>
      <c r="H19" s="240">
        <v>54320235</v>
      </c>
    </row>
    <row r="20" spans="1:8" x14ac:dyDescent="0.2">
      <c r="A20" s="233" t="s">
        <v>282</v>
      </c>
      <c r="B20" s="238" t="s">
        <v>189</v>
      </c>
      <c r="C20" s="239">
        <v>17569</v>
      </c>
      <c r="D20" s="240">
        <v>5697880</v>
      </c>
      <c r="E20" s="241">
        <v>324</v>
      </c>
      <c r="H20" s="240">
        <v>993499263</v>
      </c>
    </row>
    <row r="21" spans="1:8" x14ac:dyDescent="0.2">
      <c r="A21" s="233">
        <v>10</v>
      </c>
      <c r="B21" s="238" t="s">
        <v>191</v>
      </c>
      <c r="C21" s="239">
        <v>31736</v>
      </c>
      <c r="D21" s="240">
        <v>9917054</v>
      </c>
      <c r="E21" s="241">
        <v>312</v>
      </c>
      <c r="H21" s="240">
        <v>2275214691</v>
      </c>
    </row>
    <row r="22" spans="1:8" x14ac:dyDescent="0.2">
      <c r="A22" s="233">
        <v>11</v>
      </c>
      <c r="B22" s="238" t="s">
        <v>193</v>
      </c>
      <c r="C22" s="239">
        <v>4061</v>
      </c>
      <c r="D22" s="240">
        <v>1215365</v>
      </c>
      <c r="E22" s="241">
        <v>299</v>
      </c>
      <c r="H22" s="240">
        <v>252596850</v>
      </c>
    </row>
    <row r="23" spans="1:8" x14ac:dyDescent="0.2">
      <c r="A23" s="233">
        <v>12</v>
      </c>
      <c r="B23" s="238" t="s">
        <v>195</v>
      </c>
      <c r="C23" s="239">
        <v>21137</v>
      </c>
      <c r="D23" s="240">
        <v>6666671</v>
      </c>
      <c r="E23" s="241">
        <v>315</v>
      </c>
      <c r="H23" s="240">
        <v>1057187216</v>
      </c>
    </row>
    <row r="24" spans="1:8" x14ac:dyDescent="0.2">
      <c r="A24" s="233">
        <v>13</v>
      </c>
      <c r="B24" s="238" t="s">
        <v>197</v>
      </c>
      <c r="C24" s="239">
        <v>11581</v>
      </c>
      <c r="D24" s="240">
        <v>3500624</v>
      </c>
      <c r="E24" s="241">
        <v>302</v>
      </c>
      <c r="H24" s="240">
        <v>492998859</v>
      </c>
    </row>
    <row r="25" spans="1:8" x14ac:dyDescent="0.2">
      <c r="A25" s="233">
        <v>14</v>
      </c>
      <c r="B25" s="238" t="s">
        <v>199</v>
      </c>
      <c r="C25" s="239">
        <v>5203</v>
      </c>
      <c r="D25" s="240">
        <v>1517083</v>
      </c>
      <c r="E25" s="241">
        <v>292</v>
      </c>
      <c r="H25" s="240">
        <v>145992424</v>
      </c>
    </row>
    <row r="26" spans="1:8" x14ac:dyDescent="0.2">
      <c r="A26" s="233">
        <v>15</v>
      </c>
      <c r="B26" s="238" t="s">
        <v>201</v>
      </c>
      <c r="C26" s="239">
        <v>18574</v>
      </c>
      <c r="D26" s="240">
        <v>5482898</v>
      </c>
      <c r="E26" s="241">
        <v>295</v>
      </c>
      <c r="H26" s="240">
        <v>4364483461</v>
      </c>
    </row>
    <row r="27" spans="1:8" x14ac:dyDescent="0.2">
      <c r="A27" s="233">
        <v>16</v>
      </c>
      <c r="B27" s="238" t="s">
        <v>203</v>
      </c>
      <c r="C27" s="239">
        <v>46133</v>
      </c>
      <c r="D27" s="240">
        <v>14647301</v>
      </c>
      <c r="E27" s="241">
        <v>318</v>
      </c>
      <c r="H27" s="240">
        <v>3250643688</v>
      </c>
    </row>
    <row r="28" spans="1:8" x14ac:dyDescent="0.2">
      <c r="A28" s="233">
        <v>17</v>
      </c>
      <c r="B28" s="238" t="s">
        <v>205</v>
      </c>
      <c r="C28" s="239">
        <v>25627</v>
      </c>
      <c r="D28" s="240">
        <v>7859513</v>
      </c>
      <c r="E28" s="241">
        <v>307</v>
      </c>
      <c r="H28" s="240">
        <v>402605687</v>
      </c>
    </row>
    <row r="29" spans="1:8" x14ac:dyDescent="0.2">
      <c r="A29" s="233">
        <v>18</v>
      </c>
      <c r="B29" s="238" t="s">
        <v>207</v>
      </c>
      <c r="C29" s="239">
        <v>8159</v>
      </c>
      <c r="D29" s="240">
        <v>2308633</v>
      </c>
      <c r="E29" s="241">
        <v>283</v>
      </c>
      <c r="H29" s="240">
        <v>163062897</v>
      </c>
    </row>
    <row r="30" spans="1:8" x14ac:dyDescent="0.2">
      <c r="A30" s="233">
        <v>19</v>
      </c>
      <c r="B30" s="238" t="s">
        <v>209</v>
      </c>
      <c r="C30" s="239">
        <v>8534</v>
      </c>
      <c r="D30" s="240">
        <v>2390907</v>
      </c>
      <c r="E30" s="241">
        <v>280</v>
      </c>
      <c r="H30" s="240">
        <v>433445763</v>
      </c>
    </row>
    <row r="31" spans="1:8" x14ac:dyDescent="0.2">
      <c r="A31" s="233">
        <v>20</v>
      </c>
      <c r="B31" s="238" t="s">
        <v>211</v>
      </c>
      <c r="C31" s="239">
        <v>6504</v>
      </c>
      <c r="D31" s="240">
        <v>1960974</v>
      </c>
      <c r="E31" s="241">
        <v>302</v>
      </c>
      <c r="H31" s="240">
        <v>334402974</v>
      </c>
    </row>
    <row r="32" spans="1:8" x14ac:dyDescent="0.2">
      <c r="A32" s="233">
        <v>21</v>
      </c>
      <c r="B32" s="238" t="s">
        <v>213</v>
      </c>
      <c r="C32" s="239">
        <v>19978</v>
      </c>
      <c r="D32" s="240">
        <v>6506082</v>
      </c>
      <c r="E32" s="241">
        <v>326</v>
      </c>
      <c r="H32" s="240">
        <v>1730329292</v>
      </c>
    </row>
    <row r="33" spans="1:8" x14ac:dyDescent="0.2">
      <c r="A33" s="233">
        <v>22</v>
      </c>
      <c r="B33" s="238" t="s">
        <v>215</v>
      </c>
      <c r="C33" s="239">
        <v>39563</v>
      </c>
      <c r="D33" s="240">
        <v>12144036</v>
      </c>
      <c r="E33" s="241">
        <v>307</v>
      </c>
      <c r="H33" s="240">
        <v>1517799941</v>
      </c>
    </row>
    <row r="34" spans="1:8" x14ac:dyDescent="0.2">
      <c r="A34" s="233">
        <v>23</v>
      </c>
      <c r="B34" s="238" t="s">
        <v>217</v>
      </c>
      <c r="C34" s="239">
        <v>19721</v>
      </c>
      <c r="D34" s="240">
        <v>6312481</v>
      </c>
      <c r="E34" s="241">
        <v>320</v>
      </c>
      <c r="H34" s="240">
        <v>813710786</v>
      </c>
    </row>
    <row r="35" spans="1:8" x14ac:dyDescent="0.2">
      <c r="A35" s="233">
        <v>24</v>
      </c>
      <c r="B35" s="238" t="s">
        <v>219</v>
      </c>
      <c r="C35" s="239">
        <v>11187</v>
      </c>
      <c r="D35" s="240">
        <v>3349542</v>
      </c>
      <c r="E35" s="241">
        <v>299</v>
      </c>
      <c r="H35" s="240">
        <v>4206148719</v>
      </c>
    </row>
    <row r="36" spans="1:8" x14ac:dyDescent="0.2">
      <c r="A36" s="233">
        <v>25</v>
      </c>
      <c r="B36" s="238" t="s">
        <v>221</v>
      </c>
      <c r="C36" s="239">
        <v>13209</v>
      </c>
      <c r="D36" s="240">
        <v>4052100</v>
      </c>
      <c r="E36" s="241">
        <v>307</v>
      </c>
      <c r="H36" s="240">
        <v>325899286</v>
      </c>
    </row>
    <row r="37" spans="1:8" x14ac:dyDescent="0.2">
      <c r="A37" s="233">
        <v>26</v>
      </c>
      <c r="B37" s="238" t="s">
        <v>223</v>
      </c>
      <c r="C37" s="239">
        <v>24608</v>
      </c>
      <c r="D37" s="240">
        <v>7578370</v>
      </c>
      <c r="E37" s="241">
        <v>308</v>
      </c>
      <c r="H37" s="240">
        <v>3581015821</v>
      </c>
    </row>
    <row r="38" spans="1:8" x14ac:dyDescent="0.2">
      <c r="A38" s="233">
        <v>27</v>
      </c>
      <c r="B38" s="238" t="s">
        <v>225</v>
      </c>
      <c r="C38" s="239">
        <v>23462</v>
      </c>
      <c r="D38" s="240">
        <v>7114299</v>
      </c>
      <c r="E38" s="241">
        <v>303</v>
      </c>
      <c r="H38" s="240">
        <v>540027949</v>
      </c>
    </row>
    <row r="39" spans="1:8" x14ac:dyDescent="0.2">
      <c r="A39" s="233">
        <v>28</v>
      </c>
      <c r="B39" s="238" t="s">
        <v>227</v>
      </c>
      <c r="C39" s="239">
        <v>35666</v>
      </c>
      <c r="D39" s="240">
        <v>11231373</v>
      </c>
      <c r="E39" s="241">
        <v>315</v>
      </c>
      <c r="H39" s="240">
        <v>2115810405</v>
      </c>
    </row>
    <row r="40" spans="1:8" x14ac:dyDescent="0.2">
      <c r="A40" s="233">
        <v>29</v>
      </c>
      <c r="B40" s="238" t="s">
        <v>229</v>
      </c>
      <c r="C40" s="239">
        <v>15759</v>
      </c>
      <c r="D40" s="240">
        <v>4855741</v>
      </c>
      <c r="E40" s="241">
        <v>308</v>
      </c>
      <c r="H40" s="240">
        <v>739753179</v>
      </c>
    </row>
    <row r="41" spans="1:8" x14ac:dyDescent="0.2">
      <c r="A41" s="233">
        <v>30</v>
      </c>
      <c r="B41" s="238" t="s">
        <v>231</v>
      </c>
      <c r="C41" s="239">
        <v>14539</v>
      </c>
      <c r="D41" s="240">
        <v>4351094</v>
      </c>
      <c r="E41" s="241">
        <v>299</v>
      </c>
      <c r="H41" s="240">
        <v>6117805128</v>
      </c>
    </row>
    <row r="42" spans="1:8" x14ac:dyDescent="0.2">
      <c r="A42" s="233">
        <v>31</v>
      </c>
      <c r="B42" s="238" t="s">
        <v>233</v>
      </c>
      <c r="C42" s="239">
        <v>14183</v>
      </c>
      <c r="D42" s="240">
        <v>4384871</v>
      </c>
      <c r="E42" s="241">
        <v>309</v>
      </c>
      <c r="H42" s="240">
        <v>3366730856</v>
      </c>
    </row>
    <row r="43" spans="1:8" x14ac:dyDescent="0.2">
      <c r="A43" s="233">
        <v>32</v>
      </c>
      <c r="B43" s="238" t="s">
        <v>235</v>
      </c>
      <c r="C43" s="239">
        <v>6194</v>
      </c>
      <c r="D43" s="240">
        <v>1844803</v>
      </c>
      <c r="E43" s="241">
        <v>298</v>
      </c>
      <c r="H43" s="240">
        <v>273046242</v>
      </c>
    </row>
    <row r="44" spans="1:8" x14ac:dyDescent="0.2">
      <c r="A44" s="233">
        <v>33</v>
      </c>
      <c r="B44" s="238" t="s">
        <v>237</v>
      </c>
      <c r="C44" s="239">
        <v>30368</v>
      </c>
      <c r="D44" s="240">
        <v>9304270</v>
      </c>
      <c r="E44" s="241">
        <v>306</v>
      </c>
      <c r="H44" s="240">
        <v>1921357030</v>
      </c>
    </row>
    <row r="45" spans="1:8" x14ac:dyDescent="0.2">
      <c r="A45" s="233">
        <v>34</v>
      </c>
      <c r="B45" s="238" t="s">
        <v>239</v>
      </c>
      <c r="C45" s="239">
        <v>40016</v>
      </c>
      <c r="D45" s="240">
        <v>12785845</v>
      </c>
      <c r="E45" s="241">
        <v>320</v>
      </c>
      <c r="H45" s="240">
        <v>1839816941</v>
      </c>
    </row>
    <row r="46" spans="1:8" x14ac:dyDescent="0.2">
      <c r="A46" s="233">
        <v>35</v>
      </c>
      <c r="B46" s="238" t="s">
        <v>241</v>
      </c>
      <c r="C46" s="239">
        <v>13161</v>
      </c>
      <c r="D46" s="240">
        <v>4108273</v>
      </c>
      <c r="E46" s="241">
        <v>312</v>
      </c>
      <c r="H46" s="240">
        <v>953122801</v>
      </c>
    </row>
    <row r="47" spans="1:8" x14ac:dyDescent="0.2">
      <c r="A47" s="233">
        <v>36</v>
      </c>
      <c r="B47" s="238" t="s">
        <v>243</v>
      </c>
      <c r="C47" s="239">
        <v>8087</v>
      </c>
      <c r="D47" s="240">
        <v>2500870</v>
      </c>
      <c r="E47" s="241">
        <v>309</v>
      </c>
      <c r="H47" s="240">
        <v>172723567</v>
      </c>
    </row>
    <row r="48" spans="1:8" x14ac:dyDescent="0.2">
      <c r="A48" s="233">
        <v>37</v>
      </c>
      <c r="B48" s="238" t="s">
        <v>245</v>
      </c>
      <c r="C48" s="239">
        <v>30312</v>
      </c>
      <c r="D48" s="240">
        <v>9331510</v>
      </c>
      <c r="E48" s="241">
        <v>308</v>
      </c>
      <c r="H48" s="240">
        <v>1714550889</v>
      </c>
    </row>
    <row r="49" spans="1:8" x14ac:dyDescent="0.2">
      <c r="A49" s="233">
        <v>38</v>
      </c>
      <c r="B49" s="238" t="s">
        <v>247</v>
      </c>
      <c r="C49" s="239">
        <v>17488</v>
      </c>
      <c r="D49" s="240">
        <v>5140703</v>
      </c>
      <c r="E49" s="241">
        <v>294</v>
      </c>
      <c r="H49" s="240">
        <v>6739159003</v>
      </c>
    </row>
    <row r="50" spans="1:8" x14ac:dyDescent="0.2">
      <c r="A50" s="233">
        <v>39</v>
      </c>
      <c r="B50" s="238" t="s">
        <v>249</v>
      </c>
      <c r="C50" s="239">
        <v>20066</v>
      </c>
      <c r="D50" s="240">
        <v>6155965</v>
      </c>
      <c r="E50" s="241">
        <v>307</v>
      </c>
      <c r="H50" s="240">
        <v>1187466395</v>
      </c>
    </row>
    <row r="51" spans="1:8" x14ac:dyDescent="0.2">
      <c r="A51" s="233">
        <v>40</v>
      </c>
      <c r="B51" s="238" t="s">
        <v>251</v>
      </c>
      <c r="C51" s="239">
        <v>17364</v>
      </c>
      <c r="D51" s="240">
        <v>5553445</v>
      </c>
      <c r="E51" s="241">
        <v>320</v>
      </c>
      <c r="H51" s="240">
        <v>601304494</v>
      </c>
    </row>
    <row r="52" spans="1:8" x14ac:dyDescent="0.2">
      <c r="A52" s="233">
        <v>41</v>
      </c>
      <c r="B52" s="238" t="s">
        <v>283</v>
      </c>
      <c r="C52" s="239">
        <v>249</v>
      </c>
      <c r="D52" s="240">
        <v>51496</v>
      </c>
      <c r="E52" s="241">
        <v>207</v>
      </c>
      <c r="H52" s="240">
        <v>10301160</v>
      </c>
    </row>
    <row r="53" spans="1:8" x14ac:dyDescent="0.2">
      <c r="A53" s="233">
        <v>42</v>
      </c>
      <c r="B53" s="238" t="s">
        <v>284</v>
      </c>
      <c r="C53" s="239">
        <v>649</v>
      </c>
      <c r="D53" s="240">
        <v>130695</v>
      </c>
      <c r="E53" s="241">
        <v>201</v>
      </c>
      <c r="H53" s="240">
        <v>10564779</v>
      </c>
    </row>
    <row r="54" spans="1:8" x14ac:dyDescent="0.2">
      <c r="A54" s="233">
        <v>43</v>
      </c>
      <c r="B54" s="238" t="s">
        <v>285</v>
      </c>
      <c r="C54" s="239">
        <v>545</v>
      </c>
      <c r="D54" s="240">
        <v>122754</v>
      </c>
      <c r="E54" s="241">
        <v>225</v>
      </c>
      <c r="H54" s="240">
        <v>6837801</v>
      </c>
    </row>
    <row r="55" spans="1:8" x14ac:dyDescent="0.2">
      <c r="A55" s="233">
        <v>44</v>
      </c>
      <c r="B55" s="238" t="s">
        <v>286</v>
      </c>
      <c r="C55" s="239">
        <v>524</v>
      </c>
      <c r="D55" s="240">
        <v>105461</v>
      </c>
      <c r="E55" s="241">
        <v>201</v>
      </c>
      <c r="H55" s="240">
        <v>4535625</v>
      </c>
    </row>
    <row r="56" spans="1:8" x14ac:dyDescent="0.2">
      <c r="A56" s="233">
        <v>45</v>
      </c>
      <c r="B56" s="238" t="s">
        <v>287</v>
      </c>
      <c r="C56" s="239">
        <v>546</v>
      </c>
      <c r="D56" s="240">
        <v>116734</v>
      </c>
      <c r="E56" s="241">
        <v>214</v>
      </c>
      <c r="H56" s="240">
        <v>3334710</v>
      </c>
    </row>
    <row r="57" spans="1:8" x14ac:dyDescent="0.2">
      <c r="A57" s="233">
        <v>46</v>
      </c>
      <c r="B57" s="238" t="s">
        <v>288</v>
      </c>
      <c r="C57" s="239">
        <v>424</v>
      </c>
      <c r="D57" s="240">
        <v>85451</v>
      </c>
      <c r="E57" s="241">
        <v>202</v>
      </c>
      <c r="H57" s="240">
        <v>5363256</v>
      </c>
    </row>
    <row r="58" spans="1:8" ht="13.5" thickBot="1" x14ac:dyDescent="0.25">
      <c r="A58" s="242">
        <v>47</v>
      </c>
      <c r="B58" s="243" t="s">
        <v>265</v>
      </c>
      <c r="C58" s="244">
        <v>6199</v>
      </c>
      <c r="D58" s="245">
        <v>1688484</v>
      </c>
      <c r="E58" s="246">
        <v>272</v>
      </c>
      <c r="H58" s="245">
        <v>114450441</v>
      </c>
    </row>
    <row r="59" spans="1:8" ht="13.5" thickBot="1" x14ac:dyDescent="0.25">
      <c r="A59" s="470" t="s">
        <v>289</v>
      </c>
      <c r="B59" s="471"/>
      <c r="C59" s="247">
        <v>2937</v>
      </c>
      <c r="D59" s="248">
        <v>612591</v>
      </c>
      <c r="E59" s="249">
        <v>208.57711950970378</v>
      </c>
      <c r="H59" s="250">
        <f>SUM(H52:H57)</f>
        <v>40937331</v>
      </c>
    </row>
    <row r="60" spans="1:8" ht="13.5" thickBot="1" x14ac:dyDescent="0.25">
      <c r="A60" s="472" t="s">
        <v>267</v>
      </c>
      <c r="B60" s="473"/>
      <c r="C60" s="247">
        <v>762129</v>
      </c>
      <c r="D60" s="248">
        <v>234609258</v>
      </c>
      <c r="E60" s="249">
        <v>307.83405171565443</v>
      </c>
      <c r="H60" s="251">
        <f>SUM(H12:H58)</f>
        <v>66120852760</v>
      </c>
    </row>
    <row r="61" spans="1:8" x14ac:dyDescent="0.2">
      <c r="A61" s="25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J12"/>
  <sheetViews>
    <sheetView topLeftCell="A4" zoomScaleNormal="100" workbookViewId="0">
      <selection activeCell="G9" sqref="G9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10" ht="39.75" customHeight="1" x14ac:dyDescent="0.3">
      <c r="A1" s="477" t="s">
        <v>435</v>
      </c>
      <c r="B1" s="477"/>
      <c r="C1" s="477"/>
      <c r="D1" s="477"/>
      <c r="E1" s="477"/>
    </row>
    <row r="2" spans="1:10" s="201" customFormat="1" ht="29.25" customHeight="1" thickBot="1" x14ac:dyDescent="0.25">
      <c r="A2" s="478" t="s">
        <v>453</v>
      </c>
      <c r="B2" s="478"/>
      <c r="C2" s="478"/>
      <c r="D2" s="478"/>
      <c r="E2" s="478"/>
    </row>
    <row r="3" spans="1:10" s="201" customFormat="1" ht="44.25" customHeight="1" thickBot="1" x14ac:dyDescent="0.25">
      <c r="A3" s="479" t="s">
        <v>290</v>
      </c>
      <c r="B3" s="481" t="s">
        <v>291</v>
      </c>
      <c r="C3" s="483" t="s">
        <v>432</v>
      </c>
      <c r="D3" s="484"/>
      <c r="E3" s="485"/>
    </row>
    <row r="4" spans="1:10" s="201" customFormat="1" ht="109.5" customHeight="1" thickBot="1" x14ac:dyDescent="0.25">
      <c r="A4" s="480"/>
      <c r="B4" s="482"/>
      <c r="C4" s="348" t="s">
        <v>107</v>
      </c>
      <c r="D4" s="349" t="s">
        <v>433</v>
      </c>
      <c r="E4" s="349" t="s">
        <v>434</v>
      </c>
    </row>
    <row r="5" spans="1:10" s="201" customFormat="1" ht="44.25" customHeight="1" thickBot="1" x14ac:dyDescent="0.35">
      <c r="A5" s="327" t="s">
        <v>430</v>
      </c>
      <c r="B5" s="328">
        <v>696</v>
      </c>
      <c r="C5" s="350">
        <v>4260.0704022988502</v>
      </c>
      <c r="D5" s="328">
        <v>1975</v>
      </c>
      <c r="E5" s="328">
        <v>3235</v>
      </c>
    </row>
    <row r="6" spans="1:10" s="201" customFormat="1" ht="40.5" customHeight="1" thickBot="1" x14ac:dyDescent="0.35">
      <c r="A6" s="327" t="s">
        <v>431</v>
      </c>
      <c r="B6" s="329">
        <v>1556</v>
      </c>
      <c r="C6" s="350">
        <v>9165.6304627249356</v>
      </c>
      <c r="D6" s="329">
        <v>1809</v>
      </c>
      <c r="E6" s="329">
        <v>7534</v>
      </c>
      <c r="H6" s="354"/>
      <c r="I6" s="354"/>
      <c r="J6" s="354"/>
    </row>
    <row r="7" spans="1:10" s="201" customFormat="1" ht="44.25" customHeight="1" thickBot="1" x14ac:dyDescent="0.35">
      <c r="A7" s="327" t="s">
        <v>418</v>
      </c>
      <c r="B7" s="330">
        <v>159</v>
      </c>
      <c r="C7" s="351">
        <v>1787</v>
      </c>
      <c r="D7" s="330">
        <v>1787</v>
      </c>
      <c r="E7" s="331" t="s">
        <v>127</v>
      </c>
    </row>
    <row r="8" spans="1:10" s="201" customFormat="1" ht="31.5" customHeight="1" thickBot="1" x14ac:dyDescent="0.35">
      <c r="A8" s="327" t="s">
        <v>419</v>
      </c>
      <c r="B8" s="330">
        <v>508</v>
      </c>
      <c r="C8" s="352">
        <v>3641.6889763779527</v>
      </c>
      <c r="D8" s="330">
        <v>2125</v>
      </c>
      <c r="E8" s="330">
        <v>1595</v>
      </c>
    </row>
    <row r="9" spans="1:10" s="201" customFormat="1" ht="35.1" customHeight="1" thickBot="1" x14ac:dyDescent="0.35">
      <c r="A9" s="327" t="s">
        <v>420</v>
      </c>
      <c r="B9" s="328">
        <v>390</v>
      </c>
      <c r="C9" s="353">
        <v>2722.1153846153848</v>
      </c>
      <c r="D9" s="328">
        <v>1822</v>
      </c>
      <c r="E9" s="329">
        <v>1953</v>
      </c>
    </row>
    <row r="10" spans="1:10" s="201" customFormat="1" ht="43.5" customHeight="1" thickBot="1" x14ac:dyDescent="0.35">
      <c r="A10" s="327" t="s">
        <v>421</v>
      </c>
      <c r="B10" s="330">
        <v>2732</v>
      </c>
      <c r="C10" s="352">
        <v>8654.5691800878485</v>
      </c>
      <c r="D10" s="330">
        <v>1723</v>
      </c>
      <c r="E10" s="330">
        <v>7567</v>
      </c>
    </row>
    <row r="11" spans="1:10" s="201" customFormat="1" ht="42.75" customHeight="1" thickBot="1" x14ac:dyDescent="0.35">
      <c r="A11" s="327" t="s">
        <v>422</v>
      </c>
      <c r="B11" s="330">
        <v>1959</v>
      </c>
      <c r="C11" s="352">
        <v>2952.8397141398673</v>
      </c>
      <c r="D11" s="330">
        <v>1107</v>
      </c>
      <c r="E11" s="330">
        <v>2192</v>
      </c>
    </row>
    <row r="12" spans="1:10" s="201" customFormat="1" ht="34.5" customHeight="1" thickBot="1" x14ac:dyDescent="0.35">
      <c r="A12" s="327" t="s">
        <v>423</v>
      </c>
      <c r="B12" s="330">
        <v>301</v>
      </c>
      <c r="C12" s="352">
        <v>5484.5382059800668</v>
      </c>
      <c r="D12" s="330">
        <v>2090</v>
      </c>
      <c r="E12" s="330">
        <v>4151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2010-02-23T07:53:53Z</cp:lastPrinted>
  <dcterms:created xsi:type="dcterms:W3CDTF">2005-12-21T12:54:58Z</dcterms:created>
  <dcterms:modified xsi:type="dcterms:W3CDTF">2013-03-20T16:05:43Z</dcterms:modified>
</cp:coreProperties>
</file>