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drawings/drawing3.xml" ContentType="application/vnd.openxmlformats-officedocument.drawing+xml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1355" windowHeight="8445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4" r:id="rId5"/>
    <sheet name="grupare_agricultori" sheetId="5" r:id="rId6"/>
    <sheet name="stat_judete" sheetId="7" r:id="rId7"/>
    <sheet name="agr_judete" sheetId="8" r:id="rId8"/>
    <sheet name="date_legi_speciale_1" sheetId="9" r:id="rId9"/>
    <sheet name="date_indemnizatii_speciale_2" sheetId="11" r:id="rId10"/>
    <sheet name="pensie_sociala_judete" sheetId="12" r:id="rId11"/>
    <sheet name="stat-cu-agr" sheetId="16" r:id="rId12"/>
    <sheet name="stat" sheetId="18" r:id="rId13"/>
    <sheet name="agr" sheetId="19" r:id="rId14"/>
    <sheet name="grafic_total-sistem" sheetId="20" r:id="rId15"/>
    <sheet name="grafic_stat" sheetId="21" r:id="rId16"/>
    <sheet name="grafic_agr" sheetId="22" r:id="rId17"/>
  </sheets>
  <definedNames>
    <definedName name="_xlnm.Print_Area" localSheetId="1">agricultori_categorii!$A$1:$I$20</definedName>
    <definedName name="_xlnm.Print_Area" localSheetId="0">Stat_categorii!$A$1:$M$45</definedName>
    <definedName name="_xlnm.Print_Area" localSheetId="2">statagric_categorii!$1:$33</definedName>
    <definedName name="_xlnm.Print_Area" localSheetId="3">veterani!$A$1:$H$23</definedName>
    <definedName name="_xlnm.Print_Titles" localSheetId="10">pensie_sociala_judete!$A:$B</definedName>
  </definedNames>
  <calcPr calcId="145621" fullCalcOnLoad="1"/>
</workbook>
</file>

<file path=xl/calcChain.xml><?xml version="1.0" encoding="utf-8"?>
<calcChain xmlns="http://schemas.openxmlformats.org/spreadsheetml/2006/main">
  <c r="D13" i="11" l="1"/>
  <c r="D12" i="11"/>
  <c r="D11" i="11"/>
  <c r="D10" i="11"/>
  <c r="D9" i="11"/>
  <c r="D8" i="11"/>
  <c r="D7" i="11"/>
  <c r="D6" i="11"/>
  <c r="D5" i="11"/>
  <c r="C4" i="19"/>
  <c r="E4" i="19" s="1"/>
  <c r="C5" i="19"/>
  <c r="E5" i="19"/>
  <c r="C6" i="19"/>
  <c r="E6" i="19"/>
  <c r="C7" i="19"/>
  <c r="E7" i="19"/>
  <c r="C8" i="19"/>
  <c r="E8" i="19"/>
  <c r="C9" i="19"/>
  <c r="E9" i="19"/>
  <c r="C10" i="19"/>
  <c r="E10" i="19"/>
  <c r="C11" i="19"/>
  <c r="E11" i="19"/>
  <c r="C12" i="19"/>
  <c r="E12" i="19"/>
  <c r="C13" i="19"/>
  <c r="E13" i="19"/>
  <c r="C14" i="19"/>
  <c r="E14" i="19"/>
  <c r="C15" i="19"/>
  <c r="E15" i="19"/>
  <c r="C16" i="19"/>
  <c r="E16" i="19"/>
  <c r="C17" i="19"/>
  <c r="E17" i="19"/>
  <c r="C18" i="19"/>
  <c r="E18" i="19"/>
  <c r="C19" i="19"/>
  <c r="E19" i="19"/>
  <c r="C20" i="19"/>
  <c r="E20" i="19"/>
  <c r="C21" i="19"/>
  <c r="E21" i="19"/>
  <c r="C22" i="19"/>
  <c r="E22" i="19"/>
  <c r="C23" i="19"/>
  <c r="E23" i="19"/>
  <c r="C4" i="16"/>
  <c r="E4" i="16"/>
  <c r="C5" i="16"/>
  <c r="E5" i="16"/>
  <c r="C6" i="16"/>
  <c r="E6" i="16"/>
  <c r="C7" i="16"/>
  <c r="E7" i="16"/>
  <c r="C8" i="16"/>
  <c r="E8" i="16"/>
  <c r="C9" i="16"/>
  <c r="E9" i="16"/>
  <c r="C10" i="16"/>
  <c r="E10" i="16"/>
  <c r="C11" i="16"/>
  <c r="E11" i="16"/>
  <c r="C12" i="16"/>
  <c r="E12" i="16"/>
  <c r="C13" i="16"/>
  <c r="E13" i="16"/>
  <c r="C14" i="16"/>
  <c r="E14" i="16"/>
  <c r="C15" i="16"/>
  <c r="E15" i="16"/>
  <c r="C16" i="16"/>
  <c r="E16" i="16"/>
  <c r="C17" i="16"/>
  <c r="E17" i="16"/>
  <c r="C18" i="16"/>
  <c r="E18" i="16"/>
  <c r="C19" i="16"/>
  <c r="E19" i="16"/>
  <c r="C20" i="16"/>
  <c r="E20" i="16"/>
  <c r="C21" i="16"/>
  <c r="E21" i="16"/>
  <c r="C22" i="16"/>
  <c r="E22" i="16"/>
  <c r="C23" i="16"/>
  <c r="E23" i="16"/>
  <c r="C23" i="18"/>
  <c r="E23" i="18" s="1"/>
  <c r="C22" i="18"/>
  <c r="E22" i="18" s="1"/>
  <c r="C21" i="18"/>
  <c r="E21" i="18" s="1"/>
  <c r="C20" i="18"/>
  <c r="E20" i="18" s="1"/>
  <c r="C19" i="18"/>
  <c r="E19" i="18" s="1"/>
  <c r="C18" i="18"/>
  <c r="E18" i="18" s="1"/>
  <c r="C16" i="18"/>
  <c r="E16" i="18" s="1"/>
  <c r="C17" i="18"/>
  <c r="E17" i="18" s="1"/>
  <c r="C15" i="18"/>
  <c r="E15" i="18" s="1"/>
  <c r="F36" i="18"/>
  <c r="F39" i="18"/>
  <c r="H36" i="18"/>
  <c r="F35" i="18"/>
  <c r="F38" i="18"/>
  <c r="H35" i="18" s="1"/>
  <c r="C11" i="18"/>
  <c r="E11" i="18" s="1"/>
  <c r="C12" i="18"/>
  <c r="E12" i="18" s="1"/>
  <c r="C13" i="18"/>
  <c r="E13" i="18" s="1"/>
  <c r="C14" i="18"/>
  <c r="E14" i="18" s="1"/>
  <c r="C10" i="18"/>
  <c r="E10" i="18" s="1"/>
  <c r="C9" i="18"/>
  <c r="E9" i="18" s="1"/>
  <c r="C8" i="18"/>
  <c r="E8" i="18" s="1"/>
  <c r="C7" i="18"/>
  <c r="E7" i="18" s="1"/>
  <c r="C6" i="18"/>
  <c r="E6" i="18" s="1"/>
  <c r="C5" i="18"/>
  <c r="E5" i="18" s="1"/>
  <c r="C4" i="18"/>
  <c r="E4" i="18" s="1"/>
  <c r="H59" i="8"/>
  <c r="H60" i="8"/>
  <c r="E158" i="5"/>
  <c r="E83" i="5"/>
</calcChain>
</file>

<file path=xl/comments1.xml><?xml version="1.0" encoding="utf-8"?>
<comments xmlns="http://schemas.openxmlformats.org/spreadsheetml/2006/main">
  <authors>
    <author>ocpp</author>
  </authors>
  <commentList>
    <comment ref="B14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ocpp</author>
  </authors>
  <commentList>
    <comment ref="A11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<sst xmlns="http://schemas.openxmlformats.org/spreadsheetml/2006/main" count="934" uniqueCount="463">
  <si>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</si>
  <si>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</si>
  <si>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</si>
  <si>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</si>
  <si>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</si>
  <si>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</si>
  <si>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</si>
  <si>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</si>
  <si>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>1.1 Limita de virsta</t>
  </si>
  <si>
    <t xml:space="preserve">         din care  FEMEI</t>
  </si>
  <si>
    <t xml:space="preserve">   - cu stagiu complet</t>
  </si>
  <si>
    <t xml:space="preserve">               din care  FEMEI</t>
  </si>
  <si>
    <t xml:space="preserve">  - fara stagiu complet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</si>
  <si>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</si>
  <si>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</si>
  <si>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</si>
  <si>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</si>
  <si>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</si>
  <si>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</si>
  <si>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</si>
  <si>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</si>
  <si>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</si>
  <si>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</si>
  <si>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</si>
  <si>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</si>
  <si>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</si>
  <si>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</si>
  <si>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</si>
  <si>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</si>
  <si>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</si>
  <si>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</si>
  <si>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</si>
  <si>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  - cu stagiu complet</t>
  </si>
  <si>
    <t xml:space="preserve">            din care FEMEI</t>
  </si>
  <si>
    <t xml:space="preserve">    - fara stagiu complet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</si>
  <si>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</si>
  <si>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</si>
  <si>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</si>
  <si>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</si>
  <si>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</si>
  <si>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</si>
  <si>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</si>
  <si>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</si>
  <si>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</si>
  <si>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</si>
  <si>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</si>
  <si>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</si>
  <si>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</si>
  <si>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</si>
  <si>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</si>
  <si>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</si>
  <si>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</si>
  <si>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</si>
  <si>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</si>
  <si>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</si>
  <si>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</si>
  <si>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</si>
  <si>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</si>
  <si>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 xml:space="preserve">          </t>
  </si>
  <si>
    <t xml:space="preserve">                           Gruparea  numarului pensionarilor </t>
  </si>
  <si>
    <t>Nivele de pensie</t>
  </si>
  <si>
    <t>Asigurari soc. Total</t>
  </si>
  <si>
    <t>Limita varsta</t>
  </si>
  <si>
    <t>Din care:                                         LVSC *)             LVFSC * )</t>
  </si>
  <si>
    <t>Pens. anticipata</t>
  </si>
  <si>
    <t xml:space="preserve">Pens. Anticipata partiala </t>
  </si>
  <si>
    <t>Invalid. Total</t>
  </si>
  <si>
    <t xml:space="preserve"> Din care:                                                                     Grad 1        Grad 2      Grad 3</t>
  </si>
  <si>
    <t>Urmasi</t>
  </si>
  <si>
    <t>Pina la  40</t>
  </si>
  <si>
    <t>41  -  45</t>
  </si>
  <si>
    <t>46  -  50</t>
  </si>
  <si>
    <t>51  -  55</t>
  </si>
  <si>
    <t>56  -  60</t>
  </si>
  <si>
    <t>61  -  65</t>
  </si>
  <si>
    <t>66  -  70</t>
  </si>
  <si>
    <t>71  -  75</t>
  </si>
  <si>
    <t>76  -  80</t>
  </si>
  <si>
    <t>81 -   85</t>
  </si>
  <si>
    <t>86  -   90</t>
  </si>
  <si>
    <t>91  -   95</t>
  </si>
  <si>
    <t>96  -  100</t>
  </si>
  <si>
    <t>101  -  110</t>
  </si>
  <si>
    <t>111   - 120</t>
  </si>
  <si>
    <t>121  -  130</t>
  </si>
  <si>
    <t>131  -  140</t>
  </si>
  <si>
    <t>141  -  150</t>
  </si>
  <si>
    <t>151  -  160</t>
  </si>
  <si>
    <t>161  -  170</t>
  </si>
  <si>
    <t>171  -  180</t>
  </si>
  <si>
    <t>181  -  190</t>
  </si>
  <si>
    <t>191  -  200</t>
  </si>
  <si>
    <t>201  -  210</t>
  </si>
  <si>
    <t>211  -  220</t>
  </si>
  <si>
    <t>221 -  230</t>
  </si>
  <si>
    <t>231  -  240</t>
  </si>
  <si>
    <t>241  -  250</t>
  </si>
  <si>
    <t>251  -  260</t>
  </si>
  <si>
    <t>261  -  270</t>
  </si>
  <si>
    <t>271  -  280</t>
  </si>
  <si>
    <t>281 -   290</t>
  </si>
  <si>
    <t>291  -  300</t>
  </si>
  <si>
    <t>301  -  325</t>
  </si>
  <si>
    <t>326 -  350</t>
  </si>
  <si>
    <t>351  -  375</t>
  </si>
  <si>
    <t>376 -  400</t>
  </si>
  <si>
    <t>401 -   450</t>
  </si>
  <si>
    <t>451 -   500</t>
  </si>
  <si>
    <t>TOTAL</t>
  </si>
  <si>
    <t xml:space="preserve">                                                       Gruparea  procentuala a numarului pensionarilor </t>
  </si>
  <si>
    <t>Din care                                         LVSC *)             LVFSC *)</t>
  </si>
  <si>
    <t>Din care                                                                      Grad 1        Grad 2      Grad 3</t>
  </si>
  <si>
    <t>51  -   55</t>
  </si>
  <si>
    <t>61   -  65</t>
  </si>
  <si>
    <t>71  -   75</t>
  </si>
  <si>
    <t>81  -   85</t>
  </si>
  <si>
    <t>101  -   110</t>
  </si>
  <si>
    <t>111   -  120</t>
  </si>
  <si>
    <t xml:space="preserve">           </t>
  </si>
  <si>
    <t>Din care                                          LVSC *)              LVFSC *)</t>
  </si>
  <si>
    <t>Din care                       Lvsc *)             Lvfsc *)</t>
  </si>
  <si>
    <t>Din care                                           Grad 1        Grad 2      Grad 3</t>
  </si>
  <si>
    <t xml:space="preserve">      </t>
  </si>
  <si>
    <t>Din care                                          Grad 1        Grad 2      Grad 3</t>
  </si>
  <si>
    <t xml:space="preserve">         </t>
  </si>
  <si>
    <t xml:space="preserve">Numar pensionari   </t>
  </si>
  <si>
    <t xml:space="preserve">Valoarea pensiei conform deciziei                   </t>
  </si>
  <si>
    <t xml:space="preserve">INDICATORII DE PENSII DE ASIGURARI SOCIALE DE STAT, </t>
  </si>
  <si>
    <t xml:space="preserve">Pensia  medie luna crt. an anterior                </t>
  </si>
  <si>
    <t>1 .TOTAL (**), din care:</t>
  </si>
  <si>
    <t xml:space="preserve"> - cu perioade lucrate in agricultura, din care:</t>
  </si>
  <si>
    <t>-</t>
  </si>
  <si>
    <t xml:space="preserve">  - numai perioade in agricultura</t>
  </si>
  <si>
    <t xml:space="preserve">1.6 Ajutor social </t>
  </si>
  <si>
    <t>2. I.O.V.R.</t>
  </si>
  <si>
    <t>(*) In tabel sant prezentati si beneficiarii de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</si>
  <si>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</si>
  <si>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</si>
  <si>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</si>
  <si>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</si>
  <si>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</si>
  <si>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 TOTAL SISTEM, din care:</t>
  </si>
  <si>
    <t>1.6 Ajutor social</t>
  </si>
  <si>
    <t xml:space="preserve"> INDICATORII PRIVIND INDEMNIZATIILE SI SPORURILE CONF. LEGII NR. 49/1991, LEGII NR. 44/1994</t>
  </si>
  <si>
    <t>Ajutor social</t>
  </si>
  <si>
    <t>stabilite conform legislatiei anterioare datei de 1.04.2001 si legii 19/2000 (*)</t>
  </si>
  <si>
    <t>pentru beneficiarii proveniti din fostul sistem de pensii al agricultorilor, care nu au facut obiectul OUG 4/2005</t>
  </si>
  <si>
    <t>1001 - 1500</t>
  </si>
  <si>
    <t>1501 - 2000</t>
  </si>
  <si>
    <t>2001 - 2500</t>
  </si>
  <si>
    <t>2501 - 3000</t>
  </si>
  <si>
    <t>3001 - 3500</t>
  </si>
  <si>
    <t>3501 - 4000</t>
  </si>
  <si>
    <t>4001 - 4500</t>
  </si>
  <si>
    <t>4501 - 5000</t>
  </si>
  <si>
    <t>peste 5000</t>
  </si>
  <si>
    <t xml:space="preserve">(**) Incepand cu data de 01.07.2008, sunt inclusi si  beneficiarii de ajutor social. </t>
  </si>
  <si>
    <t>501  -  600</t>
  </si>
  <si>
    <t>601  -  700</t>
  </si>
  <si>
    <t>701  -  800</t>
  </si>
  <si>
    <t>801  -  900</t>
  </si>
  <si>
    <t>901  -  1000</t>
  </si>
  <si>
    <t xml:space="preserve">  </t>
  </si>
  <si>
    <t xml:space="preserve">Gruparea  numarului </t>
  </si>
  <si>
    <t xml:space="preserve">         Gruparea  procentuala a numarului </t>
  </si>
  <si>
    <t>DIRECTIA INFORMATICA SI EVIDENTA STAGII COTIZARE</t>
  </si>
  <si>
    <t xml:space="preserve">       DIRECTIA INFORMATICA SI EVIDENTA STAGII COTIZARE                 </t>
  </si>
  <si>
    <t xml:space="preserve">         DIRECTIA INFORMATICA SI EVIDENTA STAGII COTIZARE                                                                                                                                                                                             </t>
  </si>
  <si>
    <t xml:space="preserve"> DIRECTIA INFORMATICA SI EVIDENTA STAGII COTIZARE     </t>
  </si>
  <si>
    <t xml:space="preserve">   DIRECTIA INFORMATICA SI EVIDENTA STAGII COTIZARE      </t>
  </si>
  <si>
    <t xml:space="preserve">   DIRECTIA  INFORMATICA SI EVIDENTA STAGII DE COTIZARE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</si>
  <si>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</si>
  <si>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</si>
  <si>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</si>
  <si>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</si>
  <si>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</si>
  <si>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</si>
  <si>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</si>
  <si>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</si>
  <si>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</si>
  <si>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</si>
  <si>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</si>
  <si>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</si>
  <si>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</si>
  <si>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</si>
  <si>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</si>
  <si>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</si>
  <si>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</si>
  <si>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</si>
  <si>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</si>
  <si>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</si>
  <si>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</si>
  <si>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</si>
  <si>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</si>
  <si>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</si>
  <si>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</si>
  <si>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</si>
  <si>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</si>
  <si>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</si>
  <si>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</si>
  <si>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</si>
  <si>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</si>
  <si>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</si>
  <si>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</si>
  <si>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</si>
  <si>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</si>
  <si>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</si>
  <si>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</si>
  <si>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</si>
  <si>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</si>
  <si>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</si>
  <si>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</si>
  <si>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</si>
  <si>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</si>
  <si>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</si>
  <si>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</si>
  <si>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</si>
  <si>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</si>
  <si>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</si>
  <si>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</si>
  <si>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</si>
  <si>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</si>
  <si>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</si>
  <si>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</si>
  <si>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</si>
  <si>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</si>
  <si>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</si>
  <si>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</si>
  <si>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</si>
  <si>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</si>
  <si>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</si>
  <si>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</si>
  <si>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</si>
  <si>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</si>
  <si>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</si>
  <si>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</si>
  <si>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</si>
  <si>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</si>
  <si>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</si>
  <si>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</si>
  <si>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</si>
  <si>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</si>
  <si>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</si>
  <si>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</si>
  <si>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</si>
  <si>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</si>
  <si>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</si>
  <si>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</si>
  <si>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</si>
  <si>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</si>
  <si>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</si>
  <si>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</si>
  <si>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</si>
  <si>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</si>
  <si>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</si>
  <si>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</si>
  <si>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</si>
  <si>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</si>
  <si>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</si>
  <si>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</si>
  <si>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</si>
  <si>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</si>
  <si>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</si>
  <si>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</si>
  <si>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</si>
  <si>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</si>
  <si>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</si>
  <si>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</si>
  <si>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</si>
  <si>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</si>
  <si>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</si>
  <si>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</si>
  <si>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</si>
  <si>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  DIRECTIA INFORMATICA SI EVIDENTA STAGII DE COTIZARE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</si>
  <si>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</si>
  <si>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</si>
  <si>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</si>
  <si>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</si>
  <si>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</si>
  <si>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</si>
  <si>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</si>
  <si>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</si>
  <si>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</si>
  <si>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</si>
  <si>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</si>
  <si>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</si>
  <si>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</si>
  <si>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</si>
  <si>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</si>
  <si>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</si>
  <si>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</si>
  <si>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</si>
  <si>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</si>
  <si>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</si>
  <si>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</si>
  <si>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</si>
  <si>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</si>
  <si>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CNPAS</t>
  </si>
  <si>
    <t xml:space="preserve"> DIRECTIA INFORMATICA SI EVIDENTA STAGII COTIZARE</t>
  </si>
  <si>
    <t>Indemnizatie medie                   - RON-</t>
  </si>
  <si>
    <t>Indemnizatie medie                   - EURO-</t>
  </si>
  <si>
    <t>7. Artisti cf. legii 109/2005</t>
  </si>
  <si>
    <t>8. Uniuni de creatii cf. legii 8/2006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</si>
  <si>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</si>
  <si>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2. Beneficiari de indemnizatii cf. D.L. 118/1990 -</t>
    </r>
    <r>
      <rPr>
        <b/>
        <sz val="11"/>
        <color indexed="12"/>
        <rFont val="Times New Roman"/>
        <family val="1"/>
      </rPr>
      <t xml:space="preserve"> privind acordarea unor drepturi persoanelor persecutate din motive politice de dictatura instaurata cu incepere de la 6 martie 1945, precum şi celor deportate in strainatate ori constituite in prizonieri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</si>
  <si>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</si>
  <si>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r>
      <t>5. Beneficiari de indemnizatii cf. legii 42/1990 -</t>
    </r>
    <r>
      <rPr>
        <b/>
        <sz val="11"/>
        <color indexed="12"/>
        <rFont val="Times New Roman"/>
        <family val="1"/>
      </rPr>
      <t xml:space="preserve"> pentru cinstirea eroilor-martiri şi acordarea unor drepturi urmasilor acestora, ranitilor, precum şi luptatorilor pentru victoria Revolutiei din Decembrie 1989</t>
    </r>
  </si>
  <si>
    <r>
      <t xml:space="preserve">6. Beneficiari de indemnizatii cf. legii 341/2004 - </t>
    </r>
    <r>
      <rPr>
        <b/>
        <sz val="11"/>
        <color indexed="12"/>
        <rFont val="Times New Roman"/>
        <family val="1"/>
      </rPr>
      <t>recunoştinţei faţă de eroii-martiri şi luptătorii care au contribuit la victoria Revoluţiei române din decembrie 1989</t>
    </r>
    <r>
      <rPr>
        <b/>
        <sz val="12"/>
        <color indexed="12"/>
        <rFont val="Times New Roman"/>
        <family val="1"/>
      </rPr>
      <t xml:space="preserve"> (*)</t>
    </r>
  </si>
  <si>
    <r>
      <t xml:space="preserve">(*) </t>
    </r>
    <r>
      <rPr>
        <b/>
        <sz val="11"/>
        <rFont val="Times New Roman"/>
        <family val="1"/>
      </rPr>
      <t>Abrogă legea 42/1990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</si>
  <si>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</si>
  <si>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</si>
  <si>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</si>
  <si>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</si>
  <si>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</si>
  <si>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</si>
  <si>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</si>
  <si>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</si>
  <si>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</si>
  <si>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</si>
  <si>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</si>
  <si>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</si>
  <si>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</si>
  <si>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</si>
  <si>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</si>
  <si>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</si>
  <si>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</si>
  <si>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</si>
  <si>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</si>
  <si>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</si>
  <si>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</si>
  <si>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</si>
  <si>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</si>
  <si>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</si>
  <si>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</si>
  <si>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</si>
  <si>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</si>
  <si>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</si>
  <si>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</si>
  <si>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</si>
  <si>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</si>
  <si>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</si>
  <si>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</si>
  <si>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</si>
  <si>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</si>
  <si>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</si>
  <si>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</si>
  <si>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</si>
  <si>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</si>
  <si>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</si>
  <si>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</si>
  <si>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</si>
  <si>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</si>
  <si>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</si>
  <si>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</si>
  <si>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</si>
  <si>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</si>
  <si>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</si>
  <si>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</si>
  <si>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</si>
  <si>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</si>
  <si>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</si>
  <si>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</si>
  <si>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</si>
  <si>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</si>
  <si>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</si>
  <si>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</si>
  <si>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</si>
  <si>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</si>
  <si>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</si>
  <si>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</si>
  <si>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</si>
  <si>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</si>
  <si>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</si>
  <si>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</si>
  <si>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</si>
  <si>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</si>
  <si>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</si>
  <si>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</si>
  <si>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</si>
  <si>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</si>
  <si>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</si>
  <si>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</si>
  <si>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</si>
  <si>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</si>
  <si>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</si>
  <si>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</si>
  <si>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</si>
  <si>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</si>
  <si>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</si>
  <si>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</si>
  <si>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</si>
  <si>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</si>
  <si>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</si>
  <si>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</si>
  <si>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</si>
  <si>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</si>
  <si>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</si>
  <si>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</si>
  <si>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</si>
  <si>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</si>
  <si>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TOTAL ASIGURARI SOCIALE (cu agricultori)</t>
  </si>
  <si>
    <t>Pensia medie RON</t>
  </si>
  <si>
    <t>Indice preturi de consum luna curenta</t>
  </si>
  <si>
    <t>iul.05</t>
  </si>
  <si>
    <t>aug.05</t>
  </si>
  <si>
    <t>sep.05</t>
  </si>
  <si>
    <t>oct.05</t>
  </si>
  <si>
    <t>nov.05</t>
  </si>
  <si>
    <t>decembrie 2005</t>
  </si>
  <si>
    <t>ian. 06</t>
  </si>
  <si>
    <t>feb. 06</t>
  </si>
  <si>
    <t>mart. 06</t>
  </si>
  <si>
    <t>decembrie 2006</t>
  </si>
  <si>
    <t>iulie 2007</t>
  </si>
  <si>
    <t>noiembrie 2007</t>
  </si>
  <si>
    <t>ianuarie 2008</t>
  </si>
  <si>
    <t>decembrie 2008</t>
  </si>
  <si>
    <t>ianuarie 2009</t>
  </si>
  <si>
    <t>(*) valori denominate</t>
  </si>
  <si>
    <r>
      <t xml:space="preserve">Indice </t>
    </r>
    <r>
      <rPr>
        <b/>
        <sz val="14"/>
        <rFont val="Times New Roman"/>
        <family val="1"/>
      </rPr>
      <t>pensie nominala</t>
    </r>
    <r>
      <rPr>
        <b/>
        <sz val="12"/>
        <rFont val="Times New Roman"/>
        <family val="1"/>
      </rPr>
      <t xml:space="preserve"> </t>
    </r>
  </si>
  <si>
    <r>
      <t xml:space="preserve"> Indice</t>
    </r>
    <r>
      <rPr>
        <b/>
        <sz val="14"/>
        <rFont val="Times New Roman"/>
        <family val="1"/>
      </rPr>
      <t xml:space="preserve"> pensia reala</t>
    </r>
    <r>
      <rPr>
        <b/>
        <sz val="13"/>
        <rFont val="Times New Roman"/>
        <family val="1"/>
      </rPr>
      <t xml:space="preserve"> </t>
    </r>
  </si>
  <si>
    <t>ASIGURARI SOCIALE  ( fara agricultori )</t>
  </si>
  <si>
    <t xml:space="preserve">total sistem </t>
  </si>
  <si>
    <t>total lvvc</t>
  </si>
  <si>
    <t>AGRICULTORI</t>
  </si>
  <si>
    <t>ian.07</t>
  </si>
  <si>
    <t xml:space="preserve">                                              Gruparea  pensiei medii conform deciziei pentru pensionarii </t>
  </si>
  <si>
    <t>Gruparea  pensiei medii conform deciziei pentru  pensionarii</t>
  </si>
  <si>
    <t>3. Beneficiari personal aeronautic tehnic nenavigant cf. legii 95/2008</t>
  </si>
  <si>
    <t>4. Parlamentari cf. legii 96/2006</t>
  </si>
  <si>
    <t>5. Functionari publici parlamentari cf. legii 7/2007</t>
  </si>
  <si>
    <t>6. Lege 303/2004 -privind statutul procurorilor si judecatorilor</t>
  </si>
  <si>
    <t>7. Lege 567/2004 -privind statutul personalului de specialitate din instante</t>
  </si>
  <si>
    <t>8. Lege 217/2008 -Curtea de Conturi</t>
  </si>
  <si>
    <r>
      <t xml:space="preserve">3. Beneficiari de indemnizatii cf. legii 189/2000 - </t>
    </r>
    <r>
      <rPr>
        <b/>
        <sz val="11"/>
        <color indexed="12"/>
        <rFont val="Times New Roman"/>
        <family val="1"/>
      </rPr>
      <t>privind aprobarea Ordonanţei Guvernului nr.105/1999 pentru modificarea şi completarea Decretului-lege nr.118/1990 privind acordarea unor drepturi persoanelor persecutate din motive politice de dictatura instaurată cu începere de la 6 martie 1945, precum şi celor deportate în străinătate ori constituite în prizonieri, republicat, cu modificările ulterioare</t>
    </r>
  </si>
  <si>
    <r>
      <t xml:space="preserve">de Asigurari sociale de stat, stabilite conform legislatiei anterioare datei de 1.04.2001    si legii 19/2000, pe nivele de pensii </t>
    </r>
    <r>
      <rPr>
        <b/>
        <sz val="13"/>
        <color indexed="10"/>
        <rFont val="Times New Roman"/>
        <family val="1"/>
      </rPr>
      <t>conform deciziei</t>
    </r>
  </si>
  <si>
    <r>
      <t xml:space="preserve"> de Asigurari sociale de stat, stabiliti conform legislatiei anterioare datei de 1.04.2001 si legii 19/2000, pe nivele de pensii </t>
    </r>
    <r>
      <rPr>
        <b/>
        <sz val="13"/>
        <color indexed="10"/>
        <rFont val="Times New Roman"/>
        <family val="1"/>
      </rPr>
      <t>conform deciziei</t>
    </r>
  </si>
  <si>
    <r>
      <t xml:space="preserve">      de Asigurari sociale de stat, stabiliti conform legislatiei anterioare datei de 1.04.2001   si legii 19/2000, pe nivele de pensii </t>
    </r>
    <r>
      <rPr>
        <b/>
        <sz val="13"/>
        <color indexed="10"/>
        <rFont val="MS Sans Serif"/>
        <family val="2"/>
      </rPr>
      <t>conform deciziei</t>
    </r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</si>
  <si>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family val="2"/>
      </rPr>
      <t>conform deciziei</t>
    </r>
  </si>
  <si>
    <r>
      <t xml:space="preserve"> proveniti din fostul sistem de pensii al agricultorilor pe nivele de pensii </t>
    </r>
    <r>
      <rPr>
        <b/>
        <sz val="13"/>
        <color indexed="10"/>
        <rFont val="Arial"/>
        <family val="2"/>
      </rPr>
      <t>conform deciziei</t>
    </r>
  </si>
  <si>
    <t>1. Diplomati - Legea 36/2003 sistemul de pensionare a membrilor personalului diplomatic si consular</t>
  </si>
  <si>
    <t>2. Beneficiari personal aeronautic civil navigant profesionist din aviatia civila  cf. legii 223/2007</t>
  </si>
  <si>
    <r>
      <t xml:space="preserve">pensionarilor proveniti din fostul sistem de pensii al agricultorilor pe nivele de pensii </t>
    </r>
    <r>
      <rPr>
        <b/>
        <sz val="8"/>
        <color indexed="10"/>
        <rFont val="Arial"/>
        <charset val="238"/>
      </rPr>
      <t>conform deciziei</t>
    </r>
  </si>
  <si>
    <t>PENSIA MEDIE                                - RON-</t>
  </si>
  <si>
    <t>Cota suportata din sistemul public</t>
  </si>
  <si>
    <t>Cota suportata din Bugetul de Stat</t>
  </si>
  <si>
    <t>Situatie statistica privind BENEFICIARII DE LEGI SPECIALE (PENSII SERVICIU)</t>
  </si>
  <si>
    <t>BENEFICIARI INDEMNIZATII SPECIALE</t>
  </si>
  <si>
    <t>9. Beneficiari cf Legii 578/2004 - Sot Supravietuitor</t>
  </si>
  <si>
    <t xml:space="preserve"> Existent la finele lunii  NOIEMBRIE 2009                                                                                                                                                     </t>
  </si>
  <si>
    <t xml:space="preserve">       Existent la finele lunii NOIEMBRIE 2009       </t>
  </si>
  <si>
    <t xml:space="preserve">       Existent la finele lunii  NOIEMBRIE 2009                                                                                                                                                       </t>
  </si>
  <si>
    <t xml:space="preserve">    Existent la finele lunii NOIEMBRIE 2009                                                                                                                                                                               </t>
  </si>
  <si>
    <t xml:space="preserve">                NOIEMBRIE 2009      </t>
  </si>
  <si>
    <t xml:space="preserve">                                          NOIEMBRIE 2009      </t>
  </si>
  <si>
    <t xml:space="preserve">                                                NOIEMBRIE 2009      </t>
  </si>
  <si>
    <t xml:space="preserve">LUNA NOIEMBRIE 2009      </t>
  </si>
  <si>
    <t>Existent in plata la finele lunii NOIEMBRIE  2009</t>
  </si>
  <si>
    <t>Numar de beneficiari ai pensiei sociale minime garantate  - NOIEMBRIE  2009</t>
  </si>
  <si>
    <t>Cuantum pensie medie cf. deciziei - NOIEMBRIE  2009</t>
  </si>
  <si>
    <t>(**) Curs mediu euro luna NOIEMBRIE 2009     =4,2881</t>
  </si>
  <si>
    <t>octombrie 1990 (*)</t>
  </si>
  <si>
    <t>SEPTEMBRIE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</si>
</sst>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4" formatCode="#,##0.0"/>
  </numFmts>
  <fonts count="74" x14ac:knownFonts="1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</font>
    <font>
      <b/>
      <sz val="12"/>
      <name val="Times New Roman"/>
    </font>
    <font>
      <b/>
      <sz val="10"/>
      <name val="Times New Roman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</font>
    <font>
      <sz val="7.5"/>
      <name val="MS Sans Serif"/>
    </font>
    <font>
      <b/>
      <sz val="8"/>
      <name val="Arial"/>
      <family val="2"/>
    </font>
    <font>
      <sz val="8"/>
      <name val="MS Sans Serif"/>
    </font>
    <font>
      <sz val="13"/>
      <name val="MS Sans Serif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3"/>
      <name val="Times New Roman"/>
    </font>
    <font>
      <sz val="7.5"/>
      <name val="MS Sans Serif"/>
      <family val="2"/>
    </font>
    <font>
      <b/>
      <sz val="13"/>
      <name val="Arial"/>
      <family val="2"/>
    </font>
    <font>
      <sz val="10"/>
      <name val="MS Sans Serif"/>
    </font>
    <font>
      <sz val="11"/>
      <name val="Times New Roman"/>
    </font>
    <font>
      <sz val="12"/>
      <name val="Times New Roman"/>
      <family val="1"/>
    </font>
    <font>
      <b/>
      <sz val="14"/>
      <name val="Times New Roman"/>
    </font>
    <font>
      <b/>
      <sz val="13"/>
      <name val="MS Sans Serif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8"/>
      <name val="Arial"/>
    </font>
    <font>
      <b/>
      <sz val="16"/>
      <name val="Times New Roman"/>
      <family val="1"/>
    </font>
    <font>
      <b/>
      <sz val="15"/>
      <name val="Times New Roman"/>
      <family val="1"/>
    </font>
    <font>
      <b/>
      <sz val="15"/>
      <color indexed="16"/>
      <name val="Times New Roman"/>
      <family val="1"/>
    </font>
    <font>
      <sz val="15"/>
      <color indexed="16"/>
      <name val="Arial"/>
    </font>
    <font>
      <sz val="15"/>
      <name val="Arial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1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1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sz val="12"/>
      <name val="Arial"/>
    </font>
    <font>
      <sz val="12"/>
      <name val="Arial"/>
    </font>
    <font>
      <sz val="11.25"/>
      <name val="Arial"/>
    </font>
    <font>
      <sz val="12"/>
      <name val="Arial"/>
    </font>
    <font>
      <sz val="11.25"/>
      <name val="Arial"/>
    </font>
    <font>
      <sz val="11.25"/>
      <name val="Arial"/>
    </font>
    <font>
      <sz val="11.25"/>
      <name val="Arial"/>
    </font>
    <font>
      <sz val="9"/>
      <name val="Arial"/>
      <charset val="238"/>
    </font>
    <font>
      <b/>
      <sz val="11"/>
      <name val="Arial"/>
      <family val="2"/>
    </font>
    <font>
      <b/>
      <sz val="13"/>
      <color indexed="10"/>
      <name val="Times New Roman"/>
      <family val="1"/>
    </font>
    <font>
      <b/>
      <sz val="13"/>
      <color indexed="10"/>
      <name val="MS Sans Serif"/>
      <family val="2"/>
    </font>
    <font>
      <b/>
      <sz val="11"/>
      <color indexed="10"/>
      <name val="Arial"/>
      <family val="2"/>
    </font>
    <font>
      <b/>
      <sz val="13"/>
      <color indexed="10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b/>
      <sz val="8"/>
      <name val="Arial"/>
      <charset val="238"/>
    </font>
    <font>
      <b/>
      <sz val="8"/>
      <color indexed="10"/>
      <name val="Arial"/>
      <charset val="238"/>
    </font>
    <font>
      <sz val="8"/>
      <name val="Arial"/>
      <charset val="238"/>
    </font>
    <font>
      <b/>
      <sz val="16"/>
      <color indexed="16"/>
      <name val="Times New Roman"/>
      <family val="1"/>
    </font>
    <font>
      <sz val="16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7"/>
        <bgColor indexed="64"/>
      </patternFill>
    </fill>
  </fills>
  <borders count="9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5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2" fontId="8" fillId="0" borderId="6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2" fontId="9" fillId="0" borderId="8" xfId="0" applyNumberFormat="1" applyFont="1" applyBorder="1" applyAlignment="1">
      <alignment horizontal="right" vertical="center"/>
    </xf>
    <xf numFmtId="2" fontId="9" fillId="0" borderId="9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2" fontId="8" fillId="0" borderId="8" xfId="0" applyNumberFormat="1" applyFont="1" applyBorder="1" applyAlignment="1">
      <alignment horizontal="right" vertical="center"/>
    </xf>
    <xf numFmtId="2" fontId="8" fillId="0" borderId="9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2" fontId="9" fillId="0" borderId="11" xfId="0" applyNumberFormat="1" applyFont="1" applyBorder="1" applyAlignment="1">
      <alignment horizontal="right" vertical="center"/>
    </xf>
    <xf numFmtId="2" fontId="9" fillId="0" borderId="12" xfId="0" applyNumberFormat="1" applyFont="1" applyBorder="1" applyAlignment="1">
      <alignment horizontal="right" vertical="center"/>
    </xf>
    <xf numFmtId="0" fontId="5" fillId="0" borderId="0" xfId="0" applyFont="1"/>
    <xf numFmtId="0" fontId="0" fillId="0" borderId="0" xfId="0" applyBorder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3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8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4" fillId="0" borderId="0" xfId="0" quotePrefix="1" applyFont="1" applyAlignment="1">
      <alignment horizontal="center"/>
    </xf>
    <xf numFmtId="0" fontId="25" fillId="0" borderId="0" xfId="0" applyFont="1"/>
    <xf numFmtId="49" fontId="23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49" fontId="24" fillId="0" borderId="0" xfId="0" applyNumberFormat="1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/>
    <xf numFmtId="0" fontId="25" fillId="2" borderId="13" xfId="0" applyFont="1" applyFill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25" fillId="2" borderId="17" xfId="0" applyFont="1" applyFill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6" fillId="0" borderId="0" xfId="0" applyNumberFormat="1" applyFont="1"/>
    <xf numFmtId="0" fontId="25" fillId="2" borderId="21" xfId="0" applyFont="1" applyFill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0" fontId="25" fillId="2" borderId="25" xfId="0" applyFont="1" applyFill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4" fontId="1" fillId="0" borderId="14" xfId="0" applyNumberFormat="1" applyFont="1" applyBorder="1"/>
    <xf numFmtId="4" fontId="1" fillId="0" borderId="15" xfId="0" applyNumberFormat="1" applyFont="1" applyBorder="1"/>
    <xf numFmtId="4" fontId="1" fillId="0" borderId="16" xfId="0" applyNumberFormat="1" applyFont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4" fontId="1" fillId="0" borderId="20" xfId="0" applyNumberFormat="1" applyFont="1" applyBorder="1"/>
    <xf numFmtId="0" fontId="25" fillId="0" borderId="21" xfId="0" applyFont="1" applyBorder="1"/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0" borderId="24" xfId="0" applyNumberFormat="1" applyFont="1" applyBorder="1"/>
    <xf numFmtId="0" fontId="25" fillId="0" borderId="25" xfId="0" applyFont="1" applyBorder="1"/>
    <xf numFmtId="4" fontId="1" fillId="0" borderId="26" xfId="0" applyNumberFormat="1" applyFont="1" applyBorder="1"/>
    <xf numFmtId="4" fontId="1" fillId="0" borderId="27" xfId="0" applyNumberFormat="1" applyFont="1" applyBorder="1"/>
    <xf numFmtId="4" fontId="1" fillId="0" borderId="28" xfId="0" applyNumberFormat="1" applyFont="1" applyBorder="1"/>
    <xf numFmtId="0" fontId="25" fillId="0" borderId="0" xfId="0" applyFont="1" applyBorder="1"/>
    <xf numFmtId="4" fontId="1" fillId="0" borderId="0" xfId="0" applyNumberFormat="1" applyFont="1" applyBorder="1"/>
    <xf numFmtId="0" fontId="26" fillId="0" borderId="0" xfId="0" applyFont="1"/>
    <xf numFmtId="0" fontId="26" fillId="0" borderId="0" xfId="0" quotePrefix="1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/>
    <xf numFmtId="0" fontId="0" fillId="0" borderId="21" xfId="0" applyBorder="1"/>
    <xf numFmtId="3" fontId="0" fillId="0" borderId="22" xfId="0" applyNumberFormat="1" applyBorder="1"/>
    <xf numFmtId="0" fontId="0" fillId="0" borderId="25" xfId="0" applyBorder="1"/>
    <xf numFmtId="3" fontId="0" fillId="0" borderId="0" xfId="0" applyNumberFormat="1" applyAlignment="1">
      <alignment horizontal="center"/>
    </xf>
    <xf numFmtId="49" fontId="5" fillId="0" borderId="0" xfId="0" applyNumberFormat="1" applyFont="1" applyBorder="1" applyAlignment="1">
      <alignment horizontal="left" vertical="top"/>
    </xf>
    <xf numFmtId="0" fontId="5" fillId="0" borderId="29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30" xfId="0" applyNumberFormat="1" applyFont="1" applyBorder="1" applyAlignment="1">
      <alignment horizontal="right" vertical="center"/>
    </xf>
    <xf numFmtId="3" fontId="9" fillId="0" borderId="23" xfId="0" applyNumberFormat="1" applyFont="1" applyBorder="1" applyAlignment="1">
      <alignment horizontal="right" vertical="center"/>
    </xf>
    <xf numFmtId="2" fontId="9" fillId="0" borderId="31" xfId="0" applyNumberFormat="1" applyFont="1" applyBorder="1" applyAlignment="1">
      <alignment horizontal="right" vertical="center"/>
    </xf>
    <xf numFmtId="2" fontId="9" fillId="0" borderId="32" xfId="0" applyNumberFormat="1" applyFont="1" applyBorder="1" applyAlignment="1">
      <alignment horizontal="right" vertical="center"/>
    </xf>
    <xf numFmtId="2" fontId="8" fillId="0" borderId="33" xfId="0" applyNumberFormat="1" applyFont="1" applyBorder="1" applyAlignment="1">
      <alignment horizontal="right" vertical="center"/>
    </xf>
    <xf numFmtId="2" fontId="8" fillId="0" borderId="34" xfId="0" applyNumberFormat="1" applyFont="1" applyBorder="1" applyAlignment="1">
      <alignment horizontal="right" vertical="center"/>
    </xf>
    <xf numFmtId="2" fontId="9" fillId="0" borderId="0" xfId="0" applyNumberFormat="1" applyFont="1" applyBorder="1" applyAlignment="1">
      <alignment horizontal="right" vertical="center"/>
    </xf>
    <xf numFmtId="37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30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8" fillId="0" borderId="0" xfId="0" applyNumberFormat="1" applyFont="1" applyBorder="1" applyAlignment="1">
      <alignment horizontal="right" vertical="center"/>
    </xf>
    <xf numFmtId="4" fontId="1" fillId="0" borderId="35" xfId="0" applyNumberFormat="1" applyFont="1" applyBorder="1"/>
    <xf numFmtId="49" fontId="0" fillId="0" borderId="0" xfId="0" applyNumberFormat="1"/>
    <xf numFmtId="49" fontId="26" fillId="0" borderId="0" xfId="0" applyNumberFormat="1" applyFont="1"/>
    <xf numFmtId="49" fontId="2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8" fillId="0" borderId="36" xfId="0" applyNumberFormat="1" applyFont="1" applyBorder="1"/>
    <xf numFmtId="3" fontId="8" fillId="0" borderId="36" xfId="0" applyNumberFormat="1" applyFont="1" applyBorder="1" applyAlignment="1">
      <alignment horizontal="right"/>
    </xf>
    <xf numFmtId="2" fontId="8" fillId="0" borderId="36" xfId="0" applyNumberFormat="1" applyFont="1" applyBorder="1"/>
    <xf numFmtId="2" fontId="8" fillId="0" borderId="37" xfId="0" applyNumberFormat="1" applyFont="1" applyBorder="1"/>
    <xf numFmtId="3" fontId="8" fillId="0" borderId="36" xfId="0" applyNumberFormat="1" applyFont="1" applyFill="1" applyBorder="1"/>
    <xf numFmtId="3" fontId="9" fillId="0" borderId="36" xfId="0" applyNumberFormat="1" applyFont="1" applyBorder="1" applyAlignment="1">
      <alignment horizontal="right"/>
    </xf>
    <xf numFmtId="2" fontId="9" fillId="0" borderId="36" xfId="0" applyNumberFormat="1" applyFont="1" applyBorder="1"/>
    <xf numFmtId="2" fontId="9" fillId="0" borderId="38" xfId="0" applyNumberFormat="1" applyFont="1" applyBorder="1"/>
    <xf numFmtId="3" fontId="9" fillId="0" borderId="36" xfId="0" applyNumberFormat="1" applyFont="1" applyFill="1" applyBorder="1"/>
    <xf numFmtId="2" fontId="8" fillId="0" borderId="38" xfId="0" applyNumberFormat="1" applyFont="1" applyBorder="1"/>
    <xf numFmtId="3" fontId="9" fillId="0" borderId="36" xfId="0" applyNumberFormat="1" applyFont="1" applyBorder="1"/>
    <xf numFmtId="3" fontId="8" fillId="0" borderId="39" xfId="0" applyNumberFormat="1" applyFont="1" applyBorder="1"/>
    <xf numFmtId="3" fontId="9" fillId="0" borderId="39" xfId="0" applyNumberFormat="1" applyFont="1" applyBorder="1" applyAlignment="1">
      <alignment horizontal="right"/>
    </xf>
    <xf numFmtId="2" fontId="9" fillId="0" borderId="39" xfId="0" applyNumberFormat="1" applyFont="1" applyBorder="1"/>
    <xf numFmtId="2" fontId="9" fillId="0" borderId="12" xfId="0" applyNumberFormat="1" applyFont="1" applyBorder="1"/>
    <xf numFmtId="0" fontId="5" fillId="0" borderId="40" xfId="0" applyFont="1" applyBorder="1" applyAlignment="1">
      <alignment horizontal="center" vertical="center"/>
    </xf>
    <xf numFmtId="3" fontId="8" fillId="0" borderId="41" xfId="0" quotePrefix="1" applyNumberFormat="1" applyFont="1" applyBorder="1" applyAlignment="1">
      <alignment horizontal="right" vertical="center"/>
    </xf>
    <xf numFmtId="3" fontId="8" fillId="0" borderId="19" xfId="0" quotePrefix="1" applyNumberFormat="1" applyFont="1" applyBorder="1" applyAlignment="1">
      <alignment horizontal="right" vertical="center"/>
    </xf>
    <xf numFmtId="3" fontId="8" fillId="0" borderId="42" xfId="0" quotePrefix="1" applyNumberFormat="1" applyFont="1" applyFill="1" applyBorder="1" applyAlignment="1">
      <alignment horizontal="right" vertical="center"/>
    </xf>
    <xf numFmtId="3" fontId="9" fillId="0" borderId="42" xfId="0" quotePrefix="1" applyNumberFormat="1" applyFont="1" applyBorder="1" applyAlignment="1">
      <alignment horizontal="right" vertical="center"/>
    </xf>
    <xf numFmtId="3" fontId="9" fillId="0" borderId="42" xfId="0" quotePrefix="1" applyNumberFormat="1" applyFont="1" applyFill="1" applyBorder="1" applyAlignment="1">
      <alignment horizontal="right" vertical="center"/>
    </xf>
    <xf numFmtId="3" fontId="8" fillId="0" borderId="42" xfId="0" quotePrefix="1" applyNumberFormat="1" applyFont="1" applyBorder="1" applyAlignment="1">
      <alignment horizontal="right" vertical="center"/>
    </xf>
    <xf numFmtId="3" fontId="8" fillId="0" borderId="43" xfId="0" quotePrefix="1" applyNumberFormat="1" applyFont="1" applyBorder="1" applyAlignment="1">
      <alignment horizontal="right" vertical="center"/>
    </xf>
    <xf numFmtId="3" fontId="9" fillId="0" borderId="43" xfId="0" quotePrefix="1" applyNumberFormat="1" applyFont="1" applyBorder="1" applyAlignment="1">
      <alignment horizontal="right" vertical="center"/>
    </xf>
    <xf numFmtId="3" fontId="9" fillId="0" borderId="42" xfId="0" applyNumberFormat="1" applyFont="1" applyBorder="1" applyAlignment="1">
      <alignment horizontal="right" vertical="center"/>
    </xf>
    <xf numFmtId="3" fontId="8" fillId="0" borderId="44" xfId="0" quotePrefix="1" applyNumberFormat="1" applyFont="1" applyBorder="1" applyAlignment="1">
      <alignment horizontal="right" vertical="center"/>
    </xf>
    <xf numFmtId="3" fontId="9" fillId="0" borderId="44" xfId="0" quotePrefix="1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8" fillId="0" borderId="36" xfId="0" quotePrefix="1" applyNumberFormat="1" applyFont="1" applyBorder="1" applyAlignment="1">
      <alignment horizontal="right" vertical="center"/>
    </xf>
    <xf numFmtId="3" fontId="9" fillId="0" borderId="36" xfId="0" quotePrefix="1" applyNumberFormat="1" applyFont="1" applyBorder="1" applyAlignment="1">
      <alignment horizontal="right" vertical="center"/>
    </xf>
    <xf numFmtId="3" fontId="8" fillId="0" borderId="36" xfId="0" applyNumberFormat="1" applyFont="1" applyBorder="1" applyAlignment="1">
      <alignment horizontal="right" vertical="center"/>
    </xf>
    <xf numFmtId="3" fontId="9" fillId="0" borderId="36" xfId="0" applyNumberFormat="1" applyFont="1" applyBorder="1" applyAlignment="1">
      <alignment horizontal="right" vertical="center"/>
    </xf>
    <xf numFmtId="2" fontId="9" fillId="0" borderId="38" xfId="0" applyNumberFormat="1" applyFont="1" applyBorder="1" applyAlignment="1">
      <alignment horizontal="right" vertical="center"/>
    </xf>
    <xf numFmtId="3" fontId="2" fillId="0" borderId="39" xfId="0" applyNumberFormat="1" applyFont="1" applyBorder="1"/>
    <xf numFmtId="3" fontId="5" fillId="0" borderId="39" xfId="0" applyNumberFormat="1" applyFont="1" applyBorder="1"/>
    <xf numFmtId="3" fontId="8" fillId="0" borderId="39" xfId="0" applyNumberFormat="1" applyFont="1" applyBorder="1" applyAlignment="1">
      <alignment horizontal="right" vertical="center"/>
    </xf>
    <xf numFmtId="3" fontId="10" fillId="0" borderId="39" xfId="0" applyNumberFormat="1" applyFont="1" applyBorder="1" applyAlignment="1">
      <alignment horizontal="right" vertical="center"/>
    </xf>
    <xf numFmtId="2" fontId="28" fillId="0" borderId="12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3" fontId="8" fillId="0" borderId="46" xfId="0" applyNumberFormat="1" applyFont="1" applyBorder="1" applyAlignment="1">
      <alignment vertical="center"/>
    </xf>
    <xf numFmtId="3" fontId="8" fillId="0" borderId="46" xfId="0" applyNumberFormat="1" applyFont="1" applyBorder="1" applyAlignment="1">
      <alignment horizontal="right" vertical="center"/>
    </xf>
    <xf numFmtId="3" fontId="8" fillId="0" borderId="47" xfId="0" applyNumberFormat="1" applyFont="1" applyBorder="1" applyAlignment="1">
      <alignment horizontal="right" vertical="center"/>
    </xf>
    <xf numFmtId="3" fontId="15" fillId="0" borderId="48" xfId="4" applyNumberFormat="1" applyBorder="1"/>
    <xf numFmtId="3" fontId="9" fillId="0" borderId="49" xfId="0" applyNumberFormat="1" applyFont="1" applyBorder="1"/>
    <xf numFmtId="3" fontId="9" fillId="0" borderId="50" xfId="0" applyNumberFormat="1" applyFont="1" applyBorder="1"/>
    <xf numFmtId="3" fontId="15" fillId="0" borderId="51" xfId="4" applyNumberFormat="1" applyBorder="1"/>
    <xf numFmtId="3" fontId="9" fillId="0" borderId="51" xfId="0" applyNumberFormat="1" applyFont="1" applyBorder="1"/>
    <xf numFmtId="3" fontId="9" fillId="0" borderId="52" xfId="0" applyNumberFormat="1" applyFont="1" applyBorder="1"/>
    <xf numFmtId="3" fontId="15" fillId="0" borderId="53" xfId="4" applyNumberFormat="1" applyBorder="1"/>
    <xf numFmtId="3" fontId="9" fillId="0" borderId="54" xfId="0" applyNumberFormat="1" applyFont="1" applyBorder="1"/>
    <xf numFmtId="3" fontId="9" fillId="0" borderId="55" xfId="0" applyNumberFormat="1" applyFont="1" applyBorder="1"/>
    <xf numFmtId="3" fontId="8" fillId="0" borderId="46" xfId="0" applyNumberFormat="1" applyFont="1" applyBorder="1"/>
    <xf numFmtId="3" fontId="8" fillId="0" borderId="47" xfId="0" applyNumberFormat="1" applyFont="1" applyBorder="1"/>
    <xf numFmtId="3" fontId="15" fillId="0" borderId="56" xfId="4" applyNumberFormat="1" applyBorder="1"/>
    <xf numFmtId="3" fontId="9" fillId="0" borderId="56" xfId="0" applyNumberFormat="1" applyFont="1" applyBorder="1"/>
    <xf numFmtId="3" fontId="9" fillId="0" borderId="57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3" fontId="0" fillId="0" borderId="58" xfId="0" applyNumberFormat="1" applyBorder="1"/>
    <xf numFmtId="3" fontId="0" fillId="0" borderId="7" xfId="0" applyNumberFormat="1" applyBorder="1"/>
    <xf numFmtId="3" fontId="0" fillId="0" borderId="5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3" fontId="0" fillId="0" borderId="60" xfId="0" applyNumberFormat="1" applyBorder="1"/>
    <xf numFmtId="3" fontId="0" fillId="0" borderId="35" xfId="0" applyNumberFormat="1" applyBorder="1"/>
    <xf numFmtId="3" fontId="0" fillId="0" borderId="61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7" xfId="0" applyNumberFormat="1" applyBorder="1"/>
    <xf numFmtId="4" fontId="0" fillId="0" borderId="19" xfId="0" applyNumberFormat="1" applyBorder="1"/>
    <xf numFmtId="4" fontId="0" fillId="0" borderId="16" xfId="0" applyNumberFormat="1" applyBorder="1"/>
    <xf numFmtId="4" fontId="0" fillId="0" borderId="18" xfId="0" applyNumberFormat="1" applyBorder="1"/>
    <xf numFmtId="4" fontId="0" fillId="0" borderId="20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4" fontId="0" fillId="0" borderId="26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5" fillId="0" borderId="0" xfId="1" applyNumberFormat="1"/>
    <xf numFmtId="194" fontId="15" fillId="0" borderId="0" xfId="1" applyNumberFormat="1"/>
    <xf numFmtId="0" fontId="15" fillId="0" borderId="0" xfId="1"/>
    <xf numFmtId="194" fontId="33" fillId="0" borderId="0" xfId="1" applyNumberFormat="1" applyFont="1"/>
    <xf numFmtId="0" fontId="33" fillId="0" borderId="0" xfId="1" applyFont="1"/>
    <xf numFmtId="0" fontId="15" fillId="0" borderId="0" xfId="1" applyBorder="1" applyAlignment="1">
      <alignment horizontal="left" vertical="center" wrapText="1"/>
    </xf>
    <xf numFmtId="0" fontId="8" fillId="3" borderId="62" xfId="1" applyFont="1" applyFill="1" applyBorder="1" applyAlignment="1">
      <alignment horizontal="center" vertical="center" wrapText="1"/>
    </xf>
    <xf numFmtId="0" fontId="8" fillId="3" borderId="61" xfId="1" applyFont="1" applyFill="1" applyBorder="1" applyAlignment="1">
      <alignment horizontal="center" vertical="center" wrapText="1"/>
    </xf>
    <xf numFmtId="3" fontId="8" fillId="3" borderId="61" xfId="1" applyNumberFormat="1" applyFont="1" applyFill="1" applyBorder="1" applyAlignment="1">
      <alignment horizontal="center" vertical="center" wrapText="1"/>
    </xf>
    <xf numFmtId="194" fontId="8" fillId="3" borderId="35" xfId="1" applyNumberFormat="1" applyFont="1" applyFill="1" applyBorder="1" applyAlignment="1">
      <alignment horizontal="center" vertical="center" wrapText="1"/>
    </xf>
    <xf numFmtId="0" fontId="15" fillId="0" borderId="0" xfId="1" applyAlignment="1">
      <alignment horizontal="right"/>
    </xf>
    <xf numFmtId="0" fontId="8" fillId="3" borderId="58" xfId="1" applyFont="1" applyFill="1" applyBorder="1" applyAlignment="1">
      <alignment horizontal="right"/>
    </xf>
    <xf numFmtId="0" fontId="8" fillId="3" borderId="59" xfId="1" applyFont="1" applyFill="1" applyBorder="1"/>
    <xf numFmtId="3" fontId="15" fillId="0" borderId="7" xfId="1" applyNumberFormat="1" applyBorder="1"/>
    <xf numFmtId="3" fontId="15" fillId="0" borderId="59" xfId="1" applyNumberFormat="1" applyBorder="1"/>
    <xf numFmtId="0" fontId="8" fillId="3" borderId="18" xfId="1" applyFont="1" applyFill="1" applyBorder="1" applyAlignment="1">
      <alignment horizontal="right"/>
    </xf>
    <xf numFmtId="0" fontId="8" fillId="3" borderId="20" xfId="1" applyFont="1" applyFill="1" applyBorder="1"/>
    <xf numFmtId="3" fontId="15" fillId="0" borderId="19" xfId="1" applyNumberFormat="1" applyBorder="1"/>
    <xf numFmtId="0" fontId="8" fillId="3" borderId="63" xfId="1" applyFont="1" applyFill="1" applyBorder="1" applyAlignment="1">
      <alignment horizontal="right"/>
    </xf>
    <xf numFmtId="0" fontId="8" fillId="3" borderId="64" xfId="1" applyFont="1" applyFill="1" applyBorder="1"/>
    <xf numFmtId="3" fontId="15" fillId="0" borderId="36" xfId="1" applyNumberFormat="1" applyBorder="1"/>
    <xf numFmtId="3" fontId="15" fillId="0" borderId="65" xfId="1" applyNumberFormat="1" applyBorder="1"/>
    <xf numFmtId="0" fontId="8" fillId="3" borderId="62" xfId="1" applyFont="1" applyFill="1" applyBorder="1" applyAlignment="1">
      <alignment horizontal="right"/>
    </xf>
    <xf numFmtId="0" fontId="8" fillId="3" borderId="61" xfId="1" applyFont="1" applyFill="1" applyBorder="1"/>
    <xf numFmtId="3" fontId="15" fillId="0" borderId="35" xfId="1" applyNumberFormat="1" applyBorder="1"/>
    <xf numFmtId="3" fontId="15" fillId="0" borderId="61" xfId="1" applyNumberFormat="1" applyBorder="1"/>
    <xf numFmtId="3" fontId="8" fillId="0" borderId="35" xfId="1" applyNumberFormat="1" applyFont="1" applyBorder="1"/>
    <xf numFmtId="0" fontId="15" fillId="0" borderId="0" xfId="3"/>
    <xf numFmtId="0" fontId="16" fillId="0" borderId="0" xfId="3" applyFont="1"/>
    <xf numFmtId="0" fontId="8" fillId="0" borderId="0" xfId="3" applyFont="1"/>
    <xf numFmtId="0" fontId="20" fillId="0" borderId="0" xfId="3" applyFont="1"/>
    <xf numFmtId="0" fontId="21" fillId="0" borderId="0" xfId="3" applyFont="1"/>
    <xf numFmtId="0" fontId="22" fillId="0" borderId="0" xfId="3" applyFont="1"/>
    <xf numFmtId="0" fontId="23" fillId="0" borderId="0" xfId="3" applyFont="1" applyAlignment="1">
      <alignment horizontal="center"/>
    </xf>
    <xf numFmtId="0" fontId="22" fillId="0" borderId="0" xfId="3" quotePrefix="1" applyFont="1" applyAlignment="1">
      <alignment horizontal="center"/>
    </xf>
    <xf numFmtId="0" fontId="19" fillId="0" borderId="0" xfId="3" applyFont="1"/>
    <xf numFmtId="0" fontId="36" fillId="0" borderId="0" xfId="3" applyFont="1"/>
    <xf numFmtId="49" fontId="8" fillId="0" borderId="46" xfId="3" applyNumberFormat="1" applyFont="1" applyBorder="1" applyAlignment="1">
      <alignment horizontal="center" vertical="center" wrapText="1"/>
    </xf>
    <xf numFmtId="0" fontId="8" fillId="0" borderId="66" xfId="3" applyFont="1" applyBorder="1" applyAlignment="1">
      <alignment horizontal="center" vertical="center" wrapText="1"/>
    </xf>
    <xf numFmtId="3" fontId="8" fillId="0" borderId="67" xfId="3" applyNumberFormat="1" applyFont="1" applyBorder="1" applyAlignment="1">
      <alignment horizontal="center" vertical="center" wrapText="1"/>
    </xf>
    <xf numFmtId="194" fontId="8" fillId="0" borderId="67" xfId="3" applyNumberFormat="1" applyFont="1" applyBorder="1" applyAlignment="1">
      <alignment horizontal="center" vertical="center" wrapText="1"/>
    </xf>
    <xf numFmtId="3" fontId="8" fillId="0" borderId="68" xfId="3" applyNumberFormat="1" applyFont="1" applyBorder="1" applyAlignment="1">
      <alignment horizontal="center" vertical="center" wrapText="1"/>
    </xf>
    <xf numFmtId="49" fontId="8" fillId="0" borderId="49" xfId="3" applyNumberFormat="1" applyFont="1" applyBorder="1" applyAlignment="1">
      <alignment horizontal="center"/>
    </xf>
    <xf numFmtId="0" fontId="8" fillId="0" borderId="69" xfId="3" applyFont="1" applyBorder="1"/>
    <xf numFmtId="3" fontId="8" fillId="0" borderId="14" xfId="3" applyNumberFormat="1" applyFont="1" applyBorder="1"/>
    <xf numFmtId="3" fontId="8" fillId="0" borderId="15" xfId="3" applyNumberFormat="1" applyFont="1" applyBorder="1"/>
    <xf numFmtId="3" fontId="8" fillId="0" borderId="16" xfId="3" applyNumberFormat="1" applyFont="1" applyBorder="1"/>
    <xf numFmtId="0" fontId="8" fillId="0" borderId="70" xfId="3" applyFont="1" applyBorder="1"/>
    <xf numFmtId="3" fontId="8" fillId="0" borderId="18" xfId="3" applyNumberFormat="1" applyFont="1" applyBorder="1"/>
    <xf numFmtId="3" fontId="8" fillId="0" borderId="19" xfId="3" applyNumberFormat="1" applyFont="1" applyBorder="1"/>
    <xf numFmtId="3" fontId="8" fillId="0" borderId="20" xfId="3" applyNumberFormat="1" applyFont="1" applyBorder="1"/>
    <xf numFmtId="49" fontId="8" fillId="0" borderId="54" xfId="3" applyNumberFormat="1" applyFont="1" applyBorder="1" applyAlignment="1">
      <alignment horizontal="center"/>
    </xf>
    <xf numFmtId="0" fontId="8" fillId="0" borderId="43" xfId="3" applyFont="1" applyBorder="1"/>
    <xf numFmtId="3" fontId="8" fillId="0" borderId="22" xfId="3" applyNumberFormat="1" applyFont="1" applyBorder="1"/>
    <xf numFmtId="3" fontId="8" fillId="0" borderId="23" xfId="3" applyNumberFormat="1" applyFont="1" applyBorder="1"/>
    <xf numFmtId="3" fontId="8" fillId="0" borderId="24" xfId="3" applyNumberFormat="1" applyFont="1" applyBorder="1"/>
    <xf numFmtId="3" fontId="8" fillId="0" borderId="26" xfId="3" applyNumberFormat="1" applyFont="1" applyBorder="1"/>
    <xf numFmtId="3" fontId="8" fillId="0" borderId="27" xfId="3" applyNumberFormat="1" applyFont="1" applyBorder="1"/>
    <xf numFmtId="3" fontId="8" fillId="0" borderId="28" xfId="3" applyNumberFormat="1" applyFont="1" applyBorder="1"/>
    <xf numFmtId="3" fontId="8" fillId="0" borderId="71" xfId="3" applyNumberFormat="1" applyFont="1" applyBorder="1"/>
    <xf numFmtId="3" fontId="8" fillId="0" borderId="35" xfId="3" applyNumberFormat="1" applyFont="1" applyBorder="1"/>
    <xf numFmtId="49" fontId="15" fillId="0" borderId="0" xfId="3" applyNumberFormat="1" applyAlignment="1">
      <alignment horizontal="center"/>
    </xf>
    <xf numFmtId="3" fontId="15" fillId="0" borderId="0" xfId="3" applyNumberFormat="1"/>
    <xf numFmtId="194" fontId="15" fillId="0" borderId="0" xfId="3" applyNumberFormat="1"/>
    <xf numFmtId="0" fontId="15" fillId="0" borderId="0" xfId="3" applyAlignment="1">
      <alignment horizontal="right"/>
    </xf>
    <xf numFmtId="0" fontId="43" fillId="0" borderId="0" xfId="0" applyFont="1"/>
    <xf numFmtId="2" fontId="43" fillId="4" borderId="22" xfId="0" applyNumberFormat="1" applyFont="1" applyFill="1" applyBorder="1" applyAlignment="1">
      <alignment horizontal="center" vertical="center" wrapText="1"/>
    </xf>
    <xf numFmtId="2" fontId="43" fillId="4" borderId="23" xfId="0" applyNumberFormat="1" applyFont="1" applyFill="1" applyBorder="1" applyAlignment="1">
      <alignment horizontal="center" vertical="center" wrapText="1"/>
    </xf>
    <xf numFmtId="2" fontId="43" fillId="4" borderId="30" xfId="0" applyNumberFormat="1" applyFont="1" applyFill="1" applyBorder="1" applyAlignment="1">
      <alignment horizontal="center" vertical="center" wrapText="1"/>
    </xf>
    <xf numFmtId="3" fontId="43" fillId="4" borderId="58" xfId="0" applyNumberFormat="1" applyFont="1" applyFill="1" applyBorder="1"/>
    <xf numFmtId="3" fontId="43" fillId="4" borderId="7" xfId="0" applyNumberFormat="1" applyFont="1" applyFill="1" applyBorder="1"/>
    <xf numFmtId="3" fontId="43" fillId="4" borderId="59" xfId="0" applyNumberFormat="1" applyFont="1" applyFill="1" applyBorder="1"/>
    <xf numFmtId="3" fontId="43" fillId="5" borderId="58" xfId="0" applyNumberFormat="1" applyFont="1" applyFill="1" applyBorder="1"/>
    <xf numFmtId="3" fontId="43" fillId="5" borderId="59" xfId="0" applyNumberFormat="1" applyFont="1" applyFill="1" applyBorder="1"/>
    <xf numFmtId="3" fontId="43" fillId="4" borderId="18" xfId="0" applyNumberFormat="1" applyFont="1" applyFill="1" applyBorder="1"/>
    <xf numFmtId="3" fontId="43" fillId="4" borderId="19" xfId="0" applyNumberFormat="1" applyFont="1" applyFill="1" applyBorder="1"/>
    <xf numFmtId="3" fontId="43" fillId="4" borderId="20" xfId="0" applyNumberFormat="1" applyFont="1" applyFill="1" applyBorder="1"/>
    <xf numFmtId="3" fontId="43" fillId="5" borderId="18" xfId="0" applyNumberFormat="1" applyFont="1" applyFill="1" applyBorder="1"/>
    <xf numFmtId="3" fontId="43" fillId="5" borderId="20" xfId="0" applyNumberFormat="1" applyFont="1" applyFill="1" applyBorder="1"/>
    <xf numFmtId="3" fontId="43" fillId="4" borderId="63" xfId="0" applyNumberFormat="1" applyFont="1" applyFill="1" applyBorder="1"/>
    <xf numFmtId="3" fontId="43" fillId="4" borderId="36" xfId="0" applyNumberFormat="1" applyFont="1" applyFill="1" applyBorder="1"/>
    <xf numFmtId="3" fontId="43" fillId="4" borderId="64" xfId="0" applyNumberFormat="1" applyFont="1" applyFill="1" applyBorder="1"/>
    <xf numFmtId="3" fontId="43" fillId="5" borderId="63" xfId="0" applyNumberFormat="1" applyFont="1" applyFill="1" applyBorder="1"/>
    <xf numFmtId="3" fontId="43" fillId="5" borderId="64" xfId="0" applyNumberFormat="1" applyFont="1" applyFill="1" applyBorder="1"/>
    <xf numFmtId="3" fontId="52" fillId="4" borderId="62" xfId="0" applyNumberFormat="1" applyFont="1" applyFill="1" applyBorder="1"/>
    <xf numFmtId="3" fontId="52" fillId="4" borderId="35" xfId="0" applyNumberFormat="1" applyFont="1" applyFill="1" applyBorder="1"/>
    <xf numFmtId="3" fontId="52" fillId="4" borderId="61" xfId="0" applyNumberFormat="1" applyFont="1" applyFill="1" applyBorder="1"/>
    <xf numFmtId="3" fontId="52" fillId="5" borderId="62" xfId="0" applyNumberFormat="1" applyFont="1" applyFill="1" applyBorder="1"/>
    <xf numFmtId="3" fontId="52" fillId="5" borderId="61" xfId="0" applyNumberFormat="1" applyFont="1" applyFill="1" applyBorder="1"/>
    <xf numFmtId="0" fontId="53" fillId="0" borderId="0" xfId="0" applyFont="1"/>
    <xf numFmtId="0" fontId="35" fillId="0" borderId="0" xfId="2" applyFont="1" applyAlignment="1">
      <alignment horizontal="center" vertical="center"/>
    </xf>
    <xf numFmtId="0" fontId="15" fillId="0" borderId="0" xfId="2"/>
    <xf numFmtId="0" fontId="8" fillId="0" borderId="72" xfId="2" applyFont="1" applyBorder="1"/>
    <xf numFmtId="3" fontId="2" fillId="0" borderId="73" xfId="2" applyNumberFormat="1" applyFont="1" applyBorder="1" applyAlignment="1">
      <alignment horizontal="center" vertical="center" wrapText="1"/>
    </xf>
    <xf numFmtId="0" fontId="2" fillId="0" borderId="67" xfId="2" applyFont="1" applyBorder="1" applyAlignment="1">
      <alignment horizontal="center" vertical="center" wrapText="1"/>
    </xf>
    <xf numFmtId="0" fontId="36" fillId="0" borderId="68" xfId="2" applyFont="1" applyBorder="1" applyAlignment="1">
      <alignment horizontal="center" vertical="center" wrapText="1"/>
    </xf>
    <xf numFmtId="0" fontId="35" fillId="6" borderId="13" xfId="2" applyFont="1" applyFill="1" applyBorder="1"/>
    <xf numFmtId="4" fontId="35" fillId="6" borderId="14" xfId="2" applyNumberFormat="1" applyFont="1" applyFill="1" applyBorder="1"/>
    <xf numFmtId="10" fontId="51" fillId="6" borderId="15" xfId="2" applyNumberFormat="1" applyFont="1" applyFill="1" applyBorder="1"/>
    <xf numFmtId="10" fontId="51" fillId="6" borderId="16" xfId="2" applyNumberFormat="1" applyFont="1" applyFill="1" applyBorder="1"/>
    <xf numFmtId="0" fontId="35" fillId="0" borderId="0" xfId="2" applyFont="1"/>
    <xf numFmtId="0" fontId="51" fillId="0" borderId="17" xfId="2" applyFont="1" applyBorder="1"/>
    <xf numFmtId="3" fontId="51" fillId="0" borderId="18" xfId="2" applyNumberFormat="1" applyFont="1" applyBorder="1"/>
    <xf numFmtId="10" fontId="51" fillId="0" borderId="19" xfId="2" applyNumberFormat="1" applyFont="1" applyBorder="1"/>
    <xf numFmtId="10" fontId="51" fillId="0" borderId="20" xfId="2" applyNumberFormat="1" applyFont="1" applyBorder="1"/>
    <xf numFmtId="0" fontId="13" fillId="0" borderId="0" xfId="2" applyFont="1"/>
    <xf numFmtId="0" fontId="35" fillId="0" borderId="17" xfId="2" applyFont="1" applyBorder="1"/>
    <xf numFmtId="3" fontId="35" fillId="0" borderId="18" xfId="2" applyNumberFormat="1" applyFont="1" applyBorder="1"/>
    <xf numFmtId="10" fontId="35" fillId="0" borderId="19" xfId="2" applyNumberFormat="1" applyFont="1" applyBorder="1"/>
    <xf numFmtId="10" fontId="35" fillId="0" borderId="20" xfId="2" applyNumberFormat="1" applyFont="1" applyBorder="1"/>
    <xf numFmtId="10" fontId="35" fillId="0" borderId="0" xfId="2" applyNumberFormat="1" applyFont="1"/>
    <xf numFmtId="10" fontId="35" fillId="7" borderId="19" xfId="2" applyNumberFormat="1" applyFont="1" applyFill="1" applyBorder="1"/>
    <xf numFmtId="3" fontId="35" fillId="2" borderId="18" xfId="2" applyNumberFormat="1" applyFont="1" applyFill="1" applyBorder="1"/>
    <xf numFmtId="10" fontId="35" fillId="2" borderId="19" xfId="2" applyNumberFormat="1" applyFont="1" applyFill="1" applyBorder="1"/>
    <xf numFmtId="10" fontId="35" fillId="2" borderId="20" xfId="2" applyNumberFormat="1" applyFont="1" applyFill="1" applyBorder="1"/>
    <xf numFmtId="0" fontId="35" fillId="0" borderId="21" xfId="2" applyFont="1" applyBorder="1"/>
    <xf numFmtId="0" fontId="35" fillId="0" borderId="74" xfId="2" applyFont="1" applyBorder="1"/>
    <xf numFmtId="3" fontId="35" fillId="2" borderId="22" xfId="2" applyNumberFormat="1" applyFont="1" applyFill="1" applyBorder="1"/>
    <xf numFmtId="10" fontId="35" fillId="2" borderId="23" xfId="2" applyNumberFormat="1" applyFont="1" applyFill="1" applyBorder="1"/>
    <xf numFmtId="10" fontId="35" fillId="2" borderId="24" xfId="2" applyNumberFormat="1" applyFont="1" applyFill="1" applyBorder="1"/>
    <xf numFmtId="0" fontId="35" fillId="8" borderId="53" xfId="2" applyFont="1" applyFill="1" applyBorder="1"/>
    <xf numFmtId="3" fontId="35" fillId="8" borderId="22" xfId="2" applyNumberFormat="1" applyFont="1" applyFill="1" applyBorder="1"/>
    <xf numFmtId="10" fontId="35" fillId="8" borderId="23" xfId="2" applyNumberFormat="1" applyFont="1" applyFill="1" applyBorder="1"/>
    <xf numFmtId="10" fontId="35" fillId="8" borderId="24" xfId="2" applyNumberFormat="1" applyFont="1" applyFill="1" applyBorder="1"/>
    <xf numFmtId="0" fontId="35" fillId="0" borderId="53" xfId="2" applyFont="1" applyBorder="1"/>
    <xf numFmtId="0" fontId="2" fillId="0" borderId="0" xfId="2" applyFont="1" applyFill="1" applyBorder="1"/>
    <xf numFmtId="3" fontId="54" fillId="0" borderId="0" xfId="2" applyNumberFormat="1" applyFont="1"/>
    <xf numFmtId="0" fontId="54" fillId="0" borderId="0" xfId="2" applyFont="1"/>
    <xf numFmtId="3" fontId="15" fillId="0" borderId="0" xfId="2" applyNumberFormat="1"/>
    <xf numFmtId="1" fontId="15" fillId="0" borderId="0" xfId="2" applyNumberFormat="1"/>
    <xf numFmtId="0" fontId="35" fillId="6" borderId="48" xfId="2" applyFont="1" applyFill="1" applyBorder="1"/>
    <xf numFmtId="0" fontId="35" fillId="0" borderId="51" xfId="2" applyFont="1" applyBorder="1"/>
    <xf numFmtId="0" fontId="35" fillId="0" borderId="54" xfId="2" applyFont="1" applyBorder="1"/>
    <xf numFmtId="3" fontId="35" fillId="2" borderId="63" xfId="2" applyNumberFormat="1" applyFont="1" applyFill="1" applyBorder="1"/>
    <xf numFmtId="10" fontId="35" fillId="2" borderId="36" xfId="2" applyNumberFormat="1" applyFont="1" applyFill="1" applyBorder="1"/>
    <xf numFmtId="10" fontId="15" fillId="0" borderId="0" xfId="2" applyNumberFormat="1"/>
    <xf numFmtId="0" fontId="61" fillId="0" borderId="0" xfId="0" applyFont="1"/>
    <xf numFmtId="0" fontId="40" fillId="4" borderId="25" xfId="0" applyFont="1" applyFill="1" applyBorder="1" applyAlignment="1">
      <alignment wrapText="1"/>
    </xf>
    <xf numFmtId="3" fontId="42" fillId="0" borderId="46" xfId="0" quotePrefix="1" applyNumberFormat="1" applyFont="1" applyBorder="1" applyAlignment="1">
      <alignment horizontal="right" wrapText="1"/>
    </xf>
    <xf numFmtId="3" fontId="42" fillId="0" borderId="46" xfId="0" applyNumberFormat="1" applyFont="1" applyBorder="1" applyAlignment="1">
      <alignment horizontal="right" wrapText="1"/>
    </xf>
    <xf numFmtId="3" fontId="42" fillId="0" borderId="46" xfId="0" applyNumberFormat="1" applyFont="1" applyBorder="1" applyAlignment="1">
      <alignment wrapText="1"/>
    </xf>
    <xf numFmtId="3" fontId="42" fillId="0" borderId="46" xfId="0" quotePrefix="1" applyNumberFormat="1" applyFont="1" applyBorder="1" applyAlignment="1">
      <alignment horizontal="center" wrapText="1"/>
    </xf>
    <xf numFmtId="2" fontId="39" fillId="5" borderId="75" xfId="0" applyNumberFormat="1" applyFont="1" applyFill="1" applyBorder="1" applyAlignment="1">
      <alignment horizontal="center" vertical="center" wrapText="1"/>
    </xf>
    <xf numFmtId="2" fontId="45" fillId="5" borderId="75" xfId="0" applyNumberFormat="1" applyFont="1" applyFill="1" applyBorder="1" applyAlignment="1">
      <alignment horizontal="center" vertical="center" wrapText="1"/>
    </xf>
    <xf numFmtId="0" fontId="47" fillId="5" borderId="46" xfId="0" applyFont="1" applyFill="1" applyBorder="1" applyAlignment="1">
      <alignment wrapText="1"/>
    </xf>
    <xf numFmtId="3" fontId="48" fillId="0" borderId="46" xfId="0" applyNumberFormat="1" applyFont="1" applyBorder="1" applyAlignment="1">
      <alignment horizontal="right" wrapText="1"/>
    </xf>
    <xf numFmtId="0" fontId="47" fillId="5" borderId="25" xfId="0" applyFont="1" applyFill="1" applyBorder="1" applyAlignment="1">
      <alignment wrapText="1"/>
    </xf>
    <xf numFmtId="0" fontId="39" fillId="0" borderId="0" xfId="0" applyFont="1" applyFill="1" applyBorder="1" applyAlignment="1">
      <alignment wrapText="1"/>
    </xf>
    <xf numFmtId="17" fontId="35" fillId="0" borderId="17" xfId="2" applyNumberFormat="1" applyFont="1" applyBorder="1"/>
    <xf numFmtId="17" fontId="35" fillId="0" borderId="51" xfId="2" applyNumberFormat="1" applyFont="1" applyBorder="1"/>
    <xf numFmtId="17" fontId="35" fillId="0" borderId="53" xfId="2" applyNumberFormat="1" applyFont="1" applyBorder="1" applyAlignment="1">
      <alignment horizontal="left"/>
    </xf>
    <xf numFmtId="0" fontId="15" fillId="0" borderId="0" xfId="2" applyAlignment="1"/>
    <xf numFmtId="49" fontId="8" fillId="7" borderId="48" xfId="0" applyNumberFormat="1" applyFont="1" applyFill="1" applyBorder="1" applyAlignment="1">
      <alignment horizontal="center"/>
    </xf>
    <xf numFmtId="49" fontId="43" fillId="7" borderId="69" xfId="0" applyNumberFormat="1" applyFont="1" applyFill="1" applyBorder="1" applyAlignment="1">
      <alignment horizontal="left"/>
    </xf>
    <xf numFmtId="49" fontId="8" fillId="7" borderId="51" xfId="0" applyNumberFormat="1" applyFont="1" applyFill="1" applyBorder="1" applyAlignment="1">
      <alignment horizontal="center"/>
    </xf>
    <xf numFmtId="49" fontId="43" fillId="7" borderId="70" xfId="0" applyNumberFormat="1" applyFont="1" applyFill="1" applyBorder="1" applyAlignment="1">
      <alignment horizontal="left"/>
    </xf>
    <xf numFmtId="49" fontId="8" fillId="7" borderId="53" xfId="0" applyNumberFormat="1" applyFont="1" applyFill="1" applyBorder="1" applyAlignment="1">
      <alignment horizontal="center"/>
    </xf>
    <xf numFmtId="49" fontId="43" fillId="7" borderId="43" xfId="0" applyNumberFormat="1" applyFont="1" applyFill="1" applyBorder="1" applyAlignment="1">
      <alignment horizontal="left"/>
    </xf>
    <xf numFmtId="3" fontId="41" fillId="4" borderId="75" xfId="0" applyNumberFormat="1" applyFont="1" applyFill="1" applyBorder="1" applyAlignment="1">
      <alignment horizontal="center" vertical="center" wrapText="1"/>
    </xf>
    <xf numFmtId="3" fontId="41" fillId="4" borderId="61" xfId="0" applyNumberFormat="1" applyFont="1" applyFill="1" applyBorder="1" applyAlignment="1">
      <alignment horizontal="center" vertical="center" wrapText="1"/>
    </xf>
    <xf numFmtId="3" fontId="42" fillId="7" borderId="46" xfId="0" quotePrefix="1" applyNumberFormat="1" applyFont="1" applyFill="1" applyBorder="1" applyAlignment="1">
      <alignment horizontal="right" wrapText="1"/>
    </xf>
    <xf numFmtId="3" fontId="42" fillId="7" borderId="46" xfId="0" quotePrefix="1" applyNumberFormat="1" applyFont="1" applyFill="1" applyBorder="1" applyAlignment="1">
      <alignment horizontal="center" wrapText="1"/>
    </xf>
    <xf numFmtId="3" fontId="42" fillId="7" borderId="46" xfId="0" applyNumberFormat="1" applyFont="1" applyFill="1" applyBorder="1" applyAlignment="1">
      <alignment wrapText="1"/>
    </xf>
    <xf numFmtId="3" fontId="42" fillId="7" borderId="46" xfId="0" applyNumberFormat="1" applyFont="1" applyFill="1" applyBorder="1" applyAlignment="1">
      <alignment horizontal="right" wrapText="1"/>
    </xf>
    <xf numFmtId="3" fontId="0" fillId="0" borderId="0" xfId="0" applyNumberFormat="1" applyAlignment="1">
      <alignment wrapText="1"/>
    </xf>
    <xf numFmtId="0" fontId="6" fillId="11" borderId="1" xfId="0" quotePrefix="1" applyNumberFormat="1" applyFont="1" applyFill="1" applyBorder="1" applyAlignment="1">
      <alignment horizontal="center" vertical="center" wrapText="1"/>
    </xf>
    <xf numFmtId="0" fontId="6" fillId="11" borderId="2" xfId="0" quotePrefix="1" applyNumberFormat="1" applyFont="1" applyFill="1" applyBorder="1" applyAlignment="1">
      <alignment horizontal="center" vertical="center" wrapText="1"/>
    </xf>
    <xf numFmtId="0" fontId="6" fillId="11" borderId="40" xfId="0" quotePrefix="1" applyNumberFormat="1" applyFont="1" applyFill="1" applyBorder="1" applyAlignment="1">
      <alignment horizontal="centerContinuous" vertical="center" wrapText="1"/>
    </xf>
    <xf numFmtId="0" fontId="6" fillId="11" borderId="3" xfId="0" quotePrefix="1" applyNumberFormat="1" applyFont="1" applyFill="1" applyBorder="1" applyAlignment="1">
      <alignment horizontal="centerContinuous" vertical="center" wrapText="1"/>
    </xf>
    <xf numFmtId="0" fontId="10" fillId="11" borderId="87" xfId="0" applyNumberFormat="1" applyFont="1" applyFill="1" applyBorder="1" applyAlignment="1">
      <alignment horizontal="left" wrapText="1"/>
    </xf>
    <xf numFmtId="0" fontId="2" fillId="11" borderId="87" xfId="0" applyNumberFormat="1" applyFont="1" applyFill="1" applyBorder="1" applyAlignment="1">
      <alignment horizontal="left" wrapText="1"/>
    </xf>
    <xf numFmtId="0" fontId="6" fillId="11" borderId="87" xfId="0" applyNumberFormat="1" applyFont="1" applyFill="1" applyBorder="1" applyAlignment="1">
      <alignment horizontal="left" wrapText="1"/>
    </xf>
    <xf numFmtId="0" fontId="6" fillId="11" borderId="87" xfId="0" quotePrefix="1" applyNumberFormat="1" applyFont="1" applyFill="1" applyBorder="1" applyAlignment="1">
      <alignment horizontal="left" wrapText="1"/>
    </xf>
    <xf numFmtId="0" fontId="2" fillId="11" borderId="87" xfId="0" applyNumberFormat="1" applyFont="1" applyFill="1" applyBorder="1"/>
    <xf numFmtId="0" fontId="10" fillId="11" borderId="87" xfId="0" applyNumberFormat="1" applyFont="1" applyFill="1" applyBorder="1"/>
    <xf numFmtId="0" fontId="2" fillId="11" borderId="88" xfId="0" applyNumberFormat="1" applyFont="1" applyFill="1" applyBorder="1" applyAlignment="1">
      <alignment horizontal="left" wrapText="1"/>
    </xf>
    <xf numFmtId="0" fontId="7" fillId="11" borderId="89" xfId="0" applyNumberFormat="1" applyFont="1" applyFill="1" applyBorder="1" applyAlignment="1">
      <alignment horizontal="left"/>
    </xf>
    <xf numFmtId="0" fontId="2" fillId="11" borderId="90" xfId="0" applyNumberFormat="1" applyFont="1" applyFill="1" applyBorder="1" applyAlignment="1">
      <alignment horizontal="left" wrapText="1"/>
    </xf>
    <xf numFmtId="0" fontId="6" fillId="11" borderId="1" xfId="0" quotePrefix="1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2" xfId="0" quotePrefix="1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7" fillId="11" borderId="87" xfId="0" quotePrefix="1" applyFont="1" applyFill="1" applyBorder="1" applyAlignment="1">
      <alignment horizontal="left" wrapText="1"/>
    </xf>
    <xf numFmtId="0" fontId="2" fillId="11" borderId="87" xfId="0" applyFont="1" applyFill="1" applyBorder="1" applyAlignment="1">
      <alignment horizontal="left" wrapText="1"/>
    </xf>
    <xf numFmtId="0" fontId="2" fillId="11" borderId="87" xfId="0" quotePrefix="1" applyFont="1" applyFill="1" applyBorder="1" applyAlignment="1">
      <alignment horizontal="left" wrapText="1"/>
    </xf>
    <xf numFmtId="0" fontId="2" fillId="11" borderId="90" xfId="0" applyFont="1" applyFill="1" applyBorder="1" applyAlignment="1">
      <alignment horizontal="left" wrapText="1"/>
    </xf>
    <xf numFmtId="0" fontId="6" fillId="11" borderId="40" xfId="0" quotePrefix="1" applyFont="1" applyFill="1" applyBorder="1" applyAlignment="1">
      <alignment horizontal="center" vertical="center" wrapText="1"/>
    </xf>
    <xf numFmtId="0" fontId="6" fillId="11" borderId="3" xfId="0" quotePrefix="1" applyFont="1" applyFill="1" applyBorder="1" applyAlignment="1">
      <alignment horizontal="centerContinuous" vertical="center" wrapText="1"/>
    </xf>
    <xf numFmtId="0" fontId="2" fillId="11" borderId="91" xfId="0" applyNumberFormat="1" applyFont="1" applyFill="1" applyBorder="1" applyAlignment="1">
      <alignment horizontal="left" wrapText="1"/>
    </xf>
    <xf numFmtId="0" fontId="6" fillId="11" borderId="92" xfId="0" applyFont="1" applyFill="1" applyBorder="1" applyAlignment="1">
      <alignment horizontal="center" vertical="center" wrapText="1"/>
    </xf>
    <xf numFmtId="0" fontId="6" fillId="11" borderId="93" xfId="0" quotePrefix="1" applyFont="1" applyFill="1" applyBorder="1" applyAlignment="1">
      <alignment horizontal="center" vertical="center" wrapText="1"/>
    </xf>
    <xf numFmtId="0" fontId="6" fillId="11" borderId="94" xfId="0" quotePrefix="1" applyFont="1" applyFill="1" applyBorder="1" applyAlignment="1">
      <alignment horizontal="center" vertical="center" wrapText="1"/>
    </xf>
    <xf numFmtId="0" fontId="6" fillId="11" borderId="45" xfId="0" quotePrefix="1" applyFont="1" applyFill="1" applyBorder="1" applyAlignment="1">
      <alignment horizontal="center" vertical="center" wrapText="1"/>
    </xf>
    <xf numFmtId="0" fontId="6" fillId="11" borderId="95" xfId="0" quotePrefix="1" applyFont="1" applyFill="1" applyBorder="1" applyAlignment="1">
      <alignment horizontal="left" vertical="center" wrapText="1"/>
    </xf>
    <xf numFmtId="0" fontId="6" fillId="11" borderId="96" xfId="0" applyFont="1" applyFill="1" applyBorder="1" applyAlignment="1">
      <alignment horizontal="left" vertical="center" wrapText="1"/>
    </xf>
    <xf numFmtId="0" fontId="6" fillId="11" borderId="97" xfId="0" applyFont="1" applyFill="1" applyBorder="1" applyAlignment="1">
      <alignment horizontal="left" vertical="center" wrapText="1"/>
    </xf>
    <xf numFmtId="0" fontId="6" fillId="11" borderId="45" xfId="0" applyFont="1" applyFill="1" applyBorder="1" applyAlignment="1">
      <alignment horizontal="center" vertical="center" wrapText="1"/>
    </xf>
    <xf numFmtId="0" fontId="6" fillId="11" borderId="95" xfId="0" applyFont="1" applyFill="1" applyBorder="1" applyAlignment="1">
      <alignment horizontal="left" vertical="center" wrapText="1"/>
    </xf>
    <xf numFmtId="0" fontId="6" fillId="11" borderId="96" xfId="0" quotePrefix="1" applyFont="1" applyFill="1" applyBorder="1" applyAlignment="1">
      <alignment horizontal="left" vertical="center" wrapText="1"/>
    </xf>
    <xf numFmtId="0" fontId="6" fillId="11" borderId="98" xfId="0" quotePrefix="1" applyFont="1" applyFill="1" applyBorder="1" applyAlignment="1">
      <alignment horizontal="left" vertical="center" wrapText="1"/>
    </xf>
    <xf numFmtId="0" fontId="29" fillId="0" borderId="0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13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6" fillId="0" borderId="72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8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80" xfId="0" applyFont="1" applyBorder="1" applyAlignment="1">
      <alignment horizontal="center" vertical="center" wrapText="1"/>
    </xf>
    <xf numFmtId="0" fontId="16" fillId="0" borderId="75" xfId="0" applyFont="1" applyBorder="1" applyAlignment="1">
      <alignment horizontal="center" vertical="center" wrapText="1"/>
    </xf>
    <xf numFmtId="0" fontId="16" fillId="0" borderId="77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6" fillId="2" borderId="75" xfId="0" applyFont="1" applyFill="1" applyBorder="1" applyAlignment="1">
      <alignment horizontal="center" vertical="center" wrapText="1"/>
    </xf>
    <xf numFmtId="0" fontId="16" fillId="2" borderId="77" xfId="0" applyFont="1" applyFill="1" applyBorder="1" applyAlignment="1">
      <alignment horizontal="center" vertical="center" wrapText="1"/>
    </xf>
    <xf numFmtId="0" fontId="25" fillId="2" borderId="75" xfId="0" applyFont="1" applyFill="1" applyBorder="1" applyAlignment="1">
      <alignment horizontal="center" vertical="center" wrapText="1"/>
    </xf>
    <xf numFmtId="0" fontId="25" fillId="2" borderId="77" xfId="0" applyFont="1" applyFill="1" applyBorder="1" applyAlignment="1">
      <alignment horizontal="center" vertical="center" wrapText="1"/>
    </xf>
    <xf numFmtId="0" fontId="16" fillId="2" borderId="72" xfId="0" applyFont="1" applyFill="1" applyBorder="1" applyAlignment="1">
      <alignment horizontal="center" vertical="center" wrapText="1"/>
    </xf>
    <xf numFmtId="0" fontId="16" fillId="2" borderId="78" xfId="0" applyFont="1" applyFill="1" applyBorder="1" applyAlignment="1">
      <alignment horizontal="center" vertical="center" wrapText="1"/>
    </xf>
    <xf numFmtId="0" fontId="16" fillId="2" borderId="79" xfId="0" applyFont="1" applyFill="1" applyBorder="1" applyAlignment="1">
      <alignment horizontal="center" vertical="center" wrapText="1"/>
    </xf>
    <xf numFmtId="0" fontId="16" fillId="2" borderId="80" xfId="0" applyFont="1" applyFill="1" applyBorder="1" applyAlignment="1">
      <alignment horizontal="center" vertical="center" wrapText="1"/>
    </xf>
    <xf numFmtId="0" fontId="16" fillId="2" borderId="68" xfId="0" applyFont="1" applyFill="1" applyBorder="1" applyAlignment="1">
      <alignment horizontal="center" vertical="center" wrapText="1"/>
    </xf>
    <xf numFmtId="0" fontId="16" fillId="2" borderId="65" xfId="0" applyFont="1" applyFill="1" applyBorder="1" applyAlignment="1">
      <alignment horizontal="center" vertical="center" wrapText="1"/>
    </xf>
    <xf numFmtId="0" fontId="16" fillId="2" borderId="76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69" fillId="0" borderId="0" xfId="0" applyFont="1" applyAlignment="1">
      <alignment horizontal="center" wrapText="1"/>
    </xf>
    <xf numFmtId="0" fontId="71" fillId="0" borderId="0" xfId="0" applyFont="1" applyAlignment="1">
      <alignment wrapText="1"/>
    </xf>
    <xf numFmtId="0" fontId="26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33" fillId="0" borderId="0" xfId="1" applyFont="1" applyBorder="1" applyAlignment="1">
      <alignment horizontal="center" vertical="center" wrapText="1"/>
    </xf>
    <xf numFmtId="0" fontId="32" fillId="0" borderId="0" xfId="1" applyFont="1" applyBorder="1" applyAlignment="1">
      <alignment horizontal="left" vertical="center" wrapText="1"/>
    </xf>
    <xf numFmtId="0" fontId="8" fillId="0" borderId="0" xfId="1" applyFont="1" applyAlignment="1">
      <alignment horizontal="center" vertical="center" wrapText="1"/>
    </xf>
    <xf numFmtId="0" fontId="35" fillId="0" borderId="0" xfId="1" applyFont="1" applyBorder="1" applyAlignment="1">
      <alignment horizontal="center" vertical="center" wrapText="1"/>
    </xf>
    <xf numFmtId="0" fontId="34" fillId="0" borderId="0" xfId="1" applyFont="1" applyBorder="1" applyAlignment="1">
      <alignment horizontal="center" vertical="center" wrapText="1"/>
    </xf>
    <xf numFmtId="17" fontId="2" fillId="0" borderId="0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0" fontId="8" fillId="0" borderId="25" xfId="3" applyFont="1" applyBorder="1" applyAlignment="1">
      <alignment horizontal="center" vertical="center" wrapText="1"/>
    </xf>
    <xf numFmtId="0" fontId="15" fillId="0" borderId="85" xfId="3" applyBorder="1" applyAlignment="1">
      <alignment horizontal="center" vertical="center" wrapText="1"/>
    </xf>
    <xf numFmtId="0" fontId="8" fillId="0" borderId="82" xfId="3" applyFont="1" applyBorder="1" applyAlignment="1">
      <alignment horizontal="center" vertical="center" wrapText="1"/>
    </xf>
    <xf numFmtId="0" fontId="15" fillId="0" borderId="83" xfId="3" applyBorder="1" applyAlignment="1">
      <alignment horizontal="center" vertical="center" wrapText="1"/>
    </xf>
    <xf numFmtId="0" fontId="35" fillId="0" borderId="0" xfId="3" applyFont="1" applyBorder="1" applyAlignment="1">
      <alignment horizontal="center"/>
    </xf>
    <xf numFmtId="17" fontId="35" fillId="0" borderId="0" xfId="3" applyNumberFormat="1" applyFont="1" applyBorder="1" applyAlignment="1">
      <alignment horizontal="center"/>
    </xf>
    <xf numFmtId="49" fontId="35" fillId="0" borderId="0" xfId="3" applyNumberFormat="1" applyFont="1" applyBorder="1" applyAlignment="1">
      <alignment horizontal="center"/>
    </xf>
    <xf numFmtId="0" fontId="73" fillId="9" borderId="0" xfId="0" applyFont="1" applyFill="1" applyAlignment="1">
      <alignment horizontal="center"/>
    </xf>
    <xf numFmtId="49" fontId="38" fillId="9" borderId="83" xfId="0" applyNumberFormat="1" applyFont="1" applyFill="1" applyBorder="1" applyAlignment="1">
      <alignment horizontal="center" vertical="center" wrapText="1"/>
    </xf>
    <xf numFmtId="0" fontId="40" fillId="4" borderId="75" xfId="0" applyFont="1" applyFill="1" applyBorder="1" applyAlignment="1">
      <alignment horizontal="center" vertical="center" wrapText="1"/>
    </xf>
    <xf numFmtId="0" fontId="40" fillId="4" borderId="81" xfId="0" applyFont="1" applyFill="1" applyBorder="1" applyAlignment="1">
      <alignment horizontal="center" vertical="center" wrapText="1"/>
    </xf>
    <xf numFmtId="3" fontId="41" fillId="4" borderId="75" xfId="0" applyNumberFormat="1" applyFont="1" applyFill="1" applyBorder="1" applyAlignment="1">
      <alignment horizontal="center" vertical="center" wrapText="1"/>
    </xf>
    <xf numFmtId="3" fontId="41" fillId="4" borderId="81" xfId="0" applyNumberFormat="1" applyFont="1" applyFill="1" applyBorder="1" applyAlignment="1">
      <alignment horizontal="center" vertical="center" wrapText="1"/>
    </xf>
    <xf numFmtId="0" fontId="72" fillId="4" borderId="25" xfId="0" applyFont="1" applyFill="1" applyBorder="1" applyAlignment="1">
      <alignment horizontal="center" vertical="center" wrapText="1"/>
    </xf>
    <xf numFmtId="0" fontId="72" fillId="4" borderId="85" xfId="0" applyFont="1" applyFill="1" applyBorder="1" applyAlignment="1">
      <alignment horizontal="center" vertical="center" wrapText="1"/>
    </xf>
    <xf numFmtId="0" fontId="72" fillId="4" borderId="66" xfId="0" applyFont="1" applyFill="1" applyBorder="1" applyAlignment="1">
      <alignment horizontal="center" vertical="center" wrapText="1"/>
    </xf>
    <xf numFmtId="17" fontId="44" fillId="10" borderId="83" xfId="0" applyNumberFormat="1" applyFont="1" applyFill="1" applyBorder="1" applyAlignment="1">
      <alignment horizontal="center" vertical="center" wrapText="1"/>
    </xf>
    <xf numFmtId="49" fontId="44" fillId="10" borderId="83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/>
    </xf>
    <xf numFmtId="49" fontId="52" fillId="7" borderId="82" xfId="0" applyNumberFormat="1" applyFont="1" applyFill="1" applyBorder="1" applyAlignment="1">
      <alignment horizontal="center"/>
    </xf>
    <xf numFmtId="49" fontId="52" fillId="7" borderId="85" xfId="0" applyNumberFormat="1" applyFont="1" applyFill="1" applyBorder="1" applyAlignment="1">
      <alignment horizontal="center"/>
    </xf>
    <xf numFmtId="0" fontId="52" fillId="5" borderId="62" xfId="0" applyFont="1" applyFill="1" applyBorder="1" applyAlignment="1">
      <alignment horizontal="center" vertical="center" wrapText="1"/>
    </xf>
    <xf numFmtId="0" fontId="52" fillId="5" borderId="61" xfId="0" applyFont="1" applyFill="1" applyBorder="1" applyAlignment="1">
      <alignment horizontal="center" vertical="center" wrapText="1"/>
    </xf>
    <xf numFmtId="0" fontId="67" fillId="5" borderId="86" xfId="0" applyFont="1" applyFill="1" applyBorder="1" applyAlignment="1">
      <alignment horizontal="center" vertical="center" wrapText="1"/>
    </xf>
    <xf numFmtId="0" fontId="67" fillId="5" borderId="26" xfId="0" applyFont="1" applyFill="1" applyBorder="1" applyAlignment="1">
      <alignment horizontal="center" vertical="center" wrapText="1"/>
    </xf>
    <xf numFmtId="0" fontId="67" fillId="5" borderId="65" xfId="0" applyFont="1" applyFill="1" applyBorder="1" applyAlignment="1">
      <alignment horizontal="center" vertical="center" wrapText="1"/>
    </xf>
    <xf numFmtId="0" fontId="67" fillId="5" borderId="28" xfId="0" applyFont="1" applyFill="1" applyBorder="1" applyAlignment="1">
      <alignment horizontal="center" vertical="center" wrapText="1"/>
    </xf>
    <xf numFmtId="0" fontId="67" fillId="4" borderId="58" xfId="0" applyFont="1" applyFill="1" applyBorder="1" applyAlignment="1">
      <alignment horizontal="center" vertical="center" wrapText="1"/>
    </xf>
    <xf numFmtId="0" fontId="67" fillId="4" borderId="7" xfId="0" applyFont="1" applyFill="1" applyBorder="1" applyAlignment="1">
      <alignment horizontal="center" vertical="center" wrapText="1"/>
    </xf>
    <xf numFmtId="0" fontId="67" fillId="4" borderId="4" xfId="0" applyFont="1" applyFill="1" applyBorder="1" applyAlignment="1">
      <alignment horizontal="center" vertical="center" wrapText="1"/>
    </xf>
    <xf numFmtId="3" fontId="43" fillId="7" borderId="72" xfId="0" applyNumberFormat="1" applyFont="1" applyFill="1" applyBorder="1" applyAlignment="1">
      <alignment horizontal="center" vertical="center" wrapText="1"/>
    </xf>
    <xf numFmtId="3" fontId="43" fillId="7" borderId="79" xfId="0" applyNumberFormat="1" applyFont="1" applyFill="1" applyBorder="1" applyAlignment="1">
      <alignment horizontal="center" vertical="center" wrapText="1"/>
    </xf>
    <xf numFmtId="3" fontId="43" fillId="7" borderId="82" xfId="0" applyNumberFormat="1" applyFont="1" applyFill="1" applyBorder="1" applyAlignment="1">
      <alignment horizontal="center" vertical="center" wrapText="1"/>
    </xf>
    <xf numFmtId="3" fontId="8" fillId="7" borderId="75" xfId="0" applyNumberFormat="1" applyFont="1" applyFill="1" applyBorder="1" applyAlignment="1">
      <alignment horizontal="center" vertical="center" wrapText="1"/>
    </xf>
    <xf numFmtId="3" fontId="8" fillId="7" borderId="77" xfId="0" applyNumberFormat="1" applyFont="1" applyFill="1" applyBorder="1" applyAlignment="1">
      <alignment horizontal="center" vertical="center" wrapText="1"/>
    </xf>
    <xf numFmtId="0" fontId="52" fillId="4" borderId="62" xfId="0" applyFont="1" applyFill="1" applyBorder="1" applyAlignment="1">
      <alignment horizontal="center" vertical="center" wrapText="1"/>
    </xf>
    <xf numFmtId="0" fontId="52" fillId="4" borderId="35" xfId="0" applyFont="1" applyFill="1" applyBorder="1" applyAlignment="1">
      <alignment horizontal="center" vertical="center" wrapText="1"/>
    </xf>
    <xf numFmtId="0" fontId="52" fillId="4" borderId="61" xfId="0" applyFont="1" applyFill="1" applyBorder="1" applyAlignment="1">
      <alignment horizontal="center" vertical="center" wrapText="1"/>
    </xf>
    <xf numFmtId="0" fontId="35" fillId="0" borderId="0" xfId="2" applyFont="1" applyAlignment="1">
      <alignment horizontal="center" vertical="center"/>
    </xf>
  </cellXfs>
  <cellStyles count="5">
    <cellStyle name="Normal" xfId="0" builtinId="0"/>
    <cellStyle name="Normal_PAS_MARTIE" xfId="1"/>
    <cellStyle name="Normal_p-reala-oct1990-mar2009" xfId="2"/>
    <cellStyle name="Normal_TOTAGRM" xfId="3"/>
    <cellStyle name="Normal_veteran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3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Evoluţia pensiei REALE in sistemul public de pensii 
 (inclusiv pensia medie a agricultorilor), 
in perioada octombrie 1990 - NOIEMBRIE 2009
 </a:t>
            </a:r>
          </a:p>
        </c:rich>
      </c:tx>
      <c:layout>
        <c:manualLayout>
          <c:xMode val="edge"/>
          <c:yMode val="edge"/>
          <c:x val="0.27398615232443124"/>
          <c:y val="1.976284584980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55489614243327E-2"/>
          <c:y val="0.14097496706192358"/>
          <c:w val="0.85064292779426309"/>
          <c:h val="0.64426877470355737"/>
        </c:manualLayout>
      </c:layout>
      <c:lineChart>
        <c:grouping val="standard"/>
        <c:varyColors val="0"/>
        <c:ser>
          <c:idx val="1"/>
          <c:order val="0"/>
          <c:tx>
            <c:strRef>
              <c:f>'stat-cu-agr'!$E$2</c:f>
              <c:strCache>
                <c:ptCount val="1"/>
                <c:pt idx="0">
                  <c:v> Indice pensia reala 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40949554896142432"/>
                  <c:y val="0.4914361001317523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3402571711177047"/>
                  <c:y val="0.208168642951251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705242334322453"/>
                  <c:y val="0.2332015810276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89416419386745793"/>
                  <c:y val="0.181818181818181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CC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375" b="1" i="0" u="none" strike="noStrike" baseline="0">
                    <a:solidFill>
                      <a:srgbClr val="0033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'stat-cu-agr'!$A$3:$A$23</c:f>
              <c:strCache>
                <c:ptCount val="7"/>
                <c:pt idx="0">
                  <c:v>octombrie 1990 (*)</c:v>
                </c:pt>
                <c:pt idx="1">
                  <c:v>SEPTEMBRIE 2007</c:v>
                </c:pt>
                <c:pt idx="2">
                  <c:v>noiembrie 2007</c:v>
                </c:pt>
                <c:pt idx="3">
                  <c:v>ianuarie 2008</c:v>
                </c:pt>
                <c:pt idx="4">
                  <c:v>decembrie 2008</c:v>
                </c:pt>
                <c:pt idx="5">
                  <c:v>ianuarie 2009</c:v>
                </c:pt>
                <c:pt idx="6">
                  <c:v>Nov-09</c:v>
                </c:pt>
              </c:strCache>
            </c:strRef>
          </c:cat>
          <c:val>
            <c:numRef>
              <c:f>'stat-cu-agr'!$E$3:$E$23</c:f>
              <c:numCache>
                <c:formatCode>0.00%</c:formatCode>
                <c:ptCount val="7"/>
                <c:pt idx="0">
                  <c:v>1</c:v>
                </c:pt>
                <c:pt idx="1">
                  <c:v>0.87314486596008278</c:v>
                </c:pt>
                <c:pt idx="2">
                  <c:v>1.1126456025945581</c:v>
                </c:pt>
                <c:pt idx="3">
                  <c:v>1.1825760624760131</c:v>
                </c:pt>
                <c:pt idx="4">
                  <c:v>1.3706022780944935</c:v>
                </c:pt>
                <c:pt idx="5">
                  <c:v>1.3538186559281065</c:v>
                </c:pt>
                <c:pt idx="6">
                  <c:v>1.4201232819218954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984128"/>
        <c:axId val="101742784"/>
      </c:lineChart>
      <c:catAx>
        <c:axId val="7998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74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42784"/>
        <c:scaling>
          <c:orientation val="minMax"/>
          <c:max val="1.5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984128"/>
        <c:crosses val="autoZero"/>
        <c:crossBetween val="between"/>
        <c:majorUnit val="0.1"/>
        <c:min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0C0C0" mc:Ignorable="a14" a14:legacySpreadsheetColorIndex="22"/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144411473788329"/>
          <c:y val="0.91699604743083007"/>
          <c:w val="0.63402571711177047"/>
          <c:h val="5.270092226613965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Evoluţia pensiei REALE in sistemul public de pensii 
 (fara pensia medie a agricultorilor), 
in perioada octombrie 1990 - NOIEMBRIE 2009
 </a:t>
            </a:r>
          </a:p>
        </c:rich>
      </c:tx>
      <c:layout>
        <c:manualLayout>
          <c:xMode val="edge"/>
          <c:yMode val="edge"/>
          <c:x val="0.27398615232443124"/>
          <c:y val="1.976284584980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140454995054398E-2"/>
          <c:y val="0.14097496706192358"/>
          <c:w val="0.85756676557863498"/>
          <c:h val="0.67193675889328064"/>
        </c:manualLayout>
      </c:layout>
      <c:lineChart>
        <c:grouping val="standard"/>
        <c:varyColors val="0"/>
        <c:ser>
          <c:idx val="1"/>
          <c:order val="0"/>
          <c:tx>
            <c:strRef>
              <c:f>stat!$E$2</c:f>
              <c:strCache>
                <c:ptCount val="1"/>
                <c:pt idx="0">
                  <c:v> Indice pensia reala 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39762611275964393"/>
                  <c:y val="0.4321475625823452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2314540059347179"/>
                  <c:y val="0.175230566534914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6063303659742831"/>
                  <c:y val="0.2002635046113306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88526211671612265"/>
                  <c:y val="0.1594202898550724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CC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575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stat!$A$3:$A$23</c:f>
              <c:strCache>
                <c:ptCount val="7"/>
                <c:pt idx="0">
                  <c:v>octombrie 1990 (*)</c:v>
                </c:pt>
                <c:pt idx="1">
                  <c:v>SEPTEMBRIE 2007</c:v>
                </c:pt>
                <c:pt idx="2">
                  <c:v>noiembrie 2007</c:v>
                </c:pt>
                <c:pt idx="3">
                  <c:v>ianuarie 2008</c:v>
                </c:pt>
                <c:pt idx="4">
                  <c:v>decembrie 2008</c:v>
                </c:pt>
                <c:pt idx="5">
                  <c:v>ianuarie 2009</c:v>
                </c:pt>
                <c:pt idx="6">
                  <c:v>Nov-09</c:v>
                </c:pt>
              </c:strCache>
            </c:strRef>
          </c:cat>
          <c:val>
            <c:numRef>
              <c:f>stat!$E$3:$E$23</c:f>
              <c:numCache>
                <c:formatCode>0.00%</c:formatCode>
                <c:ptCount val="7"/>
                <c:pt idx="0">
                  <c:v>1</c:v>
                </c:pt>
                <c:pt idx="1">
                  <c:v>0.77464483377616578</c:v>
                </c:pt>
                <c:pt idx="2">
                  <c:v>0.98698308113783828</c:v>
                </c:pt>
                <c:pt idx="3">
                  <c:v>1.0468558347985684</c:v>
                </c:pt>
                <c:pt idx="4">
                  <c:v>1.2053118657486368</c:v>
                </c:pt>
                <c:pt idx="5">
                  <c:v>1.190552296710482</c:v>
                </c:pt>
                <c:pt idx="6">
                  <c:v>1.2406857102893667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789056"/>
        <c:axId val="101738752"/>
      </c:lineChart>
      <c:catAx>
        <c:axId val="7978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73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38752"/>
        <c:scaling>
          <c:orientation val="minMax"/>
          <c:max val="1.3"/>
          <c:min val="0.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789056"/>
        <c:crosses val="autoZero"/>
        <c:crossBetween val="between"/>
        <c:majorUnit val="0.1"/>
        <c:min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CC" mc:Ignorable="a14" a14:legacySpreadsheetColorIndex="26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507418397626112"/>
          <c:y val="0.9025032938076416"/>
          <c:w val="0.63402571711177047"/>
          <c:h val="4.74308300395256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Evoluţia pensiei REALE pentru AGRICULTORI,
in perioada octombrie 1990 - NOIEMBRIE 2009
 </a:t>
            </a:r>
          </a:p>
        </c:rich>
      </c:tx>
      <c:layout>
        <c:manualLayout>
          <c:xMode val="edge"/>
          <c:yMode val="edge"/>
          <c:x val="0.29772502472799206"/>
          <c:y val="1.976284584980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67260138476756"/>
          <c:y val="0.11067193675889328"/>
          <c:w val="0.83877349159248271"/>
          <c:h val="0.69828722002635046"/>
        </c:manualLayout>
      </c:layout>
      <c:lineChart>
        <c:grouping val="standard"/>
        <c:varyColors val="0"/>
        <c:ser>
          <c:idx val="1"/>
          <c:order val="0"/>
          <c:tx>
            <c:strRef>
              <c:f>agr!$E$2</c:f>
              <c:strCache>
                <c:ptCount val="1"/>
                <c:pt idx="0">
                  <c:v> Indice pensia reala 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43323442136498519"/>
                  <c:y val="0.437417654808959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5479723046488625"/>
                  <c:y val="0.121212121212121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8832838773491587"/>
                  <c:y val="0.1449275362318840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90999010880316522"/>
                  <c:y val="0.1198945981554677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3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agr!$A$3:$A$23</c:f>
              <c:strCache>
                <c:ptCount val="7"/>
                <c:pt idx="0">
                  <c:v>octombrie 1990 (*)</c:v>
                </c:pt>
                <c:pt idx="1">
                  <c:v>SEPTEMBRIE 2007</c:v>
                </c:pt>
                <c:pt idx="2">
                  <c:v>noiembrie 2007</c:v>
                </c:pt>
                <c:pt idx="3">
                  <c:v>ianuarie 2008</c:v>
                </c:pt>
                <c:pt idx="4">
                  <c:v>decembrie 2008</c:v>
                </c:pt>
                <c:pt idx="5">
                  <c:v>ianuarie 2009</c:v>
                </c:pt>
                <c:pt idx="6">
                  <c:v>Nov-09</c:v>
                </c:pt>
              </c:strCache>
            </c:strRef>
          </c:cat>
          <c:val>
            <c:numRef>
              <c:f>agr!$E$3:$E$23</c:f>
              <c:numCache>
                <c:formatCode>0.00%</c:formatCode>
                <c:ptCount val="7"/>
                <c:pt idx="0">
                  <c:v>1</c:v>
                </c:pt>
                <c:pt idx="1">
                  <c:v>1.1094031815251124</c:v>
                </c:pt>
                <c:pt idx="2">
                  <c:v>1.4195829969802767</c:v>
                </c:pt>
                <c:pt idx="3">
                  <c:v>1.5051456402715371</c:v>
                </c:pt>
                <c:pt idx="4">
                  <c:v>1.7255588526280601</c:v>
                </c:pt>
                <c:pt idx="5">
                  <c:v>1.710305972638267</c:v>
                </c:pt>
                <c:pt idx="6">
                  <c:v>1.7494957907541577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788544"/>
        <c:axId val="101740480"/>
      </c:lineChart>
      <c:catAx>
        <c:axId val="797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74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40480"/>
        <c:scaling>
          <c:orientation val="minMax"/>
          <c:max val="1.8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788544"/>
        <c:crosses val="autoZero"/>
        <c:crossBetween val="between"/>
        <c:majorUnit val="0.1"/>
        <c:min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41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847675568743817"/>
          <c:y val="0.92753623188405798"/>
          <c:w val="0.63402571711177047"/>
          <c:h val="4.34782608695652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indexed="34"/>
  </sheetPr>
  <sheetViews>
    <sheetView zoomScale="88" workbookViewId="0"/>
  </sheetViews>
  <pageMargins left="0" right="0" top="0" bottom="0" header="0" footer="0"/>
  <pageSetup orientation="landscape" r:id="rId1"/>
  <headerFooter alignWithMargins="0">
    <oddFooter>&amp;R&amp;A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indexed="61"/>
  </sheetPr>
  <sheetViews>
    <sheetView zoomScale="88" workbookViewId="0"/>
  </sheetViews>
  <pageMargins left="0" right="0" top="0" bottom="0" header="0" footer="0"/>
  <pageSetup orientation="landscape" r:id="rId1"/>
  <headerFooter alignWithMargins="0">
    <oddFooter>&amp;R&amp;A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indexed="35"/>
  </sheetPr>
  <sheetViews>
    <sheetView zoomScale="88" workbookViewId="0"/>
  </sheetViews>
  <pageMargins left="0" right="0" top="0" bottom="0" header="0" footer="0"/>
  <pageSetup orientation="landscape" r:id="rId1"/>
  <headerFooter alignWithMargins="0">
    <oddFooter>&amp;R&amp;A</oddFooter>
  </headerFooter>
  <drawing r:id="rId2"/>
</chartsheet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1162050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266700</xdr:colOff>
          <xdr:row>0</xdr:row>
          <xdr:rowOff>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5</xdr:row>
          <xdr:rowOff>66675</xdr:rowOff>
        </xdr:to>
        <xdr:sp macro="" textlink="">
          <xdr:nvSpPr>
            <xdr:cNvPr id="2067" name="Object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77</xdr:row>
          <xdr:rowOff>590550</xdr:rowOff>
        </xdr:from>
        <xdr:to>
          <xdr:col>2</xdr:col>
          <xdr:colOff>285750</xdr:colOff>
          <xdr:row>84</xdr:row>
          <xdr:rowOff>95250</xdr:rowOff>
        </xdr:to>
        <xdr:sp macro="" textlink="">
          <xdr:nvSpPr>
            <xdr:cNvPr id="2068" name="Object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156</xdr:row>
          <xdr:rowOff>695325</xdr:rowOff>
        </xdr:from>
        <xdr:to>
          <xdr:col>2</xdr:col>
          <xdr:colOff>409575</xdr:colOff>
          <xdr:row>159</xdr:row>
          <xdr:rowOff>57150</xdr:rowOff>
        </xdr:to>
        <xdr:sp macro="" textlink="">
          <xdr:nvSpPr>
            <xdr:cNvPr id="2069" name="Object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0</xdr:row>
          <xdr:rowOff>0</xdr:rowOff>
        </xdr:from>
        <xdr:to>
          <xdr:col>3</xdr:col>
          <xdr:colOff>323850</xdr:colOff>
          <xdr:row>0</xdr:row>
          <xdr:rowOff>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0</xdr:rowOff>
        </xdr:from>
        <xdr:to>
          <xdr:col>3</xdr:col>
          <xdr:colOff>381000</xdr:colOff>
          <xdr:row>0</xdr:row>
          <xdr:rowOff>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5" name="Object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7" name="Object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8" name="Object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0</xdr:rowOff>
        </xdr:from>
        <xdr:to>
          <xdr:col>2</xdr:col>
          <xdr:colOff>323850</xdr:colOff>
          <xdr:row>0</xdr:row>
          <xdr:rowOff>0</xdr:rowOff>
        </xdr:to>
        <xdr:sp macro="" textlink="">
          <xdr:nvSpPr>
            <xdr:cNvPr id="3089" name="Object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0" name="Object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2" name="Object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74</xdr:row>
          <xdr:rowOff>19050</xdr:rowOff>
        </xdr:from>
        <xdr:to>
          <xdr:col>2</xdr:col>
          <xdr:colOff>381000</xdr:colOff>
          <xdr:row>79</xdr:row>
          <xdr:rowOff>85725</xdr:rowOff>
        </xdr:to>
        <xdr:sp macro="" textlink="">
          <xdr:nvSpPr>
            <xdr:cNvPr id="3094" name="Object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146</xdr:row>
          <xdr:rowOff>0</xdr:rowOff>
        </xdr:from>
        <xdr:to>
          <xdr:col>2</xdr:col>
          <xdr:colOff>342900</xdr:colOff>
          <xdr:row>151</xdr:row>
          <xdr:rowOff>66675</xdr:rowOff>
        </xdr:to>
        <xdr:sp macro="" textlink="">
          <xdr:nvSpPr>
            <xdr:cNvPr id="3095" name="Object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29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29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29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13" Type="http://schemas.openxmlformats.org/officeDocument/2006/relationships/oleObject" Target="../embeddings/oleObject10.bin"/><Relationship Id="rId18" Type="http://schemas.openxmlformats.org/officeDocument/2006/relationships/oleObject" Target="../embeddings/oleObject15.bin"/><Relationship Id="rId3" Type="http://schemas.openxmlformats.org/officeDocument/2006/relationships/vmlDrawing" Target="../drawings/vmlDrawing3.vml"/><Relationship Id="rId21" Type="http://schemas.openxmlformats.org/officeDocument/2006/relationships/oleObject" Target="../embeddings/oleObject18.bin"/><Relationship Id="rId7" Type="http://schemas.openxmlformats.org/officeDocument/2006/relationships/oleObject" Target="../embeddings/oleObject4.bin"/><Relationship Id="rId12" Type="http://schemas.openxmlformats.org/officeDocument/2006/relationships/oleObject" Target="../embeddings/oleObject9.bin"/><Relationship Id="rId17" Type="http://schemas.openxmlformats.org/officeDocument/2006/relationships/oleObject" Target="../embeddings/oleObject14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13.bin"/><Relationship Id="rId20" Type="http://schemas.openxmlformats.org/officeDocument/2006/relationships/oleObject" Target="../embeddings/oleObject17.bin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5" Type="http://schemas.openxmlformats.org/officeDocument/2006/relationships/image" Target="../media/image2.emf"/><Relationship Id="rId15" Type="http://schemas.openxmlformats.org/officeDocument/2006/relationships/oleObject" Target="../embeddings/oleObject12.bin"/><Relationship Id="rId10" Type="http://schemas.openxmlformats.org/officeDocument/2006/relationships/oleObject" Target="../embeddings/oleObject7.bin"/><Relationship Id="rId19" Type="http://schemas.openxmlformats.org/officeDocument/2006/relationships/oleObject" Target="../embeddings/oleObject16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6.bin"/><Relationship Id="rId14" Type="http://schemas.openxmlformats.org/officeDocument/2006/relationships/oleObject" Target="../embeddings/oleObject11.bin"/><Relationship Id="rId22" Type="http://schemas.openxmlformats.org/officeDocument/2006/relationships/oleObject" Target="../embeddings/oleObject1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.bin"/><Relationship Id="rId13" Type="http://schemas.openxmlformats.org/officeDocument/2006/relationships/oleObject" Target="../embeddings/oleObject28.bin"/><Relationship Id="rId18" Type="http://schemas.openxmlformats.org/officeDocument/2006/relationships/oleObject" Target="../embeddings/oleObject33.bin"/><Relationship Id="rId26" Type="http://schemas.openxmlformats.org/officeDocument/2006/relationships/oleObject" Target="../embeddings/oleObject41.bin"/><Relationship Id="rId3" Type="http://schemas.openxmlformats.org/officeDocument/2006/relationships/vmlDrawing" Target="../drawings/vmlDrawing4.vml"/><Relationship Id="rId21" Type="http://schemas.openxmlformats.org/officeDocument/2006/relationships/oleObject" Target="../embeddings/oleObject36.bin"/><Relationship Id="rId7" Type="http://schemas.openxmlformats.org/officeDocument/2006/relationships/oleObject" Target="../embeddings/oleObject22.bin"/><Relationship Id="rId12" Type="http://schemas.openxmlformats.org/officeDocument/2006/relationships/oleObject" Target="../embeddings/oleObject27.bin"/><Relationship Id="rId17" Type="http://schemas.openxmlformats.org/officeDocument/2006/relationships/oleObject" Target="../embeddings/oleObject32.bin"/><Relationship Id="rId25" Type="http://schemas.openxmlformats.org/officeDocument/2006/relationships/oleObject" Target="../embeddings/oleObject40.bin"/><Relationship Id="rId2" Type="http://schemas.openxmlformats.org/officeDocument/2006/relationships/drawing" Target="../drawings/drawing3.xml"/><Relationship Id="rId16" Type="http://schemas.openxmlformats.org/officeDocument/2006/relationships/oleObject" Target="../embeddings/oleObject31.bin"/><Relationship Id="rId20" Type="http://schemas.openxmlformats.org/officeDocument/2006/relationships/oleObject" Target="../embeddings/oleObject35.bin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1.bin"/><Relationship Id="rId11" Type="http://schemas.openxmlformats.org/officeDocument/2006/relationships/oleObject" Target="../embeddings/oleObject26.bin"/><Relationship Id="rId24" Type="http://schemas.openxmlformats.org/officeDocument/2006/relationships/oleObject" Target="../embeddings/oleObject39.bin"/><Relationship Id="rId5" Type="http://schemas.openxmlformats.org/officeDocument/2006/relationships/image" Target="../media/image2.emf"/><Relationship Id="rId15" Type="http://schemas.openxmlformats.org/officeDocument/2006/relationships/oleObject" Target="../embeddings/oleObject30.bin"/><Relationship Id="rId23" Type="http://schemas.openxmlformats.org/officeDocument/2006/relationships/oleObject" Target="../embeddings/oleObject38.bin"/><Relationship Id="rId10" Type="http://schemas.openxmlformats.org/officeDocument/2006/relationships/oleObject" Target="../embeddings/oleObject25.bin"/><Relationship Id="rId19" Type="http://schemas.openxmlformats.org/officeDocument/2006/relationships/oleObject" Target="../embeddings/oleObject34.bin"/><Relationship Id="rId4" Type="http://schemas.openxmlformats.org/officeDocument/2006/relationships/oleObject" Target="../embeddings/oleObject20.bin"/><Relationship Id="rId9" Type="http://schemas.openxmlformats.org/officeDocument/2006/relationships/oleObject" Target="../embeddings/oleObject24.bin"/><Relationship Id="rId14" Type="http://schemas.openxmlformats.org/officeDocument/2006/relationships/oleObject" Target="../embeddings/oleObject29.bin"/><Relationship Id="rId22" Type="http://schemas.openxmlformats.org/officeDocument/2006/relationships/oleObject" Target="../embeddings/oleObject3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K54"/>
  <sheetViews>
    <sheetView showGridLines="0" tabSelected="1" topLeftCell="B1" zoomScaleNormal="100" workbookViewId="0">
      <selection activeCell="B11" sqref="B11"/>
    </sheetView>
  </sheetViews>
  <sheetFormatPr defaultRowHeight="12.75" x14ac:dyDescent="0.2"/>
  <cols>
    <col min="1" max="1" width="2.140625" hidden="1" customWidth="1"/>
    <col min="2" max="2" width="43" customWidth="1"/>
    <col min="3" max="3" width="11.140625" customWidth="1"/>
    <col min="4" max="4" width="16.7109375" customWidth="1"/>
    <col min="5" max="5" width="8.42578125" customWidth="1"/>
    <col min="6" max="6" width="10.5703125" customWidth="1"/>
    <col min="7" max="7" width="9.85546875" customWidth="1"/>
    <col min="8" max="8" width="10.42578125" customWidth="1"/>
    <col min="9" max="9" width="10.28515625" customWidth="1"/>
  </cols>
  <sheetData>
    <row r="2" spans="1:11" x14ac:dyDescent="0.2">
      <c r="F2" s="1"/>
    </row>
    <row r="3" spans="1:11" ht="15.75" x14ac:dyDescent="0.25">
      <c r="C3" s="415" t="s">
        <v>127</v>
      </c>
      <c r="D3" s="415"/>
      <c r="E3" s="415"/>
      <c r="F3" s="415"/>
      <c r="G3" s="415"/>
      <c r="H3" s="415"/>
      <c r="I3" s="415"/>
    </row>
    <row r="4" spans="1:11" ht="15" customHeight="1" x14ac:dyDescent="0.25">
      <c r="C4" s="416" t="s">
        <v>145</v>
      </c>
      <c r="D4" s="416"/>
      <c r="E4" s="416"/>
      <c r="F4" s="416"/>
      <c r="G4" s="416"/>
      <c r="H4" s="416"/>
      <c r="I4" s="416"/>
    </row>
    <row r="5" spans="1:11" ht="9" customHeight="1" x14ac:dyDescent="0.2"/>
    <row r="6" spans="1:11" ht="22.5" customHeight="1" x14ac:dyDescent="0.2">
      <c r="B6" s="31" t="s">
        <v>165</v>
      </c>
    </row>
    <row r="7" spans="1:11" ht="22.5" customHeight="1" x14ac:dyDescent="0.2">
      <c r="B7" s="31"/>
    </row>
    <row r="8" spans="1:11" ht="23.25" customHeight="1" thickBot="1" x14ac:dyDescent="0.3">
      <c r="A8" s="3" t="s">
        <v>0</v>
      </c>
      <c r="B8" s="4"/>
      <c r="C8" s="91" t="s">
        <v>449</v>
      </c>
      <c r="D8" s="5"/>
      <c r="E8" s="6"/>
      <c r="F8" s="6"/>
      <c r="G8" s="6"/>
      <c r="H8" s="6"/>
    </row>
    <row r="9" spans="1:11" ht="87" customHeight="1" thickTop="1" thickBot="1" x14ac:dyDescent="0.25">
      <c r="B9" s="378" t="s">
        <v>1</v>
      </c>
      <c r="C9" s="379" t="s">
        <v>2</v>
      </c>
      <c r="D9" s="379" t="s">
        <v>3</v>
      </c>
      <c r="E9" s="379" t="s">
        <v>4</v>
      </c>
      <c r="F9" s="379" t="s">
        <v>5</v>
      </c>
      <c r="G9" s="379" t="s">
        <v>128</v>
      </c>
      <c r="H9" s="380" t="s">
        <v>6</v>
      </c>
      <c r="I9" s="381" t="s">
        <v>7</v>
      </c>
    </row>
    <row r="10" spans="1:11" ht="15.75" customHeight="1" thickTop="1" thickBot="1" x14ac:dyDescent="0.25">
      <c r="B10" s="7">
        <v>0</v>
      </c>
      <c r="C10" s="8">
        <v>1</v>
      </c>
      <c r="D10" s="8">
        <v>2</v>
      </c>
      <c r="E10" s="8">
        <v>3</v>
      </c>
      <c r="F10" s="8">
        <v>4</v>
      </c>
      <c r="G10" s="8">
        <v>5</v>
      </c>
      <c r="H10" s="92">
        <v>6</v>
      </c>
      <c r="I10" s="9">
        <v>7</v>
      </c>
    </row>
    <row r="11" spans="1:11" ht="16.5" customHeight="1" thickTop="1" x14ac:dyDescent="0.2">
      <c r="B11" s="382" t="s">
        <v>129</v>
      </c>
      <c r="C11" s="10">
        <v>4753990</v>
      </c>
      <c r="D11" s="10">
        <v>3486218857</v>
      </c>
      <c r="E11" s="10">
        <v>733.32481915191238</v>
      </c>
      <c r="F11" s="10">
        <v>732.53627534303632</v>
      </c>
      <c r="G11" s="11">
        <v>681.12558455080739</v>
      </c>
      <c r="H11" s="93">
        <v>100.10764570102782</v>
      </c>
      <c r="I11" s="12">
        <v>107.66367257156104</v>
      </c>
      <c r="K11" s="94"/>
    </row>
    <row r="12" spans="1:11" ht="18.75" customHeight="1" x14ac:dyDescent="0.2">
      <c r="B12" s="382" t="s">
        <v>130</v>
      </c>
      <c r="C12" s="10">
        <v>748659</v>
      </c>
      <c r="D12" s="10">
        <v>160928708</v>
      </c>
      <c r="E12" s="10">
        <v>214.9559519086794</v>
      </c>
      <c r="F12" s="10">
        <v>215.15613531173793</v>
      </c>
      <c r="G12" s="14">
        <v>206.32105455674798</v>
      </c>
      <c r="H12" s="15">
        <v>99.906959007806833</v>
      </c>
      <c r="I12" s="16">
        <v>104.18517507603977</v>
      </c>
      <c r="K12" s="94"/>
    </row>
    <row r="13" spans="1:11" ht="17.25" customHeight="1" x14ac:dyDescent="0.2">
      <c r="B13" s="382" t="s">
        <v>132</v>
      </c>
      <c r="C13" s="10">
        <v>94032</v>
      </c>
      <c r="D13" s="10">
        <v>32613345</v>
      </c>
      <c r="E13" s="10">
        <v>346.83240811638592</v>
      </c>
      <c r="F13" s="10">
        <v>347.15485898107278</v>
      </c>
      <c r="G13" s="14">
        <v>334.3125717000591</v>
      </c>
      <c r="H13" s="15">
        <v>99.907116130929779</v>
      </c>
      <c r="I13" s="16">
        <v>103.74494933069984</v>
      </c>
      <c r="K13" s="94"/>
    </row>
    <row r="14" spans="1:11" ht="18" customHeight="1" x14ac:dyDescent="0.25">
      <c r="B14" s="383" t="s">
        <v>8</v>
      </c>
      <c r="C14" s="10">
        <v>3142996</v>
      </c>
      <c r="D14" s="13">
        <v>2684208386</v>
      </c>
      <c r="E14" s="10">
        <v>854.02857210126899</v>
      </c>
      <c r="F14" s="13">
        <v>853.2394168356966</v>
      </c>
      <c r="G14" s="14">
        <v>793.88268590494636</v>
      </c>
      <c r="H14" s="15">
        <v>100.09248931190955</v>
      </c>
      <c r="I14" s="16">
        <v>107.57616802383873</v>
      </c>
      <c r="K14" s="95"/>
    </row>
    <row r="15" spans="1:11" ht="13.5" customHeight="1" x14ac:dyDescent="0.25">
      <c r="B15" s="383" t="s">
        <v>9</v>
      </c>
      <c r="C15" s="13">
        <v>1596517</v>
      </c>
      <c r="D15" s="13">
        <v>1220513480</v>
      </c>
      <c r="E15" s="13">
        <v>764.48511353151889</v>
      </c>
      <c r="F15" s="13">
        <v>763.63768432364952</v>
      </c>
      <c r="G15" s="14">
        <v>716.94085993086571</v>
      </c>
      <c r="H15" s="15">
        <v>100.110972680535</v>
      </c>
      <c r="I15" s="16">
        <v>106.63154470024736</v>
      </c>
      <c r="K15" s="95"/>
    </row>
    <row r="16" spans="1:11" ht="13.5" customHeight="1" x14ac:dyDescent="0.25">
      <c r="B16" s="384" t="s">
        <v>10</v>
      </c>
      <c r="C16" s="10">
        <v>1903204</v>
      </c>
      <c r="D16" s="10">
        <v>1930966581</v>
      </c>
      <c r="E16" s="10">
        <v>1014.5872859661918</v>
      </c>
      <c r="F16" s="10">
        <v>1013.902997634012</v>
      </c>
      <c r="G16" s="17">
        <v>938.77644963171701</v>
      </c>
      <c r="H16" s="18">
        <v>100.06749051277851</v>
      </c>
      <c r="I16" s="19">
        <v>108.07549405017727</v>
      </c>
      <c r="K16" s="94"/>
    </row>
    <row r="17" spans="2:11" ht="13.5" customHeight="1" x14ac:dyDescent="0.25">
      <c r="B17" s="383" t="s">
        <v>11</v>
      </c>
      <c r="C17" s="13">
        <v>808352</v>
      </c>
      <c r="D17" s="13">
        <v>777986720</v>
      </c>
      <c r="E17" s="13">
        <v>962.4355726218281</v>
      </c>
      <c r="F17" s="13">
        <v>961.82108767432499</v>
      </c>
      <c r="G17" s="14">
        <v>899.86568926022051</v>
      </c>
      <c r="H17" s="15">
        <v>100.06388765596614</v>
      </c>
      <c r="I17" s="16">
        <v>106.95324692433226</v>
      </c>
      <c r="K17" s="95"/>
    </row>
    <row r="18" spans="2:11" ht="13.5" customHeight="1" x14ac:dyDescent="0.25">
      <c r="B18" s="385" t="s">
        <v>12</v>
      </c>
      <c r="C18" s="10">
        <v>1239792</v>
      </c>
      <c r="D18" s="13">
        <v>753241805</v>
      </c>
      <c r="E18" s="10">
        <v>607.55498099681233</v>
      </c>
      <c r="F18" s="13">
        <v>602.93310592737976</v>
      </c>
      <c r="G18" s="14">
        <v>535.58821469887039</v>
      </c>
      <c r="H18" s="15">
        <v>100.76656515026217</v>
      </c>
      <c r="I18" s="16">
        <v>113.43695852949351</v>
      </c>
      <c r="K18" s="95"/>
    </row>
    <row r="19" spans="2:11" ht="13.5" customHeight="1" x14ac:dyDescent="0.25">
      <c r="B19" s="383" t="s">
        <v>11</v>
      </c>
      <c r="C19" s="13">
        <v>788165</v>
      </c>
      <c r="D19" s="13">
        <v>442526760</v>
      </c>
      <c r="E19" s="13">
        <v>561.46461718041269</v>
      </c>
      <c r="F19" s="13">
        <v>557.73732049068235</v>
      </c>
      <c r="G19" s="14">
        <v>502.58100671093376</v>
      </c>
      <c r="H19" s="15">
        <v>100.66828891537169</v>
      </c>
      <c r="I19" s="16">
        <v>111.71624269186651</v>
      </c>
      <c r="K19" s="95"/>
    </row>
    <row r="20" spans="2:11" ht="13.5" customHeight="1" x14ac:dyDescent="0.25">
      <c r="B20" s="386" t="s">
        <v>13</v>
      </c>
      <c r="C20" s="10">
        <v>9239</v>
      </c>
      <c r="D20" s="13">
        <v>9032520</v>
      </c>
      <c r="E20" s="10">
        <v>977.65126095897824</v>
      </c>
      <c r="F20" s="13">
        <v>976.83443207608343</v>
      </c>
      <c r="G20" s="14">
        <v>923.14209535759096</v>
      </c>
      <c r="H20" s="15">
        <v>100.08361999291515</v>
      </c>
      <c r="I20" s="16">
        <v>105.90474271247186</v>
      </c>
      <c r="K20" s="95"/>
    </row>
    <row r="21" spans="2:11" ht="13.5" customHeight="1" x14ac:dyDescent="0.25">
      <c r="B21" s="383" t="s">
        <v>14</v>
      </c>
      <c r="C21" s="13">
        <v>5816</v>
      </c>
      <c r="D21" s="13">
        <v>5500574</v>
      </c>
      <c r="E21" s="13">
        <v>945.76581843191195</v>
      </c>
      <c r="F21" s="13">
        <v>945.15256564269782</v>
      </c>
      <c r="G21" s="14">
        <v>899.93300813008125</v>
      </c>
      <c r="H21" s="15">
        <v>100.06488399984367</v>
      </c>
      <c r="I21" s="16">
        <v>105.09291357109616</v>
      </c>
      <c r="K21" s="95"/>
    </row>
    <row r="22" spans="2:11" ht="13.5" customHeight="1" x14ac:dyDescent="0.2">
      <c r="B22" s="387" t="s">
        <v>15</v>
      </c>
      <c r="C22" s="10">
        <v>115150</v>
      </c>
      <c r="D22" s="13">
        <v>79521274</v>
      </c>
      <c r="E22" s="10">
        <v>690.58857142857141</v>
      </c>
      <c r="F22" s="13">
        <v>689.19243687898484</v>
      </c>
      <c r="G22" s="14">
        <v>643.05158773165704</v>
      </c>
      <c r="H22" s="15">
        <v>100.20257543102315</v>
      </c>
      <c r="I22" s="16">
        <v>107.39240592883061</v>
      </c>
      <c r="K22" s="95"/>
    </row>
    <row r="23" spans="2:11" ht="13.5" customHeight="1" x14ac:dyDescent="0.25">
      <c r="B23" s="383" t="s">
        <v>14</v>
      </c>
      <c r="C23" s="13">
        <v>71781</v>
      </c>
      <c r="D23" s="13">
        <v>46637322</v>
      </c>
      <c r="E23" s="13">
        <v>649.71680528273498</v>
      </c>
      <c r="F23" s="13">
        <v>648.76668022497438</v>
      </c>
      <c r="G23" s="14">
        <v>611.35597491242891</v>
      </c>
      <c r="H23" s="15">
        <v>100.14645096407095</v>
      </c>
      <c r="I23" s="16">
        <v>106.27471259699406</v>
      </c>
      <c r="K23" s="95"/>
    </row>
    <row r="24" spans="2:11" ht="13.5" customHeight="1" x14ac:dyDescent="0.25">
      <c r="B24" s="383" t="s">
        <v>16</v>
      </c>
      <c r="C24" s="10">
        <v>908416</v>
      </c>
      <c r="D24" s="13">
        <v>504686340</v>
      </c>
      <c r="E24" s="10">
        <v>555.56742725799631</v>
      </c>
      <c r="F24" s="13">
        <v>555.45362766302878</v>
      </c>
      <c r="G24" s="14">
        <v>521.87558243782757</v>
      </c>
      <c r="H24" s="15">
        <v>100.02048768597413</v>
      </c>
      <c r="I24" s="16">
        <v>106.45591515563626</v>
      </c>
      <c r="K24" s="95"/>
    </row>
    <row r="25" spans="2:11" ht="13.5" customHeight="1" x14ac:dyDescent="0.25">
      <c r="B25" s="383" t="s">
        <v>14</v>
      </c>
      <c r="C25" s="13">
        <v>436579</v>
      </c>
      <c r="D25" s="13">
        <v>225818757</v>
      </c>
      <c r="E25" s="13">
        <v>517.24603565448638</v>
      </c>
      <c r="F25" s="13">
        <v>517.44896161510781</v>
      </c>
      <c r="G25" s="14">
        <v>489.36458280642864</v>
      </c>
      <c r="H25" s="15">
        <v>99.960783386251649</v>
      </c>
      <c r="I25" s="16">
        <v>105.69748073883116</v>
      </c>
      <c r="K25" s="95"/>
    </row>
    <row r="26" spans="2:11" ht="13.5" customHeight="1" x14ac:dyDescent="0.25">
      <c r="B26" s="385" t="s">
        <v>17</v>
      </c>
      <c r="C26" s="10">
        <v>42789</v>
      </c>
      <c r="D26" s="13">
        <v>23733528</v>
      </c>
      <c r="E26" s="10">
        <v>554.66423613545533</v>
      </c>
      <c r="F26" s="13">
        <v>554.7989462592202</v>
      </c>
      <c r="G26" s="14">
        <v>521.86475920541454</v>
      </c>
      <c r="H26" s="15">
        <v>99.975719109657078</v>
      </c>
      <c r="I26" s="16">
        <v>106.28505304324072</v>
      </c>
      <c r="K26" s="95"/>
    </row>
    <row r="27" spans="2:11" ht="13.5" customHeight="1" x14ac:dyDescent="0.25">
      <c r="B27" s="383" t="s">
        <v>18</v>
      </c>
      <c r="C27" s="13">
        <v>14552</v>
      </c>
      <c r="D27" s="13">
        <v>7366288</v>
      </c>
      <c r="E27" s="13">
        <v>506.20450797141285</v>
      </c>
      <c r="F27" s="13">
        <v>506.36208798786373</v>
      </c>
      <c r="G27" s="14">
        <v>479.16927922124398</v>
      </c>
      <c r="H27" s="15">
        <v>99.968879973404583</v>
      </c>
      <c r="I27" s="16">
        <v>105.64210393331291</v>
      </c>
      <c r="K27" s="95"/>
    </row>
    <row r="28" spans="2:11" ht="13.5" customHeight="1" x14ac:dyDescent="0.25">
      <c r="B28" s="385" t="s">
        <v>19</v>
      </c>
      <c r="C28" s="10">
        <v>536839</v>
      </c>
      <c r="D28" s="13">
        <v>301498417</v>
      </c>
      <c r="E28" s="10">
        <v>561.61794690773206</v>
      </c>
      <c r="F28" s="13">
        <v>561.5715246503471</v>
      </c>
      <c r="G28" s="14">
        <v>528.36911129935925</v>
      </c>
      <c r="H28" s="15">
        <v>100.00826649061558</v>
      </c>
      <c r="I28" s="16">
        <v>106.29272887027928</v>
      </c>
      <c r="K28" s="95"/>
    </row>
    <row r="29" spans="2:11" ht="13.5" customHeight="1" x14ac:dyDescent="0.25">
      <c r="B29" s="383" t="s">
        <v>18</v>
      </c>
      <c r="C29" s="13">
        <v>259510</v>
      </c>
      <c r="D29" s="13">
        <v>135460881</v>
      </c>
      <c r="E29" s="13">
        <v>521.98713344379792</v>
      </c>
      <c r="F29" s="13">
        <v>522.34464182941338</v>
      </c>
      <c r="G29" s="14">
        <v>495.03181086721952</v>
      </c>
      <c r="H29" s="15">
        <v>99.931556991881195</v>
      </c>
      <c r="I29" s="16">
        <v>105.44516978198972</v>
      </c>
      <c r="K29" s="95"/>
    </row>
    <row r="30" spans="2:11" ht="13.5" customHeight="1" x14ac:dyDescent="0.25">
      <c r="B30" s="385" t="s">
        <v>20</v>
      </c>
      <c r="C30" s="10">
        <v>328788</v>
      </c>
      <c r="D30" s="13">
        <v>179454395</v>
      </c>
      <c r="E30" s="10">
        <v>545.80579279049118</v>
      </c>
      <c r="F30" s="13">
        <v>545.48578241012115</v>
      </c>
      <c r="G30" s="14">
        <v>510.41553011997394</v>
      </c>
      <c r="H30" s="15">
        <v>100.05866521010979</v>
      </c>
      <c r="I30" s="16">
        <v>106.93361792149992</v>
      </c>
      <c r="K30" s="95"/>
    </row>
    <row r="31" spans="2:11" ht="13.5" customHeight="1" x14ac:dyDescent="0.25">
      <c r="B31" s="383" t="s">
        <v>18</v>
      </c>
      <c r="C31" s="13">
        <v>162517</v>
      </c>
      <c r="D31" s="13">
        <v>82991588</v>
      </c>
      <c r="E31" s="13">
        <v>510.66404130029474</v>
      </c>
      <c r="F31" s="13">
        <v>510.56263083468673</v>
      </c>
      <c r="G31" s="14">
        <v>480.38222770790071</v>
      </c>
      <c r="H31" s="15">
        <v>100.01986249276456</v>
      </c>
      <c r="I31" s="16">
        <v>106.30369148685639</v>
      </c>
      <c r="K31" s="95"/>
    </row>
    <row r="32" spans="2:11" ht="13.5" customHeight="1" x14ac:dyDescent="0.25">
      <c r="B32" s="383" t="s">
        <v>21</v>
      </c>
      <c r="C32" s="10">
        <v>576525</v>
      </c>
      <c r="D32" s="13">
        <v>208450784</v>
      </c>
      <c r="E32" s="10">
        <v>361.56417154503276</v>
      </c>
      <c r="F32" s="13">
        <v>361.27461024769514</v>
      </c>
      <c r="G32" s="14">
        <v>335.75624563019051</v>
      </c>
      <c r="H32" s="15">
        <v>100.08014991619231</v>
      </c>
      <c r="I32" s="16">
        <v>107.68650658051129</v>
      </c>
      <c r="K32" s="95"/>
    </row>
    <row r="33" spans="2:11" ht="13.5" customHeight="1" x14ac:dyDescent="0.25">
      <c r="B33" s="383" t="s">
        <v>133</v>
      </c>
      <c r="C33" s="10">
        <v>1664</v>
      </c>
      <c r="D33" s="10">
        <v>319553</v>
      </c>
      <c r="E33" s="10">
        <v>192.0390625</v>
      </c>
      <c r="F33" s="10">
        <v>192.34238488783944</v>
      </c>
      <c r="G33" s="17">
        <v>183.04380288700847</v>
      </c>
      <c r="H33" s="18">
        <v>99.842300807481237</v>
      </c>
      <c r="I33" s="19">
        <v>104.91426613254109</v>
      </c>
      <c r="K33" s="94"/>
    </row>
    <row r="34" spans="2:11" ht="13.5" customHeight="1" thickBot="1" x14ac:dyDescent="0.3">
      <c r="B34" s="388" t="s">
        <v>14</v>
      </c>
      <c r="C34" s="96">
        <v>1254</v>
      </c>
      <c r="D34" s="96">
        <v>240237</v>
      </c>
      <c r="E34" s="96">
        <v>191.57655502392345</v>
      </c>
      <c r="F34" s="96">
        <v>191.96325254104769</v>
      </c>
      <c r="G34" s="97">
        <v>182.88007863695938</v>
      </c>
      <c r="H34" s="98">
        <v>99.798556488283324</v>
      </c>
      <c r="I34" s="99">
        <v>104.75528906799505</v>
      </c>
      <c r="K34" s="95"/>
    </row>
    <row r="35" spans="2:11" ht="13.5" customHeight="1" x14ac:dyDescent="0.2">
      <c r="B35" s="389" t="s">
        <v>134</v>
      </c>
      <c r="C35" s="17">
        <v>10437</v>
      </c>
      <c r="D35" s="17">
        <v>2546695</v>
      </c>
      <c r="E35" s="17">
        <v>244.00641946919612</v>
      </c>
      <c r="F35" s="17">
        <v>244.09631379962192</v>
      </c>
      <c r="G35" s="17">
        <v>245.3839732888147</v>
      </c>
      <c r="H35" s="100">
        <v>99.963172598132886</v>
      </c>
      <c r="I35" s="101">
        <v>99.438612961899835</v>
      </c>
      <c r="K35" s="94"/>
    </row>
    <row r="36" spans="2:11" ht="13.5" customHeight="1" thickBot="1" x14ac:dyDescent="0.3">
      <c r="B36" s="390" t="s">
        <v>14</v>
      </c>
      <c r="C36" s="20">
        <v>7398</v>
      </c>
      <c r="D36" s="20">
        <v>1347051</v>
      </c>
      <c r="E36" s="20">
        <v>182.08313057583132</v>
      </c>
      <c r="F36" s="20">
        <v>182.00373283562192</v>
      </c>
      <c r="G36" s="20">
        <v>182.62663975782039</v>
      </c>
      <c r="H36" s="21">
        <v>100.04362423724633</v>
      </c>
      <c r="I36" s="22">
        <v>99.702393263814187</v>
      </c>
      <c r="K36" s="95"/>
    </row>
    <row r="37" spans="2:11" ht="13.5" customHeight="1" thickTop="1" x14ac:dyDescent="0.2">
      <c r="B37" s="417" t="s">
        <v>135</v>
      </c>
      <c r="C37" s="417"/>
      <c r="D37" s="417"/>
      <c r="E37" s="417"/>
      <c r="F37" s="417"/>
      <c r="G37" s="417"/>
      <c r="H37" s="417"/>
      <c r="I37" s="417"/>
      <c r="J37" s="95"/>
    </row>
    <row r="38" spans="2:11" ht="13.5" customHeight="1" x14ac:dyDescent="0.25">
      <c r="B38" s="413" t="s">
        <v>156</v>
      </c>
      <c r="C38" s="414"/>
      <c r="D38" s="414"/>
      <c r="E38" s="414"/>
      <c r="F38" s="414"/>
      <c r="G38" s="414"/>
      <c r="H38" s="414"/>
      <c r="I38" s="414"/>
      <c r="J38" s="95"/>
    </row>
    <row r="39" spans="2:11" ht="13.5" customHeight="1" x14ac:dyDescent="0.2">
      <c r="B39" s="95"/>
      <c r="C39" s="95"/>
      <c r="E39" s="95"/>
      <c r="F39" s="95"/>
      <c r="G39" s="102"/>
      <c r="H39" s="102"/>
      <c r="J39" s="95"/>
    </row>
    <row r="40" spans="2:11" ht="15.75" x14ac:dyDescent="0.25">
      <c r="E40" s="23"/>
      <c r="F40" s="23"/>
      <c r="G40" s="23"/>
      <c r="H40" s="23"/>
      <c r="K40" s="24"/>
    </row>
    <row r="41" spans="2:11" ht="15.75" x14ac:dyDescent="0.25">
      <c r="E41" s="23"/>
      <c r="F41" s="23"/>
      <c r="G41" s="23"/>
      <c r="H41" s="23"/>
    </row>
    <row r="42" spans="2:11" ht="15.75" x14ac:dyDescent="0.25">
      <c r="E42" s="23"/>
      <c r="F42" s="23"/>
      <c r="G42" s="23"/>
      <c r="H42" s="23"/>
    </row>
    <row r="43" spans="2:11" ht="25.5" customHeight="1" x14ac:dyDescent="0.25">
      <c r="E43" s="23"/>
      <c r="F43" s="23"/>
      <c r="G43" s="23"/>
      <c r="H43" s="23"/>
    </row>
    <row r="44" spans="2:11" ht="20.25" customHeight="1" x14ac:dyDescent="0.25">
      <c r="E44" s="23" t="s">
        <v>22</v>
      </c>
      <c r="F44" s="23"/>
      <c r="G44" s="23"/>
      <c r="H44" s="23"/>
    </row>
    <row r="45" spans="2:11" ht="19.5" customHeight="1" x14ac:dyDescent="0.25">
      <c r="E45" s="23" t="s">
        <v>22</v>
      </c>
      <c r="F45" s="103" t="s">
        <v>22</v>
      </c>
      <c r="G45" s="103"/>
      <c r="H45" s="23"/>
    </row>
    <row r="46" spans="2:11" ht="21" customHeight="1" x14ac:dyDescent="0.25">
      <c r="E46" s="23" t="s">
        <v>22</v>
      </c>
      <c r="F46" s="23"/>
      <c r="G46" s="23"/>
      <c r="H46" s="23"/>
    </row>
    <row r="47" spans="2:11" ht="20.25" customHeight="1" x14ac:dyDescent="0.25">
      <c r="E47" s="23" t="s">
        <v>22</v>
      </c>
      <c r="F47" s="23"/>
      <c r="G47" s="23"/>
      <c r="H47" s="23"/>
    </row>
    <row r="48" spans="2:11" ht="17.25" customHeight="1" x14ac:dyDescent="0.25">
      <c r="E48" s="23" t="s">
        <v>22</v>
      </c>
      <c r="F48" s="23"/>
      <c r="G48" s="23"/>
      <c r="H48" s="23"/>
    </row>
    <row r="49" spans="5:8" ht="19.5" customHeight="1" x14ac:dyDescent="0.25">
      <c r="E49" s="23" t="s">
        <v>22</v>
      </c>
      <c r="F49" s="23"/>
      <c r="G49" s="23"/>
      <c r="H49" s="23"/>
    </row>
    <row r="50" spans="5:8" ht="18" customHeight="1" x14ac:dyDescent="0.25">
      <c r="E50" s="23" t="s">
        <v>22</v>
      </c>
      <c r="F50" s="23"/>
      <c r="G50" s="23"/>
      <c r="H50" s="23"/>
    </row>
    <row r="51" spans="5:8" ht="17.25" customHeight="1" x14ac:dyDescent="0.25">
      <c r="E51" s="23" t="s">
        <v>22</v>
      </c>
      <c r="F51" s="23"/>
      <c r="G51" s="23"/>
      <c r="H51" s="23"/>
    </row>
    <row r="52" spans="5:8" ht="18" customHeight="1" x14ac:dyDescent="0.25">
      <c r="E52" s="23" t="s">
        <v>22</v>
      </c>
      <c r="F52" s="23"/>
      <c r="G52" s="23"/>
      <c r="H52" s="23"/>
    </row>
    <row r="53" spans="5:8" ht="16.5" customHeight="1" x14ac:dyDescent="0.25">
      <c r="E53" s="23" t="s">
        <v>22</v>
      </c>
      <c r="F53" s="23"/>
      <c r="G53" s="23"/>
      <c r="H53" s="23"/>
    </row>
    <row r="54" spans="5:8" ht="21" customHeight="1" x14ac:dyDescent="0.25">
      <c r="F54" s="23"/>
      <c r="G54" s="23"/>
      <c r="H54" s="23"/>
    </row>
  </sheetData>
  <mergeCells count="4">
    <mergeCell ref="B38:I38"/>
    <mergeCell ref="C3:I3"/>
    <mergeCell ref="C4:I4"/>
    <mergeCell ref="B37:I37"/>
  </mergeCells>
  <phoneticPr fontId="0" type="noConversion"/>
  <pageMargins left="0.75" right="0.75" top="0.62" bottom="0.63" header="0.25" footer="0.5"/>
  <pageSetup scale="71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1162050</xdr:colOff>
                <xdr:row>5</xdr:row>
                <xdr:rowOff>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G17"/>
  <sheetViews>
    <sheetView topLeftCell="A7" workbookViewId="0">
      <selection activeCell="A15" sqref="A15"/>
    </sheetView>
  </sheetViews>
  <sheetFormatPr defaultRowHeight="12.75" x14ac:dyDescent="0.2"/>
  <cols>
    <col min="1" max="1" width="107.140625" customWidth="1"/>
    <col min="2" max="2" width="16.5703125" bestFit="1" customWidth="1"/>
    <col min="3" max="4" width="18.42578125" bestFit="1" customWidth="1"/>
  </cols>
  <sheetData>
    <row r="1" spans="1:7" ht="23.25" x14ac:dyDescent="0.35">
      <c r="A1" s="486" t="s">
        <v>447</v>
      </c>
      <c r="B1" s="486"/>
      <c r="C1" s="486"/>
      <c r="D1" s="486"/>
      <c r="E1" s="486"/>
      <c r="F1" s="486"/>
      <c r="G1" s="486"/>
    </row>
    <row r="3" spans="1:7" ht="43.5" customHeight="1" thickBot="1" x14ac:dyDescent="0.25">
      <c r="A3" s="484">
        <v>40118</v>
      </c>
      <c r="B3" s="485"/>
      <c r="C3" s="485"/>
      <c r="D3" s="485"/>
    </row>
    <row r="4" spans="1:7" ht="66" customHeight="1" thickBot="1" x14ac:dyDescent="0.25">
      <c r="A4" s="355" t="s">
        <v>295</v>
      </c>
      <c r="B4" s="356" t="s">
        <v>296</v>
      </c>
      <c r="C4" s="356" t="s">
        <v>299</v>
      </c>
      <c r="D4" s="356" t="s">
        <v>300</v>
      </c>
    </row>
    <row r="5" spans="1:7" s="211" customFormat="1" ht="43.5" customHeight="1" thickBot="1" x14ac:dyDescent="0.3">
      <c r="A5" s="357" t="s">
        <v>303</v>
      </c>
      <c r="B5" s="358">
        <v>249629</v>
      </c>
      <c r="C5" s="358">
        <v>148.66554366680154</v>
      </c>
      <c r="D5" s="358">
        <f>C5/4.2881</f>
        <v>34.669327596558276</v>
      </c>
      <c r="E5" s="377"/>
    </row>
    <row r="6" spans="1:7" s="211" customFormat="1" ht="53.25" customHeight="1" thickBot="1" x14ac:dyDescent="0.3">
      <c r="A6" s="357" t="s">
        <v>304</v>
      </c>
      <c r="B6" s="358">
        <v>63755</v>
      </c>
      <c r="C6" s="358">
        <v>474</v>
      </c>
      <c r="D6" s="358">
        <f t="shared" ref="D6:D13" si="0">C6/4.2881</f>
        <v>110.53846692008115</v>
      </c>
      <c r="E6" s="377"/>
    </row>
    <row r="7" spans="1:7" s="211" customFormat="1" ht="84.75" customHeight="1" thickBot="1" x14ac:dyDescent="0.3">
      <c r="A7" s="357" t="s">
        <v>434</v>
      </c>
      <c r="B7" s="358">
        <v>117358</v>
      </c>
      <c r="C7" s="358">
        <v>289</v>
      </c>
      <c r="D7" s="358">
        <f t="shared" si="0"/>
        <v>67.395816328910243</v>
      </c>
      <c r="E7" s="377"/>
    </row>
    <row r="8" spans="1:7" s="211" customFormat="1" ht="50.25" customHeight="1" thickBot="1" x14ac:dyDescent="0.3">
      <c r="A8" s="357" t="s">
        <v>305</v>
      </c>
      <c r="B8" s="358">
        <v>194401</v>
      </c>
      <c r="C8" s="358">
        <v>48</v>
      </c>
      <c r="D8" s="358">
        <f t="shared" si="0"/>
        <v>11.193768802033535</v>
      </c>
      <c r="E8" s="377"/>
    </row>
    <row r="9" spans="1:7" s="211" customFormat="1" ht="51" customHeight="1" thickBot="1" x14ac:dyDescent="0.3">
      <c r="A9" s="357" t="s">
        <v>306</v>
      </c>
      <c r="B9" s="358">
        <v>189</v>
      </c>
      <c r="C9" s="358">
        <v>896</v>
      </c>
      <c r="D9" s="358">
        <f t="shared" si="0"/>
        <v>208.95035097129264</v>
      </c>
      <c r="E9" s="377"/>
    </row>
    <row r="10" spans="1:7" s="211" customFormat="1" ht="41.25" customHeight="1" thickBot="1" x14ac:dyDescent="0.3">
      <c r="A10" s="357" t="s">
        <v>307</v>
      </c>
      <c r="B10" s="358">
        <v>8276</v>
      </c>
      <c r="C10" s="358">
        <v>2145</v>
      </c>
      <c r="D10" s="358">
        <f t="shared" si="0"/>
        <v>500.22154334087355</v>
      </c>
      <c r="E10" s="377"/>
    </row>
    <row r="11" spans="1:7" s="211" customFormat="1" ht="35.1" customHeight="1" thickBot="1" x14ac:dyDescent="0.35">
      <c r="A11" s="359" t="s">
        <v>301</v>
      </c>
      <c r="B11" s="353">
        <v>240</v>
      </c>
      <c r="C11" s="353">
        <v>319</v>
      </c>
      <c r="D11" s="358">
        <f t="shared" si="0"/>
        <v>74.391921830181204</v>
      </c>
      <c r="E11" s="377"/>
    </row>
    <row r="12" spans="1:7" s="211" customFormat="1" ht="35.1" customHeight="1" thickBot="1" x14ac:dyDescent="0.35">
      <c r="A12" s="359" t="s">
        <v>302</v>
      </c>
      <c r="B12" s="353">
        <v>8904</v>
      </c>
      <c r="C12" s="353">
        <v>626</v>
      </c>
      <c r="D12" s="358">
        <f t="shared" si="0"/>
        <v>145.98540145985402</v>
      </c>
      <c r="E12" s="377"/>
    </row>
    <row r="13" spans="1:7" s="211" customFormat="1" ht="35.1" customHeight="1" thickBot="1" x14ac:dyDescent="0.35">
      <c r="A13" s="359" t="s">
        <v>448</v>
      </c>
      <c r="B13" s="353">
        <v>211571</v>
      </c>
      <c r="C13" s="353">
        <v>112</v>
      </c>
      <c r="D13" s="358">
        <f t="shared" si="0"/>
        <v>26.118793871411579</v>
      </c>
      <c r="E13" s="377"/>
    </row>
    <row r="15" spans="1:7" ht="19.5" x14ac:dyDescent="0.3">
      <c r="A15" s="360" t="s">
        <v>308</v>
      </c>
    </row>
    <row r="16" spans="1:7" ht="29.25" customHeight="1" x14ac:dyDescent="0.3">
      <c r="A16" s="360" t="s">
        <v>460</v>
      </c>
    </row>
    <row r="17" spans="1:1" ht="19.5" x14ac:dyDescent="0.3">
      <c r="A17" s="360"/>
    </row>
  </sheetData>
  <mergeCells count="2">
    <mergeCell ref="A3:D3"/>
    <mergeCell ref="A1:G1"/>
  </mergeCells>
  <phoneticPr fontId="15" type="noConversion"/>
  <pageMargins left="0" right="0.23622047244094491" top="1.7322834645669292" bottom="1.2598425196850394" header="1.2598425196850394" footer="0"/>
  <pageSetup scale="64" orientation="landscape" r:id="rId1"/>
  <headerFooter alignWithMargins="0">
    <oddFooter>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</sheetPr>
  <dimension ref="A1:H54"/>
  <sheetViews>
    <sheetView zoomScaleNormal="100" workbookViewId="0">
      <selection activeCell="K8" sqref="K8"/>
    </sheetView>
  </sheetViews>
  <sheetFormatPr defaultRowHeight="12.75" x14ac:dyDescent="0.2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  <col min="7" max="7" width="18.140625" customWidth="1"/>
    <col min="8" max="8" width="14" bestFit="1" customWidth="1"/>
  </cols>
  <sheetData>
    <row r="1" spans="1:8" s="212" customFormat="1" ht="60.75" customHeight="1" thickBot="1" x14ac:dyDescent="0.25">
      <c r="A1" s="501" t="s">
        <v>309</v>
      </c>
      <c r="B1" s="498" t="s">
        <v>173</v>
      </c>
      <c r="C1" s="503" t="s">
        <v>458</v>
      </c>
      <c r="D1" s="504"/>
      <c r="E1" s="504"/>
      <c r="F1" s="505"/>
      <c r="G1" s="489" t="s">
        <v>459</v>
      </c>
      <c r="H1" s="490"/>
    </row>
    <row r="2" spans="1:8" s="211" customFormat="1" ht="48.75" customHeight="1" x14ac:dyDescent="0.2">
      <c r="A2" s="502"/>
      <c r="B2" s="499"/>
      <c r="C2" s="495" t="s">
        <v>310</v>
      </c>
      <c r="D2" s="496"/>
      <c r="E2" s="496" t="s">
        <v>311</v>
      </c>
      <c r="F2" s="497"/>
      <c r="G2" s="491" t="s">
        <v>310</v>
      </c>
      <c r="H2" s="493" t="s">
        <v>311</v>
      </c>
    </row>
    <row r="3" spans="1:8" ht="48.75" customHeight="1" thickBot="1" x14ac:dyDescent="0.25">
      <c r="A3" s="502"/>
      <c r="B3" s="500"/>
      <c r="C3" s="279" t="s">
        <v>312</v>
      </c>
      <c r="D3" s="280" t="s">
        <v>313</v>
      </c>
      <c r="E3" s="280" t="s">
        <v>312</v>
      </c>
      <c r="F3" s="281" t="s">
        <v>313</v>
      </c>
      <c r="G3" s="492"/>
      <c r="H3" s="494"/>
    </row>
    <row r="4" spans="1:8" ht="15" customHeight="1" x14ac:dyDescent="0.25">
      <c r="A4" s="365" t="s">
        <v>279</v>
      </c>
      <c r="B4" s="366" t="s">
        <v>314</v>
      </c>
      <c r="C4" s="282">
        <v>7651</v>
      </c>
      <c r="D4" s="283">
        <v>97.658214612468953</v>
      </c>
      <c r="E4" s="283">
        <v>2446</v>
      </c>
      <c r="F4" s="284">
        <v>92.3</v>
      </c>
      <c r="G4" s="285">
        <v>727</v>
      </c>
      <c r="H4" s="286">
        <v>303</v>
      </c>
    </row>
    <row r="5" spans="1:8" ht="15" customHeight="1" x14ac:dyDescent="0.25">
      <c r="A5" s="367" t="s">
        <v>280</v>
      </c>
      <c r="B5" s="368" t="s">
        <v>315</v>
      </c>
      <c r="C5" s="287">
        <v>9842</v>
      </c>
      <c r="D5" s="288">
        <v>91.994208494208493</v>
      </c>
      <c r="E5" s="288">
        <v>3974</v>
      </c>
      <c r="F5" s="289">
        <v>91.74</v>
      </c>
      <c r="G5" s="290">
        <v>692</v>
      </c>
      <c r="H5" s="291">
        <v>297</v>
      </c>
    </row>
    <row r="6" spans="1:8" ht="15" customHeight="1" x14ac:dyDescent="0.25">
      <c r="A6" s="367" t="s">
        <v>281</v>
      </c>
      <c r="B6" s="368" t="s">
        <v>316</v>
      </c>
      <c r="C6" s="287">
        <v>12836</v>
      </c>
      <c r="D6" s="288">
        <v>89.813103770645057</v>
      </c>
      <c r="E6" s="288">
        <v>6105</v>
      </c>
      <c r="F6" s="289">
        <v>100.77</v>
      </c>
      <c r="G6" s="290">
        <v>723</v>
      </c>
      <c r="H6" s="291">
        <v>287</v>
      </c>
    </row>
    <row r="7" spans="1:8" ht="15" customHeight="1" x14ac:dyDescent="0.25">
      <c r="A7" s="367" t="s">
        <v>282</v>
      </c>
      <c r="B7" s="368" t="s">
        <v>317</v>
      </c>
      <c r="C7" s="287">
        <v>13815</v>
      </c>
      <c r="D7" s="288">
        <v>94.941295693087227</v>
      </c>
      <c r="E7" s="288">
        <v>9061</v>
      </c>
      <c r="F7" s="289">
        <v>86.26</v>
      </c>
      <c r="G7" s="290">
        <v>727</v>
      </c>
      <c r="H7" s="291">
        <v>308</v>
      </c>
    </row>
    <row r="8" spans="1:8" ht="15" customHeight="1" x14ac:dyDescent="0.25">
      <c r="A8" s="367" t="s">
        <v>283</v>
      </c>
      <c r="B8" s="368" t="s">
        <v>318</v>
      </c>
      <c r="C8" s="287">
        <v>14015</v>
      </c>
      <c r="D8" s="288">
        <v>86.248804851944342</v>
      </c>
      <c r="E8" s="288">
        <v>4621</v>
      </c>
      <c r="F8" s="289">
        <v>88.7</v>
      </c>
      <c r="G8" s="290">
        <v>700</v>
      </c>
      <c r="H8" s="291">
        <v>300</v>
      </c>
    </row>
    <row r="9" spans="1:8" ht="15" customHeight="1" x14ac:dyDescent="0.25">
      <c r="A9" s="367" t="s">
        <v>284</v>
      </c>
      <c r="B9" s="368" t="s">
        <v>319</v>
      </c>
      <c r="C9" s="287">
        <v>8562</v>
      </c>
      <c r="D9" s="288">
        <v>99.848166316281237</v>
      </c>
      <c r="E9" s="288">
        <v>2751</v>
      </c>
      <c r="F9" s="289">
        <v>83.67</v>
      </c>
      <c r="G9" s="290">
        <v>624</v>
      </c>
      <c r="H9" s="291">
        <v>303</v>
      </c>
    </row>
    <row r="10" spans="1:8" ht="15" customHeight="1" x14ac:dyDescent="0.25">
      <c r="A10" s="367" t="s">
        <v>285</v>
      </c>
      <c r="B10" s="368" t="s">
        <v>320</v>
      </c>
      <c r="C10" s="287">
        <v>9349</v>
      </c>
      <c r="D10" s="288">
        <v>95.048989196705534</v>
      </c>
      <c r="E10" s="288">
        <v>11425</v>
      </c>
      <c r="F10" s="289">
        <v>76.959999999999994</v>
      </c>
      <c r="G10" s="290">
        <v>606</v>
      </c>
      <c r="H10" s="291">
        <v>313</v>
      </c>
    </row>
    <row r="11" spans="1:8" ht="15" customHeight="1" x14ac:dyDescent="0.25">
      <c r="A11" s="367" t="s">
        <v>286</v>
      </c>
      <c r="B11" s="368" t="s">
        <v>321</v>
      </c>
      <c r="C11" s="287">
        <v>6560</v>
      </c>
      <c r="D11" s="288">
        <v>90.143902439024387</v>
      </c>
      <c r="E11" s="288">
        <v>1183</v>
      </c>
      <c r="F11" s="289">
        <v>94.88</v>
      </c>
      <c r="G11" s="290">
        <v>883</v>
      </c>
      <c r="H11" s="291">
        <v>303</v>
      </c>
    </row>
    <row r="12" spans="1:8" ht="15" customHeight="1" x14ac:dyDescent="0.25">
      <c r="A12" s="367" t="s">
        <v>287</v>
      </c>
      <c r="B12" s="368" t="s">
        <v>322</v>
      </c>
      <c r="C12" s="287">
        <v>7595</v>
      </c>
      <c r="D12" s="288">
        <v>87.443317972350229</v>
      </c>
      <c r="E12" s="288">
        <v>4703</v>
      </c>
      <c r="F12" s="289">
        <v>80.75</v>
      </c>
      <c r="G12" s="290">
        <v>696</v>
      </c>
      <c r="H12" s="291">
        <v>324</v>
      </c>
    </row>
    <row r="13" spans="1:8" ht="15" customHeight="1" x14ac:dyDescent="0.25">
      <c r="A13" s="367" t="s">
        <v>323</v>
      </c>
      <c r="B13" s="368" t="s">
        <v>324</v>
      </c>
      <c r="C13" s="287">
        <v>10713</v>
      </c>
      <c r="D13" s="288">
        <v>87.502100252030246</v>
      </c>
      <c r="E13" s="288">
        <v>8754</v>
      </c>
      <c r="F13" s="289">
        <v>81.66</v>
      </c>
      <c r="G13" s="290">
        <v>650</v>
      </c>
      <c r="H13" s="291">
        <v>312</v>
      </c>
    </row>
    <row r="14" spans="1:8" ht="15" customHeight="1" x14ac:dyDescent="0.25">
      <c r="A14" s="367" t="s">
        <v>325</v>
      </c>
      <c r="B14" s="368" t="s">
        <v>326</v>
      </c>
      <c r="C14" s="287">
        <v>7866</v>
      </c>
      <c r="D14" s="288">
        <v>90.378464276633608</v>
      </c>
      <c r="E14" s="288">
        <v>1571</v>
      </c>
      <c r="F14" s="289">
        <v>101.6</v>
      </c>
      <c r="G14" s="290">
        <v>728</v>
      </c>
      <c r="H14" s="291">
        <v>299</v>
      </c>
    </row>
    <row r="15" spans="1:8" ht="15" customHeight="1" x14ac:dyDescent="0.25">
      <c r="A15" s="367" t="s">
        <v>327</v>
      </c>
      <c r="B15" s="368" t="s">
        <v>328</v>
      </c>
      <c r="C15" s="287">
        <v>10028</v>
      </c>
      <c r="D15" s="288">
        <v>92.186777024331874</v>
      </c>
      <c r="E15" s="288">
        <v>5183</v>
      </c>
      <c r="F15" s="289">
        <v>79.260000000000005</v>
      </c>
      <c r="G15" s="290">
        <v>787</v>
      </c>
      <c r="H15" s="291">
        <v>315</v>
      </c>
    </row>
    <row r="16" spans="1:8" ht="15" customHeight="1" x14ac:dyDescent="0.25">
      <c r="A16" s="367" t="s">
        <v>329</v>
      </c>
      <c r="B16" s="368" t="s">
        <v>330</v>
      </c>
      <c r="C16" s="287">
        <v>13931</v>
      </c>
      <c r="D16" s="288">
        <v>94.834039193166319</v>
      </c>
      <c r="E16" s="288">
        <v>3316</v>
      </c>
      <c r="F16" s="289">
        <v>97.13</v>
      </c>
      <c r="G16" s="290">
        <v>739</v>
      </c>
      <c r="H16" s="291">
        <v>302</v>
      </c>
    </row>
    <row r="17" spans="1:8" ht="15" customHeight="1" x14ac:dyDescent="0.25">
      <c r="A17" s="367" t="s">
        <v>331</v>
      </c>
      <c r="B17" s="368" t="s">
        <v>332</v>
      </c>
      <c r="C17" s="287">
        <v>4111</v>
      </c>
      <c r="D17" s="288">
        <v>91.278521041109215</v>
      </c>
      <c r="E17" s="288">
        <v>1453</v>
      </c>
      <c r="F17" s="289">
        <v>94.46</v>
      </c>
      <c r="G17" s="290">
        <v>716</v>
      </c>
      <c r="H17" s="291">
        <v>291</v>
      </c>
    </row>
    <row r="18" spans="1:8" ht="15" customHeight="1" x14ac:dyDescent="0.25">
      <c r="A18" s="367" t="s">
        <v>333</v>
      </c>
      <c r="B18" s="368" t="s">
        <v>334</v>
      </c>
      <c r="C18" s="287">
        <v>12090</v>
      </c>
      <c r="D18" s="288">
        <v>97.294292803970222</v>
      </c>
      <c r="E18" s="288">
        <v>6378</v>
      </c>
      <c r="F18" s="289">
        <v>88.24</v>
      </c>
      <c r="G18" s="290">
        <v>682</v>
      </c>
      <c r="H18" s="291">
        <v>295</v>
      </c>
    </row>
    <row r="19" spans="1:8" ht="15" customHeight="1" x14ac:dyDescent="0.25">
      <c r="A19" s="367" t="s">
        <v>335</v>
      </c>
      <c r="B19" s="368" t="s">
        <v>336</v>
      </c>
      <c r="C19" s="287">
        <v>13036</v>
      </c>
      <c r="D19" s="288">
        <v>81.838063823258665</v>
      </c>
      <c r="E19" s="288">
        <v>14516</v>
      </c>
      <c r="F19" s="289">
        <v>74.27</v>
      </c>
      <c r="G19" s="290">
        <v>690</v>
      </c>
      <c r="H19" s="291">
        <v>317</v>
      </c>
    </row>
    <row r="20" spans="1:8" ht="15" customHeight="1" x14ac:dyDescent="0.25">
      <c r="A20" s="367" t="s">
        <v>337</v>
      </c>
      <c r="B20" s="368" t="s">
        <v>338</v>
      </c>
      <c r="C20" s="287">
        <v>10509</v>
      </c>
      <c r="D20" s="288">
        <v>95.55209820154154</v>
      </c>
      <c r="E20" s="288">
        <v>7676</v>
      </c>
      <c r="F20" s="289">
        <v>86.53</v>
      </c>
      <c r="G20" s="290">
        <v>782</v>
      </c>
      <c r="H20" s="291">
        <v>306</v>
      </c>
    </row>
    <row r="21" spans="1:8" ht="15" customHeight="1" x14ac:dyDescent="0.25">
      <c r="A21" s="367" t="s">
        <v>339</v>
      </c>
      <c r="B21" s="368" t="s">
        <v>340</v>
      </c>
      <c r="C21" s="287">
        <v>7559</v>
      </c>
      <c r="D21" s="288">
        <v>92.382987167614758</v>
      </c>
      <c r="E21" s="288">
        <v>3592</v>
      </c>
      <c r="F21" s="289">
        <v>111.25</v>
      </c>
      <c r="G21" s="290">
        <v>737</v>
      </c>
      <c r="H21" s="291">
        <v>282</v>
      </c>
    </row>
    <row r="22" spans="1:8" ht="15" customHeight="1" x14ac:dyDescent="0.25">
      <c r="A22" s="367" t="s">
        <v>341</v>
      </c>
      <c r="B22" s="368" t="s">
        <v>342</v>
      </c>
      <c r="C22" s="287">
        <v>6617</v>
      </c>
      <c r="D22" s="288">
        <v>95.15233489496751</v>
      </c>
      <c r="E22" s="288">
        <v>2210</v>
      </c>
      <c r="F22" s="289">
        <v>98.8</v>
      </c>
      <c r="G22" s="290">
        <v>714</v>
      </c>
      <c r="H22" s="291">
        <v>280</v>
      </c>
    </row>
    <row r="23" spans="1:8" ht="15" customHeight="1" x14ac:dyDescent="0.25">
      <c r="A23" s="367" t="s">
        <v>343</v>
      </c>
      <c r="B23" s="368" t="s">
        <v>344</v>
      </c>
      <c r="C23" s="287">
        <v>7507</v>
      </c>
      <c r="D23" s="288">
        <v>90.995071266817632</v>
      </c>
      <c r="E23" s="288">
        <v>1953</v>
      </c>
      <c r="F23" s="289">
        <v>98.69</v>
      </c>
      <c r="G23" s="290">
        <v>890</v>
      </c>
      <c r="H23" s="291">
        <v>301</v>
      </c>
    </row>
    <row r="24" spans="1:8" ht="15" customHeight="1" x14ac:dyDescent="0.25">
      <c r="A24" s="367" t="s">
        <v>345</v>
      </c>
      <c r="B24" s="368" t="s">
        <v>346</v>
      </c>
      <c r="C24" s="287">
        <v>6426</v>
      </c>
      <c r="D24" s="288">
        <v>83.964985994397765</v>
      </c>
      <c r="E24" s="288">
        <v>5033</v>
      </c>
      <c r="F24" s="289">
        <v>79.02</v>
      </c>
      <c r="G24" s="290">
        <v>635</v>
      </c>
      <c r="H24" s="291">
        <v>325</v>
      </c>
    </row>
    <row r="25" spans="1:8" ht="15" customHeight="1" x14ac:dyDescent="0.25">
      <c r="A25" s="367" t="s">
        <v>347</v>
      </c>
      <c r="B25" s="368" t="s">
        <v>348</v>
      </c>
      <c r="C25" s="287">
        <v>13428</v>
      </c>
      <c r="D25" s="288">
        <v>96.161081322609476</v>
      </c>
      <c r="E25" s="288">
        <v>13690</v>
      </c>
      <c r="F25" s="289">
        <v>78.92</v>
      </c>
      <c r="G25" s="290">
        <v>724</v>
      </c>
      <c r="H25" s="291">
        <v>306</v>
      </c>
    </row>
    <row r="26" spans="1:8" ht="15" customHeight="1" x14ac:dyDescent="0.25">
      <c r="A26" s="367" t="s">
        <v>349</v>
      </c>
      <c r="B26" s="368" t="s">
        <v>350</v>
      </c>
      <c r="C26" s="287">
        <v>7859</v>
      </c>
      <c r="D26" s="288">
        <v>88.033719302710267</v>
      </c>
      <c r="E26" s="288">
        <v>6775</v>
      </c>
      <c r="F26" s="289">
        <v>84.29</v>
      </c>
      <c r="G26" s="290">
        <v>591</v>
      </c>
      <c r="H26" s="291">
        <v>320</v>
      </c>
    </row>
    <row r="27" spans="1:8" ht="15" customHeight="1" x14ac:dyDescent="0.25">
      <c r="A27" s="367" t="s">
        <v>351</v>
      </c>
      <c r="B27" s="368" t="s">
        <v>352</v>
      </c>
      <c r="C27" s="287">
        <v>12791</v>
      </c>
      <c r="D27" s="288">
        <v>94.041982644046598</v>
      </c>
      <c r="E27" s="288">
        <v>3834</v>
      </c>
      <c r="F27" s="289">
        <v>91.1</v>
      </c>
      <c r="G27" s="290">
        <v>726</v>
      </c>
      <c r="H27" s="291">
        <v>299</v>
      </c>
    </row>
    <row r="28" spans="1:8" ht="15" customHeight="1" x14ac:dyDescent="0.25">
      <c r="A28" s="367" t="s">
        <v>353</v>
      </c>
      <c r="B28" s="368" t="s">
        <v>354</v>
      </c>
      <c r="C28" s="287">
        <v>6372</v>
      </c>
      <c r="D28" s="288">
        <v>90.915254237288138</v>
      </c>
      <c r="E28" s="288">
        <v>5058</v>
      </c>
      <c r="F28" s="289">
        <v>92.41</v>
      </c>
      <c r="G28" s="290">
        <v>688</v>
      </c>
      <c r="H28" s="291">
        <v>307</v>
      </c>
    </row>
    <row r="29" spans="1:8" ht="15" customHeight="1" x14ac:dyDescent="0.25">
      <c r="A29" s="367" t="s">
        <v>355</v>
      </c>
      <c r="B29" s="368" t="s">
        <v>356</v>
      </c>
      <c r="C29" s="287">
        <v>11625</v>
      </c>
      <c r="D29" s="288">
        <v>88.064430107526888</v>
      </c>
      <c r="E29" s="288">
        <v>6168</v>
      </c>
      <c r="F29" s="289">
        <v>81.93</v>
      </c>
      <c r="G29" s="290">
        <v>701</v>
      </c>
      <c r="H29" s="291">
        <v>307</v>
      </c>
    </row>
    <row r="30" spans="1:8" ht="15" customHeight="1" x14ac:dyDescent="0.25">
      <c r="A30" s="367" t="s">
        <v>357</v>
      </c>
      <c r="B30" s="368" t="s">
        <v>358</v>
      </c>
      <c r="C30" s="287">
        <v>11102</v>
      </c>
      <c r="D30" s="288">
        <v>98.153666006125022</v>
      </c>
      <c r="E30" s="288">
        <v>7745</v>
      </c>
      <c r="F30" s="289">
        <v>88.39</v>
      </c>
      <c r="G30" s="290">
        <v>698</v>
      </c>
      <c r="H30" s="291">
        <v>303</v>
      </c>
    </row>
    <row r="31" spans="1:8" ht="15" customHeight="1" x14ac:dyDescent="0.25">
      <c r="A31" s="367" t="s">
        <v>359</v>
      </c>
      <c r="B31" s="368" t="s">
        <v>360</v>
      </c>
      <c r="C31" s="287">
        <v>10794</v>
      </c>
      <c r="D31" s="288">
        <v>83.639429312581058</v>
      </c>
      <c r="E31" s="288">
        <v>14138</v>
      </c>
      <c r="F31" s="289">
        <v>84.86</v>
      </c>
      <c r="G31" s="290">
        <v>629</v>
      </c>
      <c r="H31" s="291">
        <v>315</v>
      </c>
    </row>
    <row r="32" spans="1:8" ht="15" customHeight="1" x14ac:dyDescent="0.25">
      <c r="A32" s="367" t="s">
        <v>361</v>
      </c>
      <c r="B32" s="368" t="s">
        <v>362</v>
      </c>
      <c r="C32" s="287">
        <v>13319</v>
      </c>
      <c r="D32" s="288">
        <v>88.319618589984231</v>
      </c>
      <c r="E32" s="288">
        <v>5183</v>
      </c>
      <c r="F32" s="289">
        <v>94.07</v>
      </c>
      <c r="G32" s="290">
        <v>781</v>
      </c>
      <c r="H32" s="291">
        <v>308</v>
      </c>
    </row>
    <row r="33" spans="1:8" ht="15" customHeight="1" x14ac:dyDescent="0.25">
      <c r="A33" s="367" t="s">
        <v>363</v>
      </c>
      <c r="B33" s="368" t="s">
        <v>364</v>
      </c>
      <c r="C33" s="287">
        <v>9249</v>
      </c>
      <c r="D33" s="288">
        <v>89.083360363282523</v>
      </c>
      <c r="E33" s="288">
        <v>3578</v>
      </c>
      <c r="F33" s="289">
        <v>89.33</v>
      </c>
      <c r="G33" s="290">
        <v>643</v>
      </c>
      <c r="H33" s="291">
        <v>299</v>
      </c>
    </row>
    <row r="34" spans="1:8" ht="15" customHeight="1" x14ac:dyDescent="0.25">
      <c r="A34" s="367" t="s">
        <v>365</v>
      </c>
      <c r="B34" s="368" t="s">
        <v>366</v>
      </c>
      <c r="C34" s="287">
        <v>5570</v>
      </c>
      <c r="D34" s="288">
        <v>85.447576301615797</v>
      </c>
      <c r="E34" s="288">
        <v>3398</v>
      </c>
      <c r="F34" s="289">
        <v>81.96</v>
      </c>
      <c r="G34" s="290">
        <v>659</v>
      </c>
      <c r="H34" s="291">
        <v>309</v>
      </c>
    </row>
    <row r="35" spans="1:8" ht="15" customHeight="1" x14ac:dyDescent="0.25">
      <c r="A35" s="367" t="s">
        <v>367</v>
      </c>
      <c r="B35" s="368" t="s">
        <v>368</v>
      </c>
      <c r="C35" s="287">
        <v>6656</v>
      </c>
      <c r="D35" s="288">
        <v>93.230318509615387</v>
      </c>
      <c r="E35" s="288">
        <v>2028</v>
      </c>
      <c r="F35" s="289">
        <v>90.59</v>
      </c>
      <c r="G35" s="290">
        <v>766</v>
      </c>
      <c r="H35" s="291">
        <v>298</v>
      </c>
    </row>
    <row r="36" spans="1:8" ht="15" customHeight="1" x14ac:dyDescent="0.25">
      <c r="A36" s="367" t="s">
        <v>369</v>
      </c>
      <c r="B36" s="368" t="s">
        <v>370</v>
      </c>
      <c r="C36" s="287">
        <v>15964</v>
      </c>
      <c r="D36" s="288">
        <v>95.899022801302934</v>
      </c>
      <c r="E36" s="288">
        <v>10614</v>
      </c>
      <c r="F36" s="289">
        <v>83.16</v>
      </c>
      <c r="G36" s="290">
        <v>654</v>
      </c>
      <c r="H36" s="291">
        <v>306</v>
      </c>
    </row>
    <row r="37" spans="1:8" ht="15" customHeight="1" x14ac:dyDescent="0.25">
      <c r="A37" s="367" t="s">
        <v>371</v>
      </c>
      <c r="B37" s="368" t="s">
        <v>372</v>
      </c>
      <c r="C37" s="287">
        <v>9488</v>
      </c>
      <c r="D37" s="288">
        <v>83.816821247892079</v>
      </c>
      <c r="E37" s="288">
        <v>12600</v>
      </c>
      <c r="F37" s="289">
        <v>77.91</v>
      </c>
      <c r="G37" s="290">
        <v>631</v>
      </c>
      <c r="H37" s="291">
        <v>319</v>
      </c>
    </row>
    <row r="38" spans="1:8" ht="15" customHeight="1" x14ac:dyDescent="0.25">
      <c r="A38" s="367" t="s">
        <v>373</v>
      </c>
      <c r="B38" s="368" t="s">
        <v>374</v>
      </c>
      <c r="C38" s="287">
        <v>10599</v>
      </c>
      <c r="D38" s="288">
        <v>90.578450797245026</v>
      </c>
      <c r="E38" s="288">
        <v>3786</v>
      </c>
      <c r="F38" s="289">
        <v>93.49</v>
      </c>
      <c r="G38" s="290">
        <v>749</v>
      </c>
      <c r="H38" s="291">
        <v>312</v>
      </c>
    </row>
    <row r="39" spans="1:8" ht="15" customHeight="1" x14ac:dyDescent="0.25">
      <c r="A39" s="367" t="s">
        <v>375</v>
      </c>
      <c r="B39" s="368" t="s">
        <v>376</v>
      </c>
      <c r="C39" s="287">
        <v>5177</v>
      </c>
      <c r="D39" s="288">
        <v>90.979138497199145</v>
      </c>
      <c r="E39" s="288">
        <v>2399</v>
      </c>
      <c r="F39" s="289">
        <v>93.64</v>
      </c>
      <c r="G39" s="290">
        <v>653</v>
      </c>
      <c r="H39" s="291">
        <v>309</v>
      </c>
    </row>
    <row r="40" spans="1:8" ht="15" customHeight="1" x14ac:dyDescent="0.25">
      <c r="A40" s="367" t="s">
        <v>377</v>
      </c>
      <c r="B40" s="368" t="s">
        <v>378</v>
      </c>
      <c r="C40" s="287">
        <v>9418</v>
      </c>
      <c r="D40" s="288">
        <v>94.42036525801656</v>
      </c>
      <c r="E40" s="288">
        <v>10475</v>
      </c>
      <c r="F40" s="289">
        <v>84.26</v>
      </c>
      <c r="G40" s="290">
        <v>619</v>
      </c>
      <c r="H40" s="291">
        <v>307</v>
      </c>
    </row>
    <row r="41" spans="1:8" ht="15" customHeight="1" x14ac:dyDescent="0.25">
      <c r="A41" s="367" t="s">
        <v>379</v>
      </c>
      <c r="B41" s="368" t="s">
        <v>380</v>
      </c>
      <c r="C41" s="287">
        <v>11133</v>
      </c>
      <c r="D41" s="288">
        <v>89.410581155124405</v>
      </c>
      <c r="E41" s="288">
        <v>7560</v>
      </c>
      <c r="F41" s="289">
        <v>99.09</v>
      </c>
      <c r="G41" s="290">
        <v>668</v>
      </c>
      <c r="H41" s="291">
        <v>293</v>
      </c>
    </row>
    <row r="42" spans="1:8" ht="15" customHeight="1" x14ac:dyDescent="0.25">
      <c r="A42" s="367" t="s">
        <v>381</v>
      </c>
      <c r="B42" s="368" t="s">
        <v>382</v>
      </c>
      <c r="C42" s="287">
        <v>10209</v>
      </c>
      <c r="D42" s="288">
        <v>99.079929473993531</v>
      </c>
      <c r="E42" s="288">
        <v>6359</v>
      </c>
      <c r="F42" s="289">
        <v>86.74</v>
      </c>
      <c r="G42" s="290">
        <v>620</v>
      </c>
      <c r="H42" s="291">
        <v>306</v>
      </c>
    </row>
    <row r="43" spans="1:8" ht="15" customHeight="1" x14ac:dyDescent="0.25">
      <c r="A43" s="367" t="s">
        <v>383</v>
      </c>
      <c r="B43" s="368" t="s">
        <v>384</v>
      </c>
      <c r="C43" s="287">
        <v>7595</v>
      </c>
      <c r="D43" s="288">
        <v>88.84344963791969</v>
      </c>
      <c r="E43" s="288">
        <v>5232</v>
      </c>
      <c r="F43" s="289">
        <v>84.09</v>
      </c>
      <c r="G43" s="290">
        <v>620</v>
      </c>
      <c r="H43" s="291">
        <v>320</v>
      </c>
    </row>
    <row r="44" spans="1:8" ht="15" customHeight="1" x14ac:dyDescent="0.25">
      <c r="A44" s="367" t="s">
        <v>385</v>
      </c>
      <c r="B44" s="368" t="s">
        <v>386</v>
      </c>
      <c r="C44" s="287">
        <v>2365</v>
      </c>
      <c r="D44" s="288">
        <v>85.166173361522198</v>
      </c>
      <c r="E44" s="288">
        <v>76</v>
      </c>
      <c r="F44" s="289">
        <v>132.03</v>
      </c>
      <c r="G44" s="290">
        <v>1070</v>
      </c>
      <c r="H44" s="291">
        <v>207</v>
      </c>
    </row>
    <row r="45" spans="1:8" ht="15" customHeight="1" x14ac:dyDescent="0.25">
      <c r="A45" s="367" t="s">
        <v>387</v>
      </c>
      <c r="B45" s="368" t="s">
        <v>388</v>
      </c>
      <c r="C45" s="287">
        <v>3273</v>
      </c>
      <c r="D45" s="288">
        <v>80.651390161930948</v>
      </c>
      <c r="E45" s="288">
        <v>170</v>
      </c>
      <c r="F45" s="289">
        <v>129.5</v>
      </c>
      <c r="G45" s="290">
        <v>937</v>
      </c>
      <c r="H45" s="291">
        <v>201</v>
      </c>
    </row>
    <row r="46" spans="1:8" ht="15" customHeight="1" x14ac:dyDescent="0.25">
      <c r="A46" s="367" t="s">
        <v>389</v>
      </c>
      <c r="B46" s="368" t="s">
        <v>390</v>
      </c>
      <c r="C46" s="287">
        <v>3176</v>
      </c>
      <c r="D46" s="288">
        <v>82.099811083123427</v>
      </c>
      <c r="E46" s="288">
        <v>129</v>
      </c>
      <c r="F46" s="289">
        <v>119.87</v>
      </c>
      <c r="G46" s="290">
        <v>909</v>
      </c>
      <c r="H46" s="291">
        <v>225</v>
      </c>
    </row>
    <row r="47" spans="1:8" ht="15" customHeight="1" x14ac:dyDescent="0.25">
      <c r="A47" s="367" t="s">
        <v>391</v>
      </c>
      <c r="B47" s="368" t="s">
        <v>392</v>
      </c>
      <c r="C47" s="287">
        <v>2377</v>
      </c>
      <c r="D47" s="288">
        <v>78.661337820782492</v>
      </c>
      <c r="E47" s="288">
        <v>158</v>
      </c>
      <c r="F47" s="289">
        <v>154.21</v>
      </c>
      <c r="G47" s="290">
        <v>892</v>
      </c>
      <c r="H47" s="291">
        <v>201</v>
      </c>
    </row>
    <row r="48" spans="1:8" ht="15" customHeight="1" x14ac:dyDescent="0.25">
      <c r="A48" s="367" t="s">
        <v>393</v>
      </c>
      <c r="B48" s="368" t="s">
        <v>394</v>
      </c>
      <c r="C48" s="287">
        <v>2728</v>
      </c>
      <c r="D48" s="288">
        <v>80.26392961876833</v>
      </c>
      <c r="E48" s="288">
        <v>127</v>
      </c>
      <c r="F48" s="289">
        <v>128.46</v>
      </c>
      <c r="G48" s="290">
        <v>799</v>
      </c>
      <c r="H48" s="291">
        <v>212</v>
      </c>
    </row>
    <row r="49" spans="1:8" ht="15" customHeight="1" x14ac:dyDescent="0.25">
      <c r="A49" s="367" t="s">
        <v>395</v>
      </c>
      <c r="B49" s="368" t="s">
        <v>396</v>
      </c>
      <c r="C49" s="287">
        <v>2639</v>
      </c>
      <c r="D49" s="288">
        <v>81.295187571049638</v>
      </c>
      <c r="E49" s="288">
        <v>75</v>
      </c>
      <c r="F49" s="289">
        <v>131.08000000000001</v>
      </c>
      <c r="G49" s="290">
        <v>941</v>
      </c>
      <c r="H49" s="291">
        <v>200</v>
      </c>
    </row>
    <row r="50" spans="1:8" ht="15" customHeight="1" thickBot="1" x14ac:dyDescent="0.3">
      <c r="A50" s="369" t="s">
        <v>397</v>
      </c>
      <c r="B50" s="370" t="s">
        <v>398</v>
      </c>
      <c r="C50" s="292">
        <v>5919</v>
      </c>
      <c r="D50" s="293">
        <v>83.135664808244641</v>
      </c>
      <c r="E50" s="293">
        <v>2885</v>
      </c>
      <c r="F50" s="294">
        <v>114.58</v>
      </c>
      <c r="G50" s="295">
        <v>668</v>
      </c>
      <c r="H50" s="296">
        <v>272</v>
      </c>
    </row>
    <row r="51" spans="1:8" s="302" customFormat="1" ht="20.25" customHeight="1" thickBot="1" x14ac:dyDescent="0.3">
      <c r="A51" s="487" t="s">
        <v>399</v>
      </c>
      <c r="B51" s="488"/>
      <c r="C51" s="297">
        <v>411443</v>
      </c>
      <c r="D51" s="298">
        <v>90.989568421385229</v>
      </c>
      <c r="E51" s="298">
        <v>242144</v>
      </c>
      <c r="F51" s="299">
        <v>86.224114576450376</v>
      </c>
      <c r="G51" s="300">
        <v>733</v>
      </c>
      <c r="H51" s="301">
        <v>307</v>
      </c>
    </row>
    <row r="54" spans="1:8" x14ac:dyDescent="0.2">
      <c r="C54" s="86"/>
    </row>
  </sheetData>
  <mergeCells count="9">
    <mergeCell ref="A51:B51"/>
    <mergeCell ref="G1:H1"/>
    <mergeCell ref="G2:G3"/>
    <mergeCell ref="H2:H3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2" orientation="landscape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F32"/>
  <sheetViews>
    <sheetView workbookViewId="0">
      <selection activeCell="A3" sqref="A3:A22"/>
    </sheetView>
  </sheetViews>
  <sheetFormatPr defaultRowHeight="12.75" x14ac:dyDescent="0.2"/>
  <cols>
    <col min="1" max="1" width="23.7109375" style="304" bestFit="1" customWidth="1"/>
    <col min="2" max="2" width="14.28515625" style="341" customWidth="1"/>
    <col min="3" max="3" width="19.140625" style="304" customWidth="1"/>
    <col min="4" max="4" width="25" style="304" customWidth="1"/>
    <col min="5" max="5" width="27.42578125" style="304" bestFit="1" customWidth="1"/>
    <col min="6" max="6" width="11.7109375" style="304" bestFit="1" customWidth="1"/>
    <col min="7" max="16384" width="9.140625" style="304"/>
  </cols>
  <sheetData>
    <row r="1" spans="1:6" ht="28.5" customHeight="1" thickBot="1" x14ac:dyDescent="0.25">
      <c r="A1" s="506" t="s">
        <v>400</v>
      </c>
      <c r="B1" s="506"/>
      <c r="C1" s="506"/>
      <c r="D1" s="506"/>
      <c r="E1" s="303"/>
    </row>
    <row r="2" spans="1:6" ht="55.5" customHeight="1" thickBot="1" x14ac:dyDescent="0.25">
      <c r="A2" s="305"/>
      <c r="B2" s="306" t="s">
        <v>401</v>
      </c>
      <c r="C2" s="307" t="s">
        <v>419</v>
      </c>
      <c r="D2" s="307" t="s">
        <v>402</v>
      </c>
      <c r="E2" s="308" t="s">
        <v>420</v>
      </c>
    </row>
    <row r="3" spans="1:6" s="313" customFormat="1" ht="18" customHeight="1" x14ac:dyDescent="0.3">
      <c r="A3" s="309" t="s">
        <v>461</v>
      </c>
      <c r="B3" s="310">
        <v>0.1401</v>
      </c>
      <c r="C3" s="311">
        <v>1</v>
      </c>
      <c r="D3" s="311">
        <v>1</v>
      </c>
      <c r="E3" s="312">
        <v>1</v>
      </c>
    </row>
    <row r="4" spans="1:6" s="318" customFormat="1" ht="18" hidden="1" customHeight="1" x14ac:dyDescent="0.25">
      <c r="A4" s="314" t="s">
        <v>403</v>
      </c>
      <c r="B4" s="315">
        <v>228</v>
      </c>
      <c r="C4" s="316">
        <f t="shared" ref="C4:C23" si="0">B4/$B$3</f>
        <v>1627.4089935760171</v>
      </c>
      <c r="D4" s="316">
        <v>1.0509999999999999</v>
      </c>
      <c r="E4" s="317">
        <f t="shared" ref="E4:E23" si="1">C4/D4</f>
        <v>1548.4386237640506</v>
      </c>
    </row>
    <row r="5" spans="1:6" s="318" customFormat="1" ht="18" hidden="1" customHeight="1" x14ac:dyDescent="0.25">
      <c r="A5" s="314" t="s">
        <v>404</v>
      </c>
      <c r="B5" s="315">
        <v>229</v>
      </c>
      <c r="C5" s="316">
        <f t="shared" si="0"/>
        <v>1634.5467523197715</v>
      </c>
      <c r="D5" s="316">
        <v>1.052</v>
      </c>
      <c r="E5" s="317">
        <f t="shared" si="1"/>
        <v>1553.7516657032047</v>
      </c>
    </row>
    <row r="6" spans="1:6" s="318" customFormat="1" ht="18" hidden="1" customHeight="1" x14ac:dyDescent="0.25">
      <c r="A6" s="314" t="s">
        <v>405</v>
      </c>
      <c r="B6" s="315">
        <v>238</v>
      </c>
      <c r="C6" s="316">
        <f t="shared" si="0"/>
        <v>1698.7865810135618</v>
      </c>
      <c r="D6" s="316">
        <v>1.0580000000000001</v>
      </c>
      <c r="E6" s="317">
        <f t="shared" si="1"/>
        <v>1605.6583941527049</v>
      </c>
    </row>
    <row r="7" spans="1:6" s="318" customFormat="1" ht="18" hidden="1" customHeight="1" x14ac:dyDescent="0.25">
      <c r="A7" s="314" t="s">
        <v>406</v>
      </c>
      <c r="B7" s="315">
        <v>238</v>
      </c>
      <c r="C7" s="316">
        <f t="shared" si="0"/>
        <v>1698.7865810135618</v>
      </c>
      <c r="D7" s="316">
        <v>1.0649999999999999</v>
      </c>
      <c r="E7" s="317">
        <f t="shared" si="1"/>
        <v>1595.104770904753</v>
      </c>
    </row>
    <row r="8" spans="1:6" s="318" customFormat="1" ht="18" hidden="1" customHeight="1" x14ac:dyDescent="0.25">
      <c r="A8" s="314" t="s">
        <v>407</v>
      </c>
      <c r="B8" s="315">
        <v>238</v>
      </c>
      <c r="C8" s="316">
        <f t="shared" si="0"/>
        <v>1698.7865810135618</v>
      </c>
      <c r="D8" s="316">
        <v>1.0740000000000001</v>
      </c>
      <c r="E8" s="317">
        <f t="shared" si="1"/>
        <v>1581.7379711485676</v>
      </c>
    </row>
    <row r="9" spans="1:6" s="313" customFormat="1" ht="18" hidden="1" customHeight="1" x14ac:dyDescent="0.3">
      <c r="A9" s="319" t="s">
        <v>408</v>
      </c>
      <c r="B9" s="320">
        <v>250</v>
      </c>
      <c r="C9" s="321">
        <f t="shared" si="0"/>
        <v>1784.4396859386152</v>
      </c>
      <c r="D9" s="321">
        <v>1.0860000000000001</v>
      </c>
      <c r="E9" s="322">
        <f t="shared" si="1"/>
        <v>1643.1304658734946</v>
      </c>
      <c r="F9" s="323"/>
    </row>
    <row r="10" spans="1:6" s="313" customFormat="1" ht="18" hidden="1" customHeight="1" x14ac:dyDescent="0.3">
      <c r="A10" s="319" t="s">
        <v>409</v>
      </c>
      <c r="B10" s="320">
        <v>266</v>
      </c>
      <c r="C10" s="321">
        <f t="shared" si="0"/>
        <v>1898.6438258386866</v>
      </c>
      <c r="D10" s="321">
        <v>1.0963000000000001</v>
      </c>
      <c r="E10" s="322">
        <f t="shared" si="1"/>
        <v>1731.8652064568882</v>
      </c>
    </row>
    <row r="11" spans="1:6" s="313" customFormat="1" ht="18" hidden="1" customHeight="1" x14ac:dyDescent="0.3">
      <c r="A11" s="319" t="s">
        <v>410</v>
      </c>
      <c r="B11" s="320">
        <v>267</v>
      </c>
      <c r="C11" s="321">
        <f t="shared" si="0"/>
        <v>1905.7815845824412</v>
      </c>
      <c r="D11" s="321">
        <v>1.1000000000000001</v>
      </c>
      <c r="E11" s="322">
        <f t="shared" si="1"/>
        <v>1732.5287132567646</v>
      </c>
    </row>
    <row r="12" spans="1:6" s="313" customFormat="1" ht="18" hidden="1" customHeight="1" x14ac:dyDescent="0.3">
      <c r="A12" s="319" t="s">
        <v>411</v>
      </c>
      <c r="B12" s="320">
        <v>268</v>
      </c>
      <c r="C12" s="321">
        <f t="shared" si="0"/>
        <v>1912.9193433261955</v>
      </c>
      <c r="D12" s="321">
        <v>1.103</v>
      </c>
      <c r="E12" s="322">
        <f t="shared" si="1"/>
        <v>1734.2877092712563</v>
      </c>
    </row>
    <row r="13" spans="1:6" s="313" customFormat="1" ht="18" hidden="1" customHeight="1" x14ac:dyDescent="0.3">
      <c r="A13" s="361">
        <v>38838</v>
      </c>
      <c r="B13" s="320">
        <v>268</v>
      </c>
      <c r="C13" s="321">
        <f t="shared" si="0"/>
        <v>1912.9193433261955</v>
      </c>
      <c r="D13" s="324">
        <v>1.107</v>
      </c>
      <c r="E13" s="322">
        <f t="shared" si="1"/>
        <v>1728.0210870155336</v>
      </c>
    </row>
    <row r="14" spans="1:6" s="313" customFormat="1" ht="18" hidden="1" customHeight="1" x14ac:dyDescent="0.3">
      <c r="A14" s="319" t="s">
        <v>412</v>
      </c>
      <c r="B14" s="325">
        <v>325</v>
      </c>
      <c r="C14" s="326">
        <f t="shared" si="0"/>
        <v>2319.7715917201999</v>
      </c>
      <c r="D14" s="326">
        <v>1.141</v>
      </c>
      <c r="E14" s="327">
        <f t="shared" si="1"/>
        <v>2033.1039366522348</v>
      </c>
    </row>
    <row r="15" spans="1:6" s="313" customFormat="1" ht="18" hidden="1" customHeight="1" thickBot="1" x14ac:dyDescent="0.35">
      <c r="A15" s="319" t="s">
        <v>425</v>
      </c>
      <c r="B15" s="325">
        <v>325</v>
      </c>
      <c r="C15" s="326">
        <f t="shared" si="0"/>
        <v>2319.7715917201999</v>
      </c>
      <c r="D15" s="326">
        <v>1.141</v>
      </c>
      <c r="E15" s="327">
        <f t="shared" si="1"/>
        <v>2033.1039366522348</v>
      </c>
    </row>
    <row r="16" spans="1:6" s="313" customFormat="1" ht="18" hidden="1" customHeight="1" thickBot="1" x14ac:dyDescent="0.35">
      <c r="A16" s="361">
        <v>39264</v>
      </c>
      <c r="B16" s="325">
        <v>328</v>
      </c>
      <c r="C16" s="326">
        <f t="shared" si="0"/>
        <v>2341.1848679514633</v>
      </c>
      <c r="D16" s="326">
        <v>1.157</v>
      </c>
      <c r="E16" s="327">
        <f t="shared" si="1"/>
        <v>2023.4959965008325</v>
      </c>
    </row>
    <row r="17" spans="1:5" s="313" customFormat="1" ht="18" hidden="1" customHeight="1" thickBot="1" x14ac:dyDescent="0.35">
      <c r="A17" s="319" t="s">
        <v>413</v>
      </c>
      <c r="B17" s="325">
        <v>337</v>
      </c>
      <c r="C17" s="326">
        <f t="shared" si="0"/>
        <v>2405.4246966452533</v>
      </c>
      <c r="D17" s="326">
        <v>1.157</v>
      </c>
      <c r="E17" s="327">
        <f t="shared" si="1"/>
        <v>2079.0187525023798</v>
      </c>
    </row>
    <row r="18" spans="1:5" s="313" customFormat="1" ht="18" customHeight="1" x14ac:dyDescent="0.3">
      <c r="A18" s="319" t="s">
        <v>462</v>
      </c>
      <c r="B18" s="325">
        <v>364</v>
      </c>
      <c r="C18" s="326">
        <f t="shared" si="0"/>
        <v>2598.144182726624</v>
      </c>
      <c r="D18" s="326">
        <v>2975.6163999999999</v>
      </c>
      <c r="E18" s="327">
        <f t="shared" si="1"/>
        <v>0.87314486596008278</v>
      </c>
    </row>
    <row r="19" spans="1:5" s="313" customFormat="1" ht="18" customHeight="1" x14ac:dyDescent="0.3">
      <c r="A19" s="328" t="s">
        <v>414</v>
      </c>
      <c r="B19" s="325">
        <v>472.72579999999999</v>
      </c>
      <c r="C19" s="326">
        <f t="shared" si="0"/>
        <v>3374.2027123483226</v>
      </c>
      <c r="D19" s="326">
        <v>3032.5943000000002</v>
      </c>
      <c r="E19" s="327">
        <f t="shared" si="1"/>
        <v>1.1126456025945581</v>
      </c>
    </row>
    <row r="20" spans="1:5" s="313" customFormat="1" ht="18" customHeight="1" thickBot="1" x14ac:dyDescent="0.35">
      <c r="A20" s="329" t="s">
        <v>415</v>
      </c>
      <c r="B20" s="330">
        <v>510</v>
      </c>
      <c r="C20" s="331">
        <f t="shared" si="0"/>
        <v>3640.256959314775</v>
      </c>
      <c r="D20" s="331">
        <v>3078.2433999999998</v>
      </c>
      <c r="E20" s="332">
        <f t="shared" si="1"/>
        <v>1.1825760624760131</v>
      </c>
    </row>
    <row r="21" spans="1:5" s="313" customFormat="1" ht="18" customHeight="1" thickBot="1" x14ac:dyDescent="0.35">
      <c r="A21" s="333" t="s">
        <v>416</v>
      </c>
      <c r="B21" s="334">
        <v>623</v>
      </c>
      <c r="C21" s="335">
        <f t="shared" si="0"/>
        <v>4446.8236973590292</v>
      </c>
      <c r="D21" s="335">
        <v>3244.4304000000002</v>
      </c>
      <c r="E21" s="336">
        <f t="shared" si="1"/>
        <v>1.3706022780944935</v>
      </c>
    </row>
    <row r="22" spans="1:5" s="313" customFormat="1" ht="18" customHeight="1" thickBot="1" x14ac:dyDescent="0.35">
      <c r="A22" s="337" t="s">
        <v>417</v>
      </c>
      <c r="B22" s="330">
        <v>623</v>
      </c>
      <c r="C22" s="331">
        <f t="shared" si="0"/>
        <v>4446.8236973590292</v>
      </c>
      <c r="D22" s="331">
        <v>3284.6523999999999</v>
      </c>
      <c r="E22" s="332">
        <f t="shared" si="1"/>
        <v>1.3538186559281065</v>
      </c>
    </row>
    <row r="23" spans="1:5" s="313" customFormat="1" ht="18" customHeight="1" thickBot="1" x14ac:dyDescent="0.35">
      <c r="A23" s="363">
        <v>40118</v>
      </c>
      <c r="B23" s="330">
        <v>674</v>
      </c>
      <c r="C23" s="331">
        <f t="shared" si="0"/>
        <v>4810.8493932905067</v>
      </c>
      <c r="D23" s="331">
        <v>3387.6280000000002</v>
      </c>
      <c r="E23" s="332">
        <f t="shared" si="1"/>
        <v>1.4201232819218954</v>
      </c>
    </row>
    <row r="24" spans="1:5" s="340" customFormat="1" ht="15.75" x14ac:dyDescent="0.25">
      <c r="A24" s="338"/>
      <c r="B24" s="339"/>
    </row>
    <row r="25" spans="1:5" s="340" customFormat="1" ht="15.75" x14ac:dyDescent="0.25">
      <c r="A25" s="338" t="s">
        <v>418</v>
      </c>
      <c r="B25" s="339"/>
    </row>
    <row r="32" spans="1:5" x14ac:dyDescent="0.2">
      <c r="D32" s="342"/>
    </row>
  </sheetData>
  <mergeCells count="1">
    <mergeCell ref="A1:D1"/>
  </mergeCells>
  <phoneticPr fontId="15" type="noConversion"/>
  <printOptions horizontalCentered="1" verticalCentered="1"/>
  <pageMargins left="0.2" right="0.25" top="1" bottom="1" header="0.5" footer="0.5"/>
  <pageSetup scale="110" orientation="landscape" r:id="rId1"/>
  <headerFooter alignWithMargins="0">
    <oddFooter>&amp;R&amp;F
&amp;A
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I39"/>
  <sheetViews>
    <sheetView workbookViewId="0">
      <selection activeCell="A3" sqref="A3:A22"/>
    </sheetView>
  </sheetViews>
  <sheetFormatPr defaultRowHeight="12.75" x14ac:dyDescent="0.2"/>
  <cols>
    <col min="1" max="1" width="23.28515625" style="304" customWidth="1"/>
    <col min="2" max="2" width="14.28515625" style="341" customWidth="1"/>
    <col min="3" max="3" width="22.7109375" style="304" customWidth="1"/>
    <col min="4" max="4" width="29.7109375" style="304" bestFit="1" customWidth="1"/>
    <col min="5" max="5" width="27.42578125" style="304" bestFit="1" customWidth="1"/>
    <col min="6" max="6" width="11.7109375" style="304" bestFit="1" customWidth="1"/>
    <col min="7" max="7" width="9.140625" style="304"/>
    <col min="8" max="8" width="12.7109375" style="304" bestFit="1" customWidth="1"/>
    <col min="9" max="16384" width="9.140625" style="304"/>
  </cols>
  <sheetData>
    <row r="1" spans="1:6" ht="28.5" customHeight="1" thickBot="1" x14ac:dyDescent="0.25">
      <c r="A1" s="506" t="s">
        <v>421</v>
      </c>
      <c r="B1" s="506"/>
      <c r="C1" s="506"/>
      <c r="D1" s="506"/>
      <c r="E1" s="303"/>
    </row>
    <row r="2" spans="1:6" ht="55.5" customHeight="1" thickBot="1" x14ac:dyDescent="0.25">
      <c r="A2" s="305"/>
      <c r="B2" s="306" t="s">
        <v>401</v>
      </c>
      <c r="C2" s="307" t="s">
        <v>419</v>
      </c>
      <c r="D2" s="307" t="s">
        <v>402</v>
      </c>
      <c r="E2" s="308" t="s">
        <v>420</v>
      </c>
    </row>
    <row r="3" spans="1:6" s="313" customFormat="1" ht="18" customHeight="1" x14ac:dyDescent="0.3">
      <c r="A3" s="343" t="s">
        <v>461</v>
      </c>
      <c r="B3" s="310">
        <v>0.1744</v>
      </c>
      <c r="C3" s="311">
        <v>1</v>
      </c>
      <c r="D3" s="311">
        <v>1</v>
      </c>
      <c r="E3" s="312">
        <v>1</v>
      </c>
    </row>
    <row r="4" spans="1:6" s="318" customFormat="1" ht="18" hidden="1" customHeight="1" x14ac:dyDescent="0.3">
      <c r="A4" s="344" t="s">
        <v>403</v>
      </c>
      <c r="B4" s="315">
        <v>268</v>
      </c>
      <c r="C4" s="316">
        <f>B4/$B$3</f>
        <v>1536.6972477064221</v>
      </c>
      <c r="D4" s="316">
        <v>1.0509999999999999</v>
      </c>
      <c r="E4" s="317">
        <f>C4/D4</f>
        <v>1462.128684782514</v>
      </c>
    </row>
    <row r="5" spans="1:6" s="318" customFormat="1" ht="18" hidden="1" customHeight="1" x14ac:dyDescent="0.3">
      <c r="A5" s="344" t="s">
        <v>404</v>
      </c>
      <c r="B5" s="315">
        <v>268</v>
      </c>
      <c r="C5" s="316">
        <f t="shared" ref="C5:C17" si="0">B5/$B$3</f>
        <v>1536.6972477064221</v>
      </c>
      <c r="D5" s="316">
        <v>1.052</v>
      </c>
      <c r="E5" s="317">
        <f t="shared" ref="E5:E14" si="1">C5/D5</f>
        <v>1460.738828618272</v>
      </c>
    </row>
    <row r="6" spans="1:6" s="318" customFormat="1" ht="18" hidden="1" customHeight="1" x14ac:dyDescent="0.3">
      <c r="A6" s="344" t="s">
        <v>405</v>
      </c>
      <c r="B6" s="315">
        <v>274</v>
      </c>
      <c r="C6" s="316">
        <f t="shared" si="0"/>
        <v>1571.1009174311926</v>
      </c>
      <c r="D6" s="316">
        <v>1.0580000000000001</v>
      </c>
      <c r="E6" s="317">
        <f t="shared" si="1"/>
        <v>1484.9725117497094</v>
      </c>
    </row>
    <row r="7" spans="1:6" s="318" customFormat="1" ht="18" hidden="1" customHeight="1" x14ac:dyDescent="0.3">
      <c r="A7" s="344" t="s">
        <v>406</v>
      </c>
      <c r="B7" s="315">
        <v>274</v>
      </c>
      <c r="C7" s="316">
        <f t="shared" si="0"/>
        <v>1571.1009174311926</v>
      </c>
      <c r="D7" s="316">
        <v>1.0649999999999999</v>
      </c>
      <c r="E7" s="317">
        <f t="shared" si="1"/>
        <v>1475.2121290433734</v>
      </c>
    </row>
    <row r="8" spans="1:6" s="318" customFormat="1" ht="18" hidden="1" customHeight="1" x14ac:dyDescent="0.3">
      <c r="A8" s="344" t="s">
        <v>407</v>
      </c>
      <c r="B8" s="315">
        <v>274</v>
      </c>
      <c r="C8" s="316">
        <f t="shared" si="0"/>
        <v>1571.1009174311926</v>
      </c>
      <c r="D8" s="316">
        <v>1.0740000000000001</v>
      </c>
      <c r="E8" s="317">
        <f t="shared" si="1"/>
        <v>1462.8500162301607</v>
      </c>
    </row>
    <row r="9" spans="1:6" s="313" customFormat="1" ht="17.25" hidden="1" customHeight="1" thickBot="1" x14ac:dyDescent="0.35">
      <c r="A9" s="344" t="s">
        <v>408</v>
      </c>
      <c r="B9" s="320">
        <v>284</v>
      </c>
      <c r="C9" s="321">
        <f t="shared" si="0"/>
        <v>1628.440366972477</v>
      </c>
      <c r="D9" s="321">
        <v>1.0860000000000001</v>
      </c>
      <c r="E9" s="322">
        <f t="shared" si="1"/>
        <v>1499.4846841367191</v>
      </c>
      <c r="F9" s="323"/>
    </row>
    <row r="10" spans="1:6" s="313" customFormat="1" ht="18" hidden="1" customHeight="1" x14ac:dyDescent="0.3">
      <c r="A10" s="344" t="s">
        <v>409</v>
      </c>
      <c r="B10" s="320">
        <v>301</v>
      </c>
      <c r="C10" s="321">
        <f t="shared" si="0"/>
        <v>1725.9174311926606</v>
      </c>
      <c r="D10" s="321">
        <v>1.0963000000000001</v>
      </c>
      <c r="E10" s="322">
        <f t="shared" si="1"/>
        <v>1574.31125713095</v>
      </c>
    </row>
    <row r="11" spans="1:6" s="313" customFormat="1" ht="18" hidden="1" customHeight="1" x14ac:dyDescent="0.3">
      <c r="A11" s="344" t="s">
        <v>410</v>
      </c>
      <c r="B11" s="320">
        <v>302</v>
      </c>
      <c r="C11" s="321">
        <f t="shared" si="0"/>
        <v>1731.6513761467891</v>
      </c>
      <c r="D11" s="321">
        <v>1.1000000000000001</v>
      </c>
      <c r="E11" s="322">
        <f t="shared" si="1"/>
        <v>1574.2285237698081</v>
      </c>
    </row>
    <row r="12" spans="1:6" s="313" customFormat="1" ht="18" hidden="1" customHeight="1" x14ac:dyDescent="0.3">
      <c r="A12" s="344" t="s">
        <v>411</v>
      </c>
      <c r="B12" s="320">
        <v>302</v>
      </c>
      <c r="C12" s="321">
        <f t="shared" si="0"/>
        <v>1731.6513761467891</v>
      </c>
      <c r="D12" s="321">
        <v>1.103</v>
      </c>
      <c r="E12" s="322">
        <f t="shared" si="1"/>
        <v>1569.94685054106</v>
      </c>
    </row>
    <row r="13" spans="1:6" s="313" customFormat="1" ht="0.75" hidden="1" customHeight="1" x14ac:dyDescent="0.3">
      <c r="A13" s="362">
        <v>38838</v>
      </c>
      <c r="B13" s="320">
        <v>303</v>
      </c>
      <c r="C13" s="321">
        <f t="shared" si="0"/>
        <v>1737.3853211009175</v>
      </c>
      <c r="D13" s="324">
        <v>1.107</v>
      </c>
      <c r="E13" s="322">
        <f t="shared" si="1"/>
        <v>1569.4537679321747</v>
      </c>
    </row>
    <row r="14" spans="1:6" s="313" customFormat="1" ht="18" hidden="1" customHeight="1" x14ac:dyDescent="0.3">
      <c r="A14" s="344" t="s">
        <v>412</v>
      </c>
      <c r="B14" s="325">
        <v>363</v>
      </c>
      <c r="C14" s="326">
        <f t="shared" si="0"/>
        <v>2081.4220183486241</v>
      </c>
      <c r="D14" s="326">
        <v>1.141</v>
      </c>
      <c r="E14" s="327">
        <f t="shared" si="1"/>
        <v>1824.2086050382331</v>
      </c>
    </row>
    <row r="15" spans="1:6" s="313" customFormat="1" ht="18" hidden="1" customHeight="1" thickBot="1" x14ac:dyDescent="0.35">
      <c r="A15" s="344" t="s">
        <v>425</v>
      </c>
      <c r="B15" s="325">
        <v>363</v>
      </c>
      <c r="C15" s="326">
        <f t="shared" si="0"/>
        <v>2081.4220183486241</v>
      </c>
      <c r="D15" s="326">
        <v>1.141</v>
      </c>
      <c r="E15" s="327">
        <f t="shared" ref="E15:E20" si="2">C15/D15</f>
        <v>1824.2086050382331</v>
      </c>
    </row>
    <row r="16" spans="1:6" s="313" customFormat="1" ht="18" hidden="1" customHeight="1" thickBot="1" x14ac:dyDescent="0.35">
      <c r="A16" s="362">
        <v>39264</v>
      </c>
      <c r="B16" s="325">
        <v>365</v>
      </c>
      <c r="C16" s="326">
        <f t="shared" si="0"/>
        <v>2092.8899082568805</v>
      </c>
      <c r="D16" s="326">
        <v>1.157</v>
      </c>
      <c r="E16" s="327">
        <f t="shared" si="2"/>
        <v>1808.893611285117</v>
      </c>
    </row>
    <row r="17" spans="1:6" s="313" customFormat="1" ht="18" hidden="1" customHeight="1" thickBot="1" x14ac:dyDescent="0.35">
      <c r="A17" s="344" t="s">
        <v>413</v>
      </c>
      <c r="B17" s="325">
        <v>376</v>
      </c>
      <c r="C17" s="326">
        <f t="shared" si="0"/>
        <v>2155.9633027522937</v>
      </c>
      <c r="D17" s="326">
        <v>1.157</v>
      </c>
      <c r="E17" s="327">
        <f t="shared" si="2"/>
        <v>1863.4082132690523</v>
      </c>
    </row>
    <row r="18" spans="1:6" s="313" customFormat="1" ht="18" customHeight="1" x14ac:dyDescent="0.3">
      <c r="A18" s="344" t="s">
        <v>462</v>
      </c>
      <c r="B18" s="325">
        <v>402</v>
      </c>
      <c r="C18" s="326">
        <f t="shared" ref="C18:C23" si="3">B18/$B$3</f>
        <v>2305.0458715596328</v>
      </c>
      <c r="D18" s="326">
        <v>2975.6163999999999</v>
      </c>
      <c r="E18" s="327">
        <f t="shared" si="2"/>
        <v>0.77464483377616578</v>
      </c>
    </row>
    <row r="19" spans="1:6" s="313" customFormat="1" ht="18" customHeight="1" x14ac:dyDescent="0.3">
      <c r="A19" s="345" t="s">
        <v>414</v>
      </c>
      <c r="B19" s="346">
        <v>522</v>
      </c>
      <c r="C19" s="326">
        <f t="shared" si="3"/>
        <v>2993.119266055046</v>
      </c>
      <c r="D19" s="347">
        <v>3032.5943000000002</v>
      </c>
      <c r="E19" s="327">
        <f t="shared" si="2"/>
        <v>0.98698308113783828</v>
      </c>
    </row>
    <row r="20" spans="1:6" s="313" customFormat="1" ht="18" customHeight="1" thickBot="1" x14ac:dyDescent="0.35">
      <c r="A20" s="337" t="s">
        <v>415</v>
      </c>
      <c r="B20" s="330">
        <v>562</v>
      </c>
      <c r="C20" s="331">
        <f t="shared" si="3"/>
        <v>3222.4770642201834</v>
      </c>
      <c r="D20" s="331">
        <v>3078.2433999999998</v>
      </c>
      <c r="E20" s="332">
        <f t="shared" si="2"/>
        <v>1.0468558347985684</v>
      </c>
    </row>
    <row r="21" spans="1:6" s="313" customFormat="1" ht="18" customHeight="1" thickBot="1" x14ac:dyDescent="0.35">
      <c r="A21" s="333" t="s">
        <v>416</v>
      </c>
      <c r="B21" s="334">
        <v>682</v>
      </c>
      <c r="C21" s="335">
        <f t="shared" si="3"/>
        <v>3910.5504587155965</v>
      </c>
      <c r="D21" s="335">
        <v>3244.4304000000002</v>
      </c>
      <c r="E21" s="336">
        <f>C21/D21</f>
        <v>1.2053118657486368</v>
      </c>
    </row>
    <row r="22" spans="1:6" s="313" customFormat="1" ht="18" customHeight="1" thickBot="1" x14ac:dyDescent="0.35">
      <c r="A22" s="337" t="s">
        <v>417</v>
      </c>
      <c r="B22" s="330">
        <v>682</v>
      </c>
      <c r="C22" s="331">
        <f t="shared" si="3"/>
        <v>3910.5504587155965</v>
      </c>
      <c r="D22" s="331">
        <v>3284.6523999999999</v>
      </c>
      <c r="E22" s="332">
        <f>C22/D22</f>
        <v>1.190552296710482</v>
      </c>
    </row>
    <row r="23" spans="1:6" s="313" customFormat="1" ht="18" customHeight="1" thickBot="1" x14ac:dyDescent="0.35">
      <c r="A23" s="363">
        <v>40118</v>
      </c>
      <c r="B23" s="330">
        <v>733</v>
      </c>
      <c r="C23" s="331">
        <f t="shared" si="3"/>
        <v>4202.9816513761471</v>
      </c>
      <c r="D23" s="331">
        <v>3387.6280000000002</v>
      </c>
      <c r="E23" s="332">
        <f>C23/D23</f>
        <v>1.2406857102893667</v>
      </c>
    </row>
    <row r="25" spans="1:6" s="340" customFormat="1" ht="15.75" x14ac:dyDescent="0.25">
      <c r="A25" s="338" t="s">
        <v>418</v>
      </c>
      <c r="B25" s="339"/>
    </row>
    <row r="27" spans="1:6" s="340" customFormat="1" ht="15.75" x14ac:dyDescent="0.25">
      <c r="A27" s="338"/>
      <c r="B27" s="339"/>
      <c r="C27" s="339"/>
    </row>
    <row r="29" spans="1:6" x14ac:dyDescent="0.2">
      <c r="D29" s="348"/>
      <c r="E29" s="348"/>
      <c r="F29" s="348"/>
    </row>
    <row r="31" spans="1:6" hidden="1" x14ac:dyDescent="0.2"/>
    <row r="32" spans="1:6" ht="1.5" hidden="1" customHeight="1" x14ac:dyDescent="0.2"/>
    <row r="33" spans="4:9" hidden="1" x14ac:dyDescent="0.2"/>
    <row r="34" spans="4:9" hidden="1" x14ac:dyDescent="0.2"/>
    <row r="35" spans="4:9" hidden="1" x14ac:dyDescent="0.2">
      <c r="D35" s="304">
        <v>4634942</v>
      </c>
      <c r="E35" s="304">
        <v>1682549393</v>
      </c>
      <c r="F35" s="341">
        <f>E35/D35</f>
        <v>363.01412034929456</v>
      </c>
      <c r="H35" s="341">
        <f>(D35*F35+D38*F38)/(D35+D38)</f>
        <v>324.39671487326808</v>
      </c>
      <c r="I35" s="304" t="s">
        <v>422</v>
      </c>
    </row>
    <row r="36" spans="4:9" hidden="1" x14ac:dyDescent="0.2">
      <c r="D36" s="304">
        <v>2088167</v>
      </c>
      <c r="E36" s="304">
        <v>1042087291</v>
      </c>
      <c r="F36" s="341">
        <f>E36/D36</f>
        <v>499.04403766556987</v>
      </c>
      <c r="H36" s="341">
        <f>(D36*F36+D39*F39)/(D36+D39)</f>
        <v>459.03944872088726</v>
      </c>
      <c r="I36" s="304" t="s">
        <v>423</v>
      </c>
    </row>
    <row r="37" spans="4:9" hidden="1" x14ac:dyDescent="0.2">
      <c r="F37" s="341"/>
      <c r="H37" s="341"/>
    </row>
    <row r="38" spans="4:9" hidden="1" x14ac:dyDescent="0.2">
      <c r="D38" s="304">
        <v>969408</v>
      </c>
      <c r="E38" s="304">
        <v>135483336</v>
      </c>
      <c r="F38" s="341">
        <f>E38/D38</f>
        <v>139.75883838383839</v>
      </c>
      <c r="H38" s="341"/>
    </row>
    <row r="39" spans="4:9" hidden="1" x14ac:dyDescent="0.2">
      <c r="D39" s="304">
        <v>302709</v>
      </c>
      <c r="E39" s="304">
        <v>55419110</v>
      </c>
      <c r="F39" s="341">
        <f>E39/D39</f>
        <v>183.07717973367161</v>
      </c>
      <c r="H39" s="341"/>
    </row>
  </sheetData>
  <mergeCells count="1">
    <mergeCell ref="A1:D1"/>
  </mergeCells>
  <phoneticPr fontId="15" type="noConversion"/>
  <printOptions horizontalCentered="1" verticalCentered="1"/>
  <pageMargins left="0.2" right="0.22" top="1" bottom="1" header="0.5" footer="0.5"/>
  <pageSetup orientation="landscape" r:id="rId1"/>
  <headerFooter alignWithMargins="0">
    <oddFooter>&amp;R&amp;F
&amp;A
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F33"/>
  <sheetViews>
    <sheetView workbookViewId="0">
      <selection activeCell="C30" sqref="C30"/>
    </sheetView>
  </sheetViews>
  <sheetFormatPr defaultRowHeight="12.75" x14ac:dyDescent="0.2"/>
  <cols>
    <col min="1" max="1" width="23.42578125" style="304" customWidth="1"/>
    <col min="2" max="2" width="14.28515625" style="341" customWidth="1"/>
    <col min="3" max="3" width="22.7109375" style="304" customWidth="1"/>
    <col min="4" max="4" width="29.7109375" style="304" bestFit="1" customWidth="1"/>
    <col min="5" max="5" width="27.42578125" style="304" bestFit="1" customWidth="1"/>
    <col min="6" max="6" width="11.7109375" style="304" bestFit="1" customWidth="1"/>
    <col min="7" max="16384" width="9.140625" style="304"/>
  </cols>
  <sheetData>
    <row r="1" spans="1:6" ht="28.5" customHeight="1" thickBot="1" x14ac:dyDescent="0.25">
      <c r="A1" s="506" t="s">
        <v>424</v>
      </c>
      <c r="B1" s="506"/>
      <c r="C1" s="506"/>
      <c r="D1" s="506"/>
      <c r="E1" s="303"/>
    </row>
    <row r="2" spans="1:6" ht="55.5" customHeight="1" thickBot="1" x14ac:dyDescent="0.25">
      <c r="A2" s="305"/>
      <c r="B2" s="306" t="s">
        <v>401</v>
      </c>
      <c r="C2" s="307" t="s">
        <v>419</v>
      </c>
      <c r="D2" s="307" t="s">
        <v>402</v>
      </c>
      <c r="E2" s="308" t="s">
        <v>420</v>
      </c>
    </row>
    <row r="3" spans="1:6" s="313" customFormat="1" ht="18" customHeight="1" x14ac:dyDescent="0.3">
      <c r="A3" s="309" t="s">
        <v>461</v>
      </c>
      <c r="B3" s="310">
        <v>5.1799999999999999E-2</v>
      </c>
      <c r="C3" s="311">
        <v>1</v>
      </c>
      <c r="D3" s="311">
        <v>1</v>
      </c>
      <c r="E3" s="312">
        <v>1</v>
      </c>
    </row>
    <row r="4" spans="1:6" s="318" customFormat="1" ht="18" hidden="1" customHeight="1" x14ac:dyDescent="0.25">
      <c r="A4" s="314" t="s">
        <v>403</v>
      </c>
      <c r="B4" s="315">
        <v>86</v>
      </c>
      <c r="C4" s="316">
        <f t="shared" ref="C4:C23" si="0">B4/$B$3</f>
        <v>1660.2316602316603</v>
      </c>
      <c r="D4" s="316">
        <v>1.0509999999999999</v>
      </c>
      <c r="E4" s="317">
        <f t="shared" ref="E4:E23" si="1">C4/D4</f>
        <v>1579.6685634934922</v>
      </c>
    </row>
    <row r="5" spans="1:6" s="318" customFormat="1" ht="18" hidden="1" customHeight="1" x14ac:dyDescent="0.25">
      <c r="A5" s="314" t="s">
        <v>404</v>
      </c>
      <c r="B5" s="315">
        <v>86</v>
      </c>
      <c r="C5" s="316">
        <f t="shared" si="0"/>
        <v>1660.2316602316603</v>
      </c>
      <c r="D5" s="316">
        <v>1.052</v>
      </c>
      <c r="E5" s="317">
        <f t="shared" si="1"/>
        <v>1578.166977406521</v>
      </c>
    </row>
    <row r="6" spans="1:6" s="318" customFormat="1" ht="18" hidden="1" customHeight="1" x14ac:dyDescent="0.25">
      <c r="A6" s="314" t="s">
        <v>405</v>
      </c>
      <c r="B6" s="315">
        <v>98</v>
      </c>
      <c r="C6" s="316">
        <f t="shared" si="0"/>
        <v>1891.8918918918919</v>
      </c>
      <c r="D6" s="316">
        <v>1.0580000000000001</v>
      </c>
      <c r="E6" s="317">
        <f t="shared" si="1"/>
        <v>1788.177591580238</v>
      </c>
    </row>
    <row r="7" spans="1:6" s="318" customFormat="1" ht="18" hidden="1" customHeight="1" x14ac:dyDescent="0.25">
      <c r="A7" s="314" t="s">
        <v>406</v>
      </c>
      <c r="B7" s="315">
        <v>98</v>
      </c>
      <c r="C7" s="316">
        <f t="shared" si="0"/>
        <v>1891.8918918918919</v>
      </c>
      <c r="D7" s="316">
        <v>1.0649999999999999</v>
      </c>
      <c r="E7" s="317">
        <f t="shared" si="1"/>
        <v>1776.4243116355792</v>
      </c>
    </row>
    <row r="8" spans="1:6" s="318" customFormat="1" ht="18" hidden="1" customHeight="1" x14ac:dyDescent="0.25">
      <c r="A8" s="314" t="s">
        <v>407</v>
      </c>
      <c r="B8" s="315">
        <v>98</v>
      </c>
      <c r="C8" s="316">
        <f t="shared" si="0"/>
        <v>1891.8918918918919</v>
      </c>
      <c r="D8" s="316">
        <v>1.0740000000000001</v>
      </c>
      <c r="E8" s="317">
        <f t="shared" si="1"/>
        <v>1761.5380743872363</v>
      </c>
    </row>
    <row r="9" spans="1:6" s="313" customFormat="1" ht="18" hidden="1" customHeight="1" x14ac:dyDescent="0.3">
      <c r="A9" s="319" t="s">
        <v>408</v>
      </c>
      <c r="B9" s="320">
        <v>103</v>
      </c>
      <c r="C9" s="321">
        <f t="shared" si="0"/>
        <v>1988.4169884169885</v>
      </c>
      <c r="D9" s="321">
        <v>1.0860000000000001</v>
      </c>
      <c r="E9" s="322">
        <f t="shared" si="1"/>
        <v>1830.9548696289028</v>
      </c>
      <c r="F9" s="323"/>
    </row>
    <row r="10" spans="1:6" s="313" customFormat="1" ht="18" hidden="1" customHeight="1" x14ac:dyDescent="0.3">
      <c r="A10" s="319" t="s">
        <v>409</v>
      </c>
      <c r="B10" s="320">
        <v>112</v>
      </c>
      <c r="C10" s="321">
        <f t="shared" si="0"/>
        <v>2162.1621621621621</v>
      </c>
      <c r="D10" s="321">
        <v>1.0963000000000001</v>
      </c>
      <c r="E10" s="322">
        <f t="shared" si="1"/>
        <v>1972.235849824101</v>
      </c>
    </row>
    <row r="11" spans="1:6" s="313" customFormat="1" ht="18" hidden="1" customHeight="1" x14ac:dyDescent="0.3">
      <c r="A11" s="319" t="s">
        <v>410</v>
      </c>
      <c r="B11" s="320">
        <v>112</v>
      </c>
      <c r="C11" s="321">
        <f t="shared" si="0"/>
        <v>2162.1621621621621</v>
      </c>
      <c r="D11" s="321">
        <v>1.1000000000000001</v>
      </c>
      <c r="E11" s="322">
        <f t="shared" si="1"/>
        <v>1965.6019656019653</v>
      </c>
    </row>
    <row r="12" spans="1:6" s="313" customFormat="1" ht="18" hidden="1" customHeight="1" x14ac:dyDescent="0.3">
      <c r="A12" s="319" t="s">
        <v>411</v>
      </c>
      <c r="B12" s="320">
        <v>113</v>
      </c>
      <c r="C12" s="321">
        <f t="shared" si="0"/>
        <v>2181.4671814671815</v>
      </c>
      <c r="D12" s="321">
        <v>1.103</v>
      </c>
      <c r="E12" s="322">
        <f t="shared" si="1"/>
        <v>1977.758097431715</v>
      </c>
    </row>
    <row r="13" spans="1:6" s="313" customFormat="1" ht="18" hidden="1" customHeight="1" x14ac:dyDescent="0.3">
      <c r="A13" s="361">
        <v>38838</v>
      </c>
      <c r="B13" s="320">
        <v>113</v>
      </c>
      <c r="C13" s="321">
        <f t="shared" si="0"/>
        <v>2181.4671814671815</v>
      </c>
      <c r="D13" s="324">
        <v>1.107</v>
      </c>
      <c r="E13" s="322">
        <f t="shared" si="1"/>
        <v>1970.6117267092877</v>
      </c>
    </row>
    <row r="14" spans="1:6" s="313" customFormat="1" ht="18" hidden="1" customHeight="1" x14ac:dyDescent="0.3">
      <c r="A14" s="319" t="s">
        <v>412</v>
      </c>
      <c r="B14" s="325">
        <v>140</v>
      </c>
      <c r="C14" s="326">
        <f t="shared" si="0"/>
        <v>2702.7027027027029</v>
      </c>
      <c r="D14" s="326">
        <v>1.141</v>
      </c>
      <c r="E14" s="327">
        <f t="shared" si="1"/>
        <v>2368.714025155743</v>
      </c>
    </row>
    <row r="15" spans="1:6" s="313" customFormat="1" ht="18" hidden="1" customHeight="1" thickBot="1" x14ac:dyDescent="0.35">
      <c r="A15" s="319" t="s">
        <v>425</v>
      </c>
      <c r="B15" s="325">
        <v>140</v>
      </c>
      <c r="C15" s="326">
        <f t="shared" si="0"/>
        <v>2702.7027027027029</v>
      </c>
      <c r="D15" s="326">
        <v>1.141</v>
      </c>
      <c r="E15" s="327">
        <f t="shared" si="1"/>
        <v>2368.714025155743</v>
      </c>
    </row>
    <row r="16" spans="1:6" s="313" customFormat="1" ht="18" hidden="1" customHeight="1" thickBot="1" x14ac:dyDescent="0.35">
      <c r="A16" s="361">
        <v>39264</v>
      </c>
      <c r="B16" s="325">
        <v>141</v>
      </c>
      <c r="C16" s="326">
        <f t="shared" si="0"/>
        <v>2722.0077220077219</v>
      </c>
      <c r="D16" s="326">
        <v>1.157</v>
      </c>
      <c r="E16" s="327">
        <f t="shared" si="1"/>
        <v>2352.642802081004</v>
      </c>
    </row>
    <row r="17" spans="1:5" s="313" customFormat="1" ht="18" hidden="1" customHeight="1" thickBot="1" x14ac:dyDescent="0.35">
      <c r="A17" s="319" t="s">
        <v>413</v>
      </c>
      <c r="B17" s="325">
        <v>141</v>
      </c>
      <c r="C17" s="326">
        <f t="shared" si="0"/>
        <v>2722.0077220077219</v>
      </c>
      <c r="D17" s="326">
        <v>1.157</v>
      </c>
      <c r="E17" s="327">
        <f t="shared" si="1"/>
        <v>2352.642802081004</v>
      </c>
    </row>
    <row r="18" spans="1:5" s="313" customFormat="1" ht="18" customHeight="1" x14ac:dyDescent="0.3">
      <c r="A18" s="319" t="s">
        <v>462</v>
      </c>
      <c r="B18" s="325">
        <v>171</v>
      </c>
      <c r="C18" s="326">
        <f t="shared" si="0"/>
        <v>3301.1583011583011</v>
      </c>
      <c r="D18" s="326">
        <v>2975.6163999999999</v>
      </c>
      <c r="E18" s="327">
        <f t="shared" si="1"/>
        <v>1.1094031815251124</v>
      </c>
    </row>
    <row r="19" spans="1:5" s="313" customFormat="1" ht="18" customHeight="1" x14ac:dyDescent="0.3">
      <c r="A19" s="345" t="s">
        <v>414</v>
      </c>
      <c r="B19" s="346">
        <v>223</v>
      </c>
      <c r="C19" s="347">
        <f t="shared" si="0"/>
        <v>4305.0193050193047</v>
      </c>
      <c r="D19" s="347">
        <v>3032.5943000000002</v>
      </c>
      <c r="E19" s="327">
        <f t="shared" si="1"/>
        <v>1.4195829969802767</v>
      </c>
    </row>
    <row r="20" spans="1:5" s="313" customFormat="1" ht="18" customHeight="1" thickBot="1" x14ac:dyDescent="0.35">
      <c r="A20" s="329" t="s">
        <v>415</v>
      </c>
      <c r="B20" s="330">
        <v>240</v>
      </c>
      <c r="C20" s="331">
        <f t="shared" si="0"/>
        <v>4633.204633204633</v>
      </c>
      <c r="D20" s="331">
        <v>3078.2433999999998</v>
      </c>
      <c r="E20" s="332">
        <f t="shared" si="1"/>
        <v>1.5051456402715371</v>
      </c>
    </row>
    <row r="21" spans="1:5" s="313" customFormat="1" ht="18" customHeight="1" thickBot="1" x14ac:dyDescent="0.35">
      <c r="A21" s="333" t="s">
        <v>416</v>
      </c>
      <c r="B21" s="334">
        <v>290</v>
      </c>
      <c r="C21" s="335">
        <f t="shared" si="0"/>
        <v>5598.4555984555982</v>
      </c>
      <c r="D21" s="335">
        <v>3244.4304000000002</v>
      </c>
      <c r="E21" s="336">
        <f t="shared" si="1"/>
        <v>1.7255588526280601</v>
      </c>
    </row>
    <row r="22" spans="1:5" s="313" customFormat="1" ht="18" customHeight="1" thickBot="1" x14ac:dyDescent="0.35">
      <c r="A22" s="337" t="s">
        <v>417</v>
      </c>
      <c r="B22" s="330">
        <v>291</v>
      </c>
      <c r="C22" s="331">
        <f t="shared" si="0"/>
        <v>5617.7606177606176</v>
      </c>
      <c r="D22" s="331">
        <v>3284.6523999999999</v>
      </c>
      <c r="E22" s="332">
        <f t="shared" si="1"/>
        <v>1.710305972638267</v>
      </c>
    </row>
    <row r="23" spans="1:5" s="313" customFormat="1" ht="18" customHeight="1" thickBot="1" x14ac:dyDescent="0.35">
      <c r="A23" s="363">
        <v>40118</v>
      </c>
      <c r="B23" s="330">
        <v>307</v>
      </c>
      <c r="C23" s="331">
        <f t="shared" si="0"/>
        <v>5926.6409266409264</v>
      </c>
      <c r="D23" s="331">
        <v>3387.6280000000002</v>
      </c>
      <c r="E23" s="332">
        <f t="shared" si="1"/>
        <v>1.7494957907541577</v>
      </c>
    </row>
    <row r="25" spans="1:5" s="340" customFormat="1" ht="15.75" x14ac:dyDescent="0.25">
      <c r="A25" s="338" t="s">
        <v>418</v>
      </c>
      <c r="B25" s="339"/>
    </row>
    <row r="26" spans="1:5" s="340" customFormat="1" ht="15.75" x14ac:dyDescent="0.25">
      <c r="A26" s="338"/>
      <c r="B26" s="339"/>
    </row>
    <row r="33" spans="5:5" x14ac:dyDescent="0.2">
      <c r="E33" s="364"/>
    </row>
  </sheetData>
  <mergeCells count="1">
    <mergeCell ref="A1:D1"/>
  </mergeCells>
  <phoneticPr fontId="15" type="noConversion"/>
  <printOptions horizontalCentered="1" verticalCentered="1"/>
  <pageMargins left="0.2" right="0.28999999999999998" top="1" bottom="1" header="0.5" footer="0.5"/>
  <pageSetup orientation="landscape" r:id="rId1"/>
  <headerFooter alignWithMargins="0">
    <oddFooter>&amp;R&amp;F
&amp;A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activeCell="J12" sqref="J12"/>
    </sheetView>
  </sheetViews>
  <sheetFormatPr defaultRowHeight="12.75" x14ac:dyDescent="0.2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 x14ac:dyDescent="0.2">
      <c r="A1" s="25" t="s">
        <v>136</v>
      </c>
      <c r="B1" s="25"/>
      <c r="C1" s="25"/>
      <c r="D1" s="25"/>
      <c r="E1" s="25"/>
      <c r="F1" s="25"/>
      <c r="G1" s="25"/>
      <c r="H1" s="25"/>
    </row>
    <row r="2" spans="1:9" ht="15.75" x14ac:dyDescent="0.2">
      <c r="A2" s="418" t="s">
        <v>146</v>
      </c>
      <c r="B2" s="418"/>
      <c r="C2" s="418"/>
      <c r="D2" s="418"/>
      <c r="E2" s="418"/>
      <c r="F2" s="418"/>
      <c r="G2" s="418"/>
      <c r="H2" s="418"/>
      <c r="I2" s="418"/>
    </row>
    <row r="3" spans="1:9" ht="15.75" x14ac:dyDescent="0.25">
      <c r="A3" s="104" t="s">
        <v>137</v>
      </c>
      <c r="B3" s="23"/>
      <c r="C3" s="23"/>
      <c r="D3" s="23"/>
      <c r="E3" s="23"/>
      <c r="F3" s="23"/>
      <c r="G3" s="23"/>
      <c r="H3" s="23"/>
    </row>
    <row r="4" spans="1:9" ht="16.5" thickBot="1" x14ac:dyDescent="0.3">
      <c r="A4" s="26" t="s">
        <v>450</v>
      </c>
      <c r="B4" s="23"/>
      <c r="C4" s="23"/>
      <c r="D4" s="23"/>
      <c r="E4" s="23"/>
      <c r="F4" s="23"/>
      <c r="G4" s="23"/>
      <c r="H4" s="23"/>
    </row>
    <row r="5" spans="1:9" ht="102" customHeight="1" thickTop="1" thickBot="1" x14ac:dyDescent="0.25">
      <c r="A5" s="391" t="s">
        <v>23</v>
      </c>
      <c r="B5" s="392" t="s">
        <v>24</v>
      </c>
      <c r="C5" s="393" t="s">
        <v>25</v>
      </c>
      <c r="D5" s="393" t="s">
        <v>26</v>
      </c>
      <c r="E5" s="393" t="s">
        <v>27</v>
      </c>
      <c r="F5" s="393" t="s">
        <v>138</v>
      </c>
      <c r="G5" s="392" t="s">
        <v>28</v>
      </c>
      <c r="H5" s="394" t="s">
        <v>29</v>
      </c>
    </row>
    <row r="6" spans="1:9" ht="17.25" thickTop="1" thickBot="1" x14ac:dyDescent="0.25">
      <c r="A6" s="118">
        <v>0</v>
      </c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119">
        <v>7</v>
      </c>
    </row>
    <row r="7" spans="1:9" ht="13.5" thickTop="1" x14ac:dyDescent="0.2">
      <c r="A7" s="395" t="s">
        <v>139</v>
      </c>
      <c r="B7" s="120">
        <v>776724</v>
      </c>
      <c r="C7" s="121">
        <v>238730903</v>
      </c>
      <c r="D7" s="120">
        <v>307.35615611208101</v>
      </c>
      <c r="E7" s="121">
        <v>307.17415447713336</v>
      </c>
      <c r="F7" s="121">
        <v>290.23574784618916</v>
      </c>
      <c r="G7" s="122">
        <v>100.05925030875642</v>
      </c>
      <c r="H7" s="123">
        <v>105.89879378847738</v>
      </c>
    </row>
    <row r="8" spans="1:9" ht="15.75" x14ac:dyDescent="0.25">
      <c r="A8" s="396" t="s">
        <v>30</v>
      </c>
      <c r="B8" s="124">
        <v>684550</v>
      </c>
      <c r="C8" s="125">
        <v>224243794</v>
      </c>
      <c r="D8" s="124">
        <v>327.57840040902784</v>
      </c>
      <c r="E8" s="125">
        <v>327.43854918244767</v>
      </c>
      <c r="F8" s="125">
        <v>309.74365321302281</v>
      </c>
      <c r="G8" s="126">
        <v>100.04271067866912</v>
      </c>
      <c r="H8" s="127">
        <v>105.75790561356212</v>
      </c>
    </row>
    <row r="9" spans="1:9" ht="15.75" x14ac:dyDescent="0.25">
      <c r="A9" s="396" t="s">
        <v>31</v>
      </c>
      <c r="B9" s="128">
        <v>596686</v>
      </c>
      <c r="C9" s="125">
        <v>195386967</v>
      </c>
      <c r="D9" s="128">
        <v>327.45358027505256</v>
      </c>
      <c r="E9" s="125">
        <v>327.32285360736716</v>
      </c>
      <c r="F9" s="125">
        <v>309.69825396576834</v>
      </c>
      <c r="G9" s="126">
        <v>100.03993814249286</v>
      </c>
      <c r="H9" s="127">
        <v>105.73310507305823</v>
      </c>
      <c r="I9" s="27"/>
    </row>
    <row r="10" spans="1:9" ht="15.75" x14ac:dyDescent="0.25">
      <c r="A10" s="396" t="s">
        <v>32</v>
      </c>
      <c r="B10" s="120">
        <v>272176</v>
      </c>
      <c r="C10" s="121">
        <v>104412998</v>
      </c>
      <c r="D10" s="120">
        <v>383.62308947151843</v>
      </c>
      <c r="E10" s="121">
        <v>383.59673202135684</v>
      </c>
      <c r="F10" s="121">
        <v>364.76879111133007</v>
      </c>
      <c r="G10" s="122">
        <v>100.00687113522129</v>
      </c>
      <c r="H10" s="129">
        <v>105.16883538823197</v>
      </c>
    </row>
    <row r="11" spans="1:9" ht="18.75" customHeight="1" x14ac:dyDescent="0.25">
      <c r="A11" s="396" t="s">
        <v>33</v>
      </c>
      <c r="B11" s="130">
        <v>234803</v>
      </c>
      <c r="C11" s="125">
        <v>90414346</v>
      </c>
      <c r="D11" s="130">
        <v>385.06469678837152</v>
      </c>
      <c r="E11" s="125">
        <v>385.03744989128955</v>
      </c>
      <c r="F11" s="125">
        <v>366.17397680035492</v>
      </c>
      <c r="G11" s="126">
        <v>100.00707642778374</v>
      </c>
      <c r="H11" s="127">
        <v>105.15894661687446</v>
      </c>
    </row>
    <row r="12" spans="1:9" ht="17.25" customHeight="1" x14ac:dyDescent="0.25">
      <c r="A12" s="397" t="s">
        <v>34</v>
      </c>
      <c r="B12" s="120">
        <v>412374</v>
      </c>
      <c r="C12" s="125">
        <v>119830796</v>
      </c>
      <c r="D12" s="120">
        <v>290.58766071575803</v>
      </c>
      <c r="E12" s="125">
        <v>290.50372350674371</v>
      </c>
      <c r="F12" s="125">
        <v>275.30247184179859</v>
      </c>
      <c r="G12" s="126">
        <v>100.02889367750647</v>
      </c>
      <c r="H12" s="127">
        <v>105.55214371004378</v>
      </c>
    </row>
    <row r="13" spans="1:9" ht="17.25" customHeight="1" x14ac:dyDescent="0.25">
      <c r="A13" s="396" t="s">
        <v>33</v>
      </c>
      <c r="B13" s="130">
        <v>361883</v>
      </c>
      <c r="C13" s="125">
        <v>104972621</v>
      </c>
      <c r="D13" s="130">
        <v>290.07336901705798</v>
      </c>
      <c r="E13" s="125">
        <v>289.99965123878883</v>
      </c>
      <c r="F13" s="125">
        <v>274.90249229383153</v>
      </c>
      <c r="G13" s="126">
        <v>100.02541995411175</v>
      </c>
      <c r="H13" s="127">
        <v>105.51863920790174</v>
      </c>
    </row>
    <row r="14" spans="1:9" ht="15.75" x14ac:dyDescent="0.25">
      <c r="A14" s="396" t="s">
        <v>35</v>
      </c>
      <c r="B14" s="120">
        <v>16246</v>
      </c>
      <c r="C14" s="125">
        <v>3632073</v>
      </c>
      <c r="D14" s="120">
        <v>223.56721654561122</v>
      </c>
      <c r="E14" s="125">
        <v>223.68537747373566</v>
      </c>
      <c r="F14" s="125">
        <v>214.65235798499464</v>
      </c>
      <c r="G14" s="126">
        <v>99.947175390068438</v>
      </c>
      <c r="H14" s="127">
        <v>104.15316125306194</v>
      </c>
    </row>
    <row r="15" spans="1:9" ht="15.75" x14ac:dyDescent="0.25">
      <c r="A15" s="396" t="s">
        <v>31</v>
      </c>
      <c r="B15" s="130">
        <v>12581</v>
      </c>
      <c r="C15" s="125">
        <v>2951484</v>
      </c>
      <c r="D15" s="130">
        <v>234.59852158016056</v>
      </c>
      <c r="E15" s="125">
        <v>234.68697777077094</v>
      </c>
      <c r="F15" s="125">
        <v>224.98745087223332</v>
      </c>
      <c r="G15" s="126">
        <v>99.962308862873186</v>
      </c>
      <c r="H15" s="127">
        <v>104.27182523765967</v>
      </c>
    </row>
    <row r="16" spans="1:9" ht="15.75" x14ac:dyDescent="0.25">
      <c r="A16" s="397" t="s">
        <v>36</v>
      </c>
      <c r="B16" s="120">
        <v>1494</v>
      </c>
      <c r="C16" s="125">
        <v>276171</v>
      </c>
      <c r="D16" s="120">
        <v>184.85341365461846</v>
      </c>
      <c r="E16" s="125">
        <v>184.81420039814199</v>
      </c>
      <c r="F16" s="125">
        <v>177.87212121212121</v>
      </c>
      <c r="G16" s="126">
        <v>100.02121766422276</v>
      </c>
      <c r="H16" s="127">
        <v>103.92489412895219</v>
      </c>
    </row>
    <row r="17" spans="1:8" ht="15.75" x14ac:dyDescent="0.25">
      <c r="A17" s="396" t="s">
        <v>37</v>
      </c>
      <c r="B17" s="130">
        <v>887</v>
      </c>
      <c r="C17" s="125">
        <v>175075</v>
      </c>
      <c r="D17" s="130">
        <v>197.37880496054115</v>
      </c>
      <c r="E17" s="125">
        <v>197.01114827201783</v>
      </c>
      <c r="F17" s="125">
        <v>189.90659898477156</v>
      </c>
      <c r="G17" s="126">
        <v>100.18661719996457</v>
      </c>
      <c r="H17" s="127">
        <v>103.93467421127833</v>
      </c>
    </row>
    <row r="18" spans="1:8" ht="15.75" x14ac:dyDescent="0.25">
      <c r="A18" s="397" t="s">
        <v>38</v>
      </c>
      <c r="B18" s="120">
        <v>14752</v>
      </c>
      <c r="C18" s="125">
        <v>3355902</v>
      </c>
      <c r="D18" s="120">
        <v>227.48793383947938</v>
      </c>
      <c r="E18" s="125">
        <v>227.62610158089473</v>
      </c>
      <c r="F18" s="125">
        <v>218.22010582010583</v>
      </c>
      <c r="G18" s="126">
        <v>99.939300572097949</v>
      </c>
      <c r="H18" s="127">
        <v>104.24700922242869</v>
      </c>
    </row>
    <row r="19" spans="1:8" ht="15.75" x14ac:dyDescent="0.25">
      <c r="A19" s="396" t="s">
        <v>37</v>
      </c>
      <c r="B19" s="130">
        <v>11694</v>
      </c>
      <c r="C19" s="125">
        <v>2776409</v>
      </c>
      <c r="D19" s="130">
        <v>237.42166923208484</v>
      </c>
      <c r="E19" s="125">
        <v>237.55365170922045</v>
      </c>
      <c r="F19" s="125">
        <v>227.54364550969078</v>
      </c>
      <c r="G19" s="126">
        <v>99.944440981569443</v>
      </c>
      <c r="H19" s="127">
        <v>104.34115560567187</v>
      </c>
    </row>
    <row r="20" spans="1:8" ht="16.5" thickBot="1" x14ac:dyDescent="0.3">
      <c r="A20" s="398" t="s">
        <v>39</v>
      </c>
      <c r="B20" s="131">
        <v>75928</v>
      </c>
      <c r="C20" s="132">
        <v>10855036</v>
      </c>
      <c r="D20" s="131">
        <v>142.96486144768727</v>
      </c>
      <c r="E20" s="132">
        <v>142.84459944877673</v>
      </c>
      <c r="F20" s="132">
        <v>135.12864086365644</v>
      </c>
      <c r="G20" s="133">
        <v>100.08419079151372</v>
      </c>
      <c r="H20" s="134">
        <v>105.79908192219405</v>
      </c>
    </row>
    <row r="21" spans="1:8" ht="16.5" thickTop="1" x14ac:dyDescent="0.25">
      <c r="A21" s="23"/>
      <c r="B21" s="23"/>
      <c r="C21" s="23"/>
      <c r="D21" s="23"/>
      <c r="E21" s="23"/>
      <c r="F21" s="23"/>
      <c r="G21" s="23"/>
      <c r="H21" s="23"/>
    </row>
    <row r="22" spans="1:8" ht="15.75" x14ac:dyDescent="0.25">
      <c r="A22" s="105"/>
      <c r="B22" s="105"/>
      <c r="C22" s="105"/>
      <c r="D22" s="23"/>
      <c r="E22" s="23"/>
      <c r="F22" s="106"/>
      <c r="G22" s="23"/>
      <c r="H22" s="23"/>
    </row>
  </sheetData>
  <mergeCells count="1">
    <mergeCell ref="A2:I2"/>
  </mergeCells>
  <phoneticPr fontId="0" type="noConversion"/>
  <pageMargins left="0.75" right="0.75" top="1" bottom="1" header="0.5" footer="0.5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zoomScaleNormal="100" workbookViewId="0">
      <selection activeCell="H18" sqref="H18"/>
    </sheetView>
  </sheetViews>
  <sheetFormatPr defaultRowHeight="12.75" x14ac:dyDescent="0.2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0" bestFit="1" customWidth="1"/>
    <col min="9" max="9" width="12" bestFit="1" customWidth="1"/>
  </cols>
  <sheetData>
    <row r="1" spans="1:6" ht="12.75" customHeight="1" x14ac:dyDescent="0.25">
      <c r="A1" s="107"/>
      <c r="B1" s="108"/>
      <c r="C1" s="5"/>
      <c r="D1" s="6"/>
    </row>
    <row r="2" spans="1:6" ht="13.5" customHeight="1" x14ac:dyDescent="0.25">
      <c r="A2" s="109" t="s">
        <v>140</v>
      </c>
      <c r="B2" s="108"/>
      <c r="C2" s="5"/>
      <c r="D2" s="6"/>
    </row>
    <row r="3" spans="1:6" ht="13.5" customHeight="1" x14ac:dyDescent="0.25">
      <c r="A3" s="25"/>
      <c r="B3" s="108"/>
      <c r="C3" s="5"/>
      <c r="D3" s="6"/>
    </row>
    <row r="4" spans="1:6" ht="16.5" customHeight="1" x14ac:dyDescent="0.25">
      <c r="A4" s="110" t="s">
        <v>451</v>
      </c>
      <c r="B4" s="111"/>
      <c r="C4" s="110"/>
      <c r="D4" s="105"/>
    </row>
    <row r="5" spans="1:6" ht="16.5" customHeight="1" thickBot="1" x14ac:dyDescent="0.3">
      <c r="A5" s="110"/>
      <c r="B5" s="111"/>
      <c r="C5" s="110"/>
      <c r="D5" s="105"/>
    </row>
    <row r="6" spans="1:6" ht="72.75" customHeight="1" thickTop="1" thickBot="1" x14ac:dyDescent="0.25">
      <c r="A6" s="391" t="s">
        <v>1</v>
      </c>
      <c r="B6" s="393" t="s">
        <v>125</v>
      </c>
      <c r="C6" s="393" t="s">
        <v>126</v>
      </c>
      <c r="D6" s="399" t="s">
        <v>4</v>
      </c>
      <c r="E6" s="393" t="s">
        <v>5</v>
      </c>
      <c r="F6" s="400" t="s">
        <v>6</v>
      </c>
    </row>
    <row r="7" spans="1:6" ht="12.95" customHeight="1" thickTop="1" thickBot="1" x14ac:dyDescent="0.25">
      <c r="A7" s="7">
        <v>0</v>
      </c>
      <c r="B7" s="8">
        <v>1</v>
      </c>
      <c r="C7" s="8">
        <v>2</v>
      </c>
      <c r="D7" s="135">
        <v>3</v>
      </c>
      <c r="E7" s="8">
        <v>4</v>
      </c>
      <c r="F7" s="119">
        <v>5</v>
      </c>
    </row>
    <row r="8" spans="1:6" ht="15.95" customHeight="1" thickTop="1" x14ac:dyDescent="0.25">
      <c r="A8" s="384" t="s">
        <v>141</v>
      </c>
      <c r="B8" s="136">
        <v>5530714</v>
      </c>
      <c r="C8" s="136">
        <v>3724949760</v>
      </c>
      <c r="D8" s="10">
        <v>673.50250980253179</v>
      </c>
      <c r="E8" s="17">
        <v>672.39587682639171</v>
      </c>
      <c r="F8" s="12">
        <v>100.16458057139839</v>
      </c>
    </row>
    <row r="9" spans="1:6" ht="15.95" customHeight="1" x14ac:dyDescent="0.25">
      <c r="A9" s="384" t="s">
        <v>130</v>
      </c>
      <c r="B9" s="137">
        <v>1525383</v>
      </c>
      <c r="C9" s="137">
        <v>399659611</v>
      </c>
      <c r="D9" s="10">
        <v>262.00607388439494</v>
      </c>
      <c r="E9" s="17">
        <v>262.19075701236051</v>
      </c>
      <c r="F9" s="101">
        <v>99.929561541348747</v>
      </c>
    </row>
    <row r="10" spans="1:6" ht="15.95" customHeight="1" x14ac:dyDescent="0.25">
      <c r="A10" s="384" t="s">
        <v>132</v>
      </c>
      <c r="B10" s="137">
        <v>870756</v>
      </c>
      <c r="C10" s="137">
        <v>271344248</v>
      </c>
      <c r="D10" s="10">
        <v>311.61915393060741</v>
      </c>
      <c r="E10" s="17">
        <v>311.45064542532225</v>
      </c>
      <c r="F10" s="101">
        <v>100.0541044007326</v>
      </c>
    </row>
    <row r="11" spans="1:6" ht="15.95" customHeight="1" x14ac:dyDescent="0.25">
      <c r="A11" s="383" t="s">
        <v>8</v>
      </c>
      <c r="B11" s="138">
        <v>3827546</v>
      </c>
      <c r="C11" s="139">
        <v>2908452180</v>
      </c>
      <c r="D11" s="10">
        <v>759.87386696332328</v>
      </c>
      <c r="E11" s="14">
        <v>758.57257166683928</v>
      </c>
      <c r="F11" s="16">
        <v>100.17154526080803</v>
      </c>
    </row>
    <row r="12" spans="1:6" ht="15.95" customHeight="1" x14ac:dyDescent="0.25">
      <c r="A12" s="383" t="s">
        <v>9</v>
      </c>
      <c r="B12" s="140">
        <v>2193203</v>
      </c>
      <c r="C12" s="139">
        <v>1415900447</v>
      </c>
      <c r="D12" s="13">
        <v>645.58567857147739</v>
      </c>
      <c r="E12" s="14">
        <v>644.11542432518115</v>
      </c>
      <c r="F12" s="16">
        <v>100.228259437792</v>
      </c>
    </row>
    <row r="13" spans="1:6" ht="15.95" customHeight="1" x14ac:dyDescent="0.25">
      <c r="A13" s="384" t="s">
        <v>10</v>
      </c>
      <c r="B13" s="141">
        <v>2175380</v>
      </c>
      <c r="C13" s="141">
        <v>2035379579</v>
      </c>
      <c r="D13" s="10">
        <v>935.64323428550415</v>
      </c>
      <c r="E13" s="17">
        <v>935.02882120123013</v>
      </c>
      <c r="F13" s="19">
        <v>100.06571060381697</v>
      </c>
    </row>
    <row r="14" spans="1:6" ht="15.95" customHeight="1" x14ac:dyDescent="0.25">
      <c r="A14" s="383" t="s">
        <v>11</v>
      </c>
      <c r="B14" s="139">
        <v>1043155</v>
      </c>
      <c r="C14" s="139">
        <v>868401066</v>
      </c>
      <c r="D14" s="13">
        <v>832.47558224808392</v>
      </c>
      <c r="E14" s="14">
        <v>831.8849478535883</v>
      </c>
      <c r="F14" s="16">
        <v>100.07099952896365</v>
      </c>
    </row>
    <row r="15" spans="1:6" ht="15.95" customHeight="1" x14ac:dyDescent="0.25">
      <c r="A15" s="385" t="s">
        <v>12</v>
      </c>
      <c r="B15" s="141">
        <v>1652166</v>
      </c>
      <c r="C15" s="139">
        <v>873072601</v>
      </c>
      <c r="D15" s="10">
        <v>528.44121050790295</v>
      </c>
      <c r="E15" s="14">
        <v>523.86478119485685</v>
      </c>
      <c r="F15" s="16">
        <v>100.87358980357641</v>
      </c>
    </row>
    <row r="16" spans="1:6" ht="15.95" customHeight="1" x14ac:dyDescent="0.25">
      <c r="A16" s="383" t="s">
        <v>11</v>
      </c>
      <c r="B16" s="139">
        <v>1150048</v>
      </c>
      <c r="C16" s="139">
        <v>547499381</v>
      </c>
      <c r="D16" s="13">
        <v>476.06654765714126</v>
      </c>
      <c r="E16" s="14">
        <v>472.48646942373074</v>
      </c>
      <c r="F16" s="16">
        <v>100.75771021290345</v>
      </c>
    </row>
    <row r="17" spans="1:6" ht="15.95" customHeight="1" x14ac:dyDescent="0.25">
      <c r="A17" s="386" t="s">
        <v>13</v>
      </c>
      <c r="B17" s="142">
        <v>9239</v>
      </c>
      <c r="C17" s="139">
        <v>9032520</v>
      </c>
      <c r="D17" s="10">
        <v>977.65126095897824</v>
      </c>
      <c r="E17" s="14">
        <v>976.83443207608343</v>
      </c>
      <c r="F17" s="16">
        <v>100.08361999291515</v>
      </c>
    </row>
    <row r="18" spans="1:6" ht="15.95" customHeight="1" x14ac:dyDescent="0.25">
      <c r="A18" s="383" t="s">
        <v>14</v>
      </c>
      <c r="B18" s="143">
        <v>5816</v>
      </c>
      <c r="C18" s="139">
        <v>5500574</v>
      </c>
      <c r="D18" s="13">
        <v>945.76581843191195</v>
      </c>
      <c r="E18" s="14">
        <v>945.15256564269782</v>
      </c>
      <c r="F18" s="16">
        <v>100.06488399984367</v>
      </c>
    </row>
    <row r="19" spans="1:6" ht="15.95" customHeight="1" x14ac:dyDescent="0.2">
      <c r="A19" s="387" t="s">
        <v>15</v>
      </c>
      <c r="B19" s="142">
        <v>115150</v>
      </c>
      <c r="C19" s="139">
        <v>79521274</v>
      </c>
      <c r="D19" s="10">
        <v>690.58857142857141</v>
      </c>
      <c r="E19" s="14">
        <v>689.19243687898484</v>
      </c>
      <c r="F19" s="16">
        <v>100.20257543102315</v>
      </c>
    </row>
    <row r="20" spans="1:6" ht="15.95" customHeight="1" x14ac:dyDescent="0.25">
      <c r="A20" s="383" t="s">
        <v>14</v>
      </c>
      <c r="B20" s="143">
        <v>71781</v>
      </c>
      <c r="C20" s="139">
        <v>46637322</v>
      </c>
      <c r="D20" s="13">
        <v>649.71680528273498</v>
      </c>
      <c r="E20" s="14">
        <v>648.76668022497438</v>
      </c>
      <c r="F20" s="16">
        <v>100.14645096407095</v>
      </c>
    </row>
    <row r="21" spans="1:6" ht="15.95" customHeight="1" x14ac:dyDescent="0.25">
      <c r="A21" s="383" t="s">
        <v>16</v>
      </c>
      <c r="B21" s="141">
        <v>924662</v>
      </c>
      <c r="C21" s="144">
        <v>508318413</v>
      </c>
      <c r="D21" s="10">
        <v>549.73429534251432</v>
      </c>
      <c r="E21" s="14">
        <v>549.58072803194375</v>
      </c>
      <c r="F21" s="16">
        <v>100.02794263021568</v>
      </c>
    </row>
    <row r="22" spans="1:6" ht="15.95" customHeight="1" x14ac:dyDescent="0.25">
      <c r="A22" s="383" t="s">
        <v>14</v>
      </c>
      <c r="B22" s="139">
        <v>449160</v>
      </c>
      <c r="C22" s="144">
        <v>228770241</v>
      </c>
      <c r="D22" s="13">
        <v>509.32906091370558</v>
      </c>
      <c r="E22" s="14">
        <v>509.47331570907977</v>
      </c>
      <c r="F22" s="16">
        <v>99.971685505221515</v>
      </c>
    </row>
    <row r="23" spans="1:6" ht="15.95" customHeight="1" x14ac:dyDescent="0.25">
      <c r="A23" s="385" t="s">
        <v>17</v>
      </c>
      <c r="B23" s="141">
        <v>44283</v>
      </c>
      <c r="C23" s="139">
        <v>24009699</v>
      </c>
      <c r="D23" s="10">
        <v>542.18772440891541</v>
      </c>
      <c r="E23" s="14">
        <v>542.18773183751023</v>
      </c>
      <c r="F23" s="16">
        <v>99.999998629885113</v>
      </c>
    </row>
    <row r="24" spans="1:6" ht="15.95" customHeight="1" x14ac:dyDescent="0.25">
      <c r="A24" s="383" t="s">
        <v>18</v>
      </c>
      <c r="B24" s="139">
        <v>15439</v>
      </c>
      <c r="C24" s="139">
        <v>7541363</v>
      </c>
      <c r="D24" s="13">
        <v>488.46188224625945</v>
      </c>
      <c r="E24" s="14">
        <v>488.34223001493604</v>
      </c>
      <c r="F24" s="16">
        <v>100.02450171702736</v>
      </c>
    </row>
    <row r="25" spans="1:6" ht="15.95" customHeight="1" x14ac:dyDescent="0.25">
      <c r="A25" s="385" t="s">
        <v>19</v>
      </c>
      <c r="B25" s="141">
        <v>551591</v>
      </c>
      <c r="C25" s="139">
        <v>304854319</v>
      </c>
      <c r="D25" s="10">
        <v>552.68182221972438</v>
      </c>
      <c r="E25" s="14">
        <v>552.59668819933722</v>
      </c>
      <c r="F25" s="16">
        <v>100.0154061763679</v>
      </c>
    </row>
    <row r="26" spans="1:6" ht="15.95" customHeight="1" x14ac:dyDescent="0.25">
      <c r="A26" s="383" t="s">
        <v>18</v>
      </c>
      <c r="B26" s="139">
        <v>271204</v>
      </c>
      <c r="C26" s="139">
        <v>138237290</v>
      </c>
      <c r="D26" s="13">
        <v>509.71700269907524</v>
      </c>
      <c r="E26" s="14">
        <v>510.02024087894017</v>
      </c>
      <c r="F26" s="16">
        <v>99.940543893053672</v>
      </c>
    </row>
    <row r="27" spans="1:6" ht="15.95" customHeight="1" x14ac:dyDescent="0.25">
      <c r="A27" s="385" t="s">
        <v>20</v>
      </c>
      <c r="B27" s="141">
        <v>328788</v>
      </c>
      <c r="C27" s="139">
        <v>179454395</v>
      </c>
      <c r="D27" s="10">
        <v>545.80579279049118</v>
      </c>
      <c r="E27" s="14">
        <v>545.48578241012115</v>
      </c>
      <c r="F27" s="16">
        <v>100.05866521010979</v>
      </c>
    </row>
    <row r="28" spans="1:6" ht="15.95" customHeight="1" x14ac:dyDescent="0.25">
      <c r="A28" s="383" t="s">
        <v>18</v>
      </c>
      <c r="B28" s="139">
        <v>162517</v>
      </c>
      <c r="C28" s="139">
        <v>82991588</v>
      </c>
      <c r="D28" s="13">
        <v>510.66404130029474</v>
      </c>
      <c r="E28" s="14">
        <v>510.56263083468673</v>
      </c>
      <c r="F28" s="16">
        <v>100.01986249276456</v>
      </c>
    </row>
    <row r="29" spans="1:6" ht="15.95" customHeight="1" x14ac:dyDescent="0.25">
      <c r="A29" s="383" t="s">
        <v>21</v>
      </c>
      <c r="B29" s="145">
        <v>652453</v>
      </c>
      <c r="C29" s="146">
        <v>219305820</v>
      </c>
      <c r="D29" s="147">
        <v>336.12508487201376</v>
      </c>
      <c r="E29" s="148">
        <v>335.65151970188225</v>
      </c>
      <c r="F29" s="16">
        <v>100.14108834381328</v>
      </c>
    </row>
    <row r="30" spans="1:6" ht="17.25" customHeight="1" x14ac:dyDescent="0.25">
      <c r="A30" s="401" t="s">
        <v>142</v>
      </c>
      <c r="B30" s="149">
        <v>1664</v>
      </c>
      <c r="C30" s="150">
        <v>319553</v>
      </c>
      <c r="D30" s="151">
        <v>192.0390625</v>
      </c>
      <c r="E30" s="152">
        <v>192.34238488783944</v>
      </c>
      <c r="F30" s="153">
        <v>99.842300807481237</v>
      </c>
    </row>
    <row r="31" spans="1:6" ht="16.5" thickBot="1" x14ac:dyDescent="0.3">
      <c r="A31" s="390" t="s">
        <v>18</v>
      </c>
      <c r="B31" s="154">
        <v>1254</v>
      </c>
      <c r="C31" s="155">
        <v>240237</v>
      </c>
      <c r="D31" s="156">
        <v>191.57655502392345</v>
      </c>
      <c r="E31" s="157">
        <v>191.96325254104769</v>
      </c>
      <c r="F31" s="158">
        <v>99.798556488283324</v>
      </c>
    </row>
    <row r="32" spans="1:6" ht="16.5" thickTop="1" x14ac:dyDescent="0.25">
      <c r="A32" s="23"/>
      <c r="B32" s="2"/>
      <c r="C32" s="23"/>
      <c r="D32" s="23"/>
      <c r="E32" s="112"/>
      <c r="F32" s="113"/>
    </row>
    <row r="33" spans="4:6" ht="15.75" x14ac:dyDescent="0.25">
      <c r="D33" s="23"/>
      <c r="E33" s="112"/>
      <c r="F33" s="113"/>
    </row>
    <row r="34" spans="4:6" ht="15.75" x14ac:dyDescent="0.25">
      <c r="D34" s="23"/>
    </row>
    <row r="35" spans="4:6" ht="15.75" x14ac:dyDescent="0.25">
      <c r="D35" s="23"/>
    </row>
    <row r="36" spans="4:6" ht="25.5" customHeight="1" x14ac:dyDescent="0.25">
      <c r="D36" s="23"/>
    </row>
    <row r="37" spans="4:6" ht="20.25" customHeight="1" x14ac:dyDescent="0.25">
      <c r="D37" s="23" t="s">
        <v>22</v>
      </c>
    </row>
    <row r="38" spans="4:6" ht="19.5" customHeight="1" x14ac:dyDescent="0.25">
      <c r="D38" s="23" t="s">
        <v>22</v>
      </c>
    </row>
    <row r="39" spans="4:6" ht="21" customHeight="1" x14ac:dyDescent="0.25">
      <c r="D39" s="23" t="s">
        <v>22</v>
      </c>
    </row>
    <row r="40" spans="4:6" ht="20.25" customHeight="1" x14ac:dyDescent="0.25">
      <c r="D40" s="23" t="s">
        <v>22</v>
      </c>
    </row>
    <row r="41" spans="4:6" ht="17.25" customHeight="1" x14ac:dyDescent="0.25">
      <c r="D41" s="23" t="s">
        <v>22</v>
      </c>
    </row>
    <row r="42" spans="4:6" ht="19.5" customHeight="1" x14ac:dyDescent="0.25">
      <c r="D42" s="23" t="s">
        <v>22</v>
      </c>
    </row>
    <row r="43" spans="4:6" ht="18" customHeight="1" x14ac:dyDescent="0.25">
      <c r="D43" s="23" t="s">
        <v>22</v>
      </c>
    </row>
    <row r="44" spans="4:6" ht="17.25" customHeight="1" x14ac:dyDescent="0.25">
      <c r="D44" s="23" t="s">
        <v>22</v>
      </c>
    </row>
    <row r="45" spans="4:6" ht="18" customHeight="1" x14ac:dyDescent="0.25">
      <c r="D45" s="23" t="s">
        <v>22</v>
      </c>
    </row>
    <row r="46" spans="4:6" ht="16.5" customHeight="1" x14ac:dyDescent="0.25">
      <c r="D46" s="23" t="s">
        <v>22</v>
      </c>
    </row>
    <row r="47" spans="4:6" ht="21" customHeight="1" x14ac:dyDescent="0.2"/>
  </sheetData>
  <phoneticPr fontId="27" type="noConversion"/>
  <printOptions horizontalCentered="1" verticalCentered="1"/>
  <pageMargins left="1.3" right="0.74803149606299202" top="0.74" bottom="0.23" header="0.17" footer="0.16"/>
  <pageSetup paperSize="9" scale="94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activeCell="C21" sqref="C21"/>
    </sheetView>
  </sheetViews>
  <sheetFormatPr defaultRowHeight="12.75" x14ac:dyDescent="0.2"/>
  <cols>
    <col min="1" max="1" width="40.7109375" customWidth="1"/>
    <col min="2" max="2" width="10.28515625" customWidth="1"/>
    <col min="3" max="3" width="14.28515625" customWidth="1"/>
    <col min="4" max="4" width="13.28515625" customWidth="1"/>
    <col min="5" max="5" width="15" customWidth="1"/>
    <col min="6" max="6" width="14.7109375" customWidth="1"/>
    <col min="7" max="7" width="11" customWidth="1"/>
  </cols>
  <sheetData>
    <row r="1" spans="1:8" ht="15.75" x14ac:dyDescent="0.2">
      <c r="A1" s="25" t="s">
        <v>143</v>
      </c>
      <c r="B1" s="25"/>
      <c r="C1" s="25"/>
      <c r="D1" s="25"/>
      <c r="E1" s="25"/>
      <c r="F1" s="25"/>
      <c r="G1" s="25"/>
    </row>
    <row r="2" spans="1:8" ht="15.75" x14ac:dyDescent="0.2">
      <c r="A2" s="25"/>
      <c r="B2" s="25"/>
      <c r="C2" s="25"/>
      <c r="D2" s="25"/>
      <c r="E2" s="25"/>
      <c r="F2" s="25"/>
      <c r="G2" s="25"/>
    </row>
    <row r="3" spans="1:8" ht="15.75" x14ac:dyDescent="0.25">
      <c r="A3" s="26" t="s">
        <v>452</v>
      </c>
      <c r="B3" s="28"/>
      <c r="C3" s="28"/>
      <c r="D3" s="28"/>
      <c r="E3" s="23"/>
      <c r="F3" s="28"/>
      <c r="G3" s="28"/>
    </row>
    <row r="4" spans="1:8" ht="16.5" thickBot="1" x14ac:dyDescent="0.3">
      <c r="A4" s="26"/>
      <c r="B4" s="28"/>
      <c r="C4" s="28"/>
      <c r="D4" s="28"/>
      <c r="E4" s="23"/>
      <c r="F4" s="28"/>
      <c r="G4" s="28"/>
    </row>
    <row r="5" spans="1:8" ht="48.75" thickTop="1" thickBot="1" x14ac:dyDescent="0.3">
      <c r="A5" s="402" t="s">
        <v>40</v>
      </c>
      <c r="B5" s="403" t="s">
        <v>41</v>
      </c>
      <c r="C5" s="403" t="s">
        <v>42</v>
      </c>
      <c r="D5" s="403" t="s">
        <v>43</v>
      </c>
      <c r="E5" s="403" t="s">
        <v>44</v>
      </c>
      <c r="F5" s="403" t="s">
        <v>45</v>
      </c>
      <c r="G5" s="404" t="s">
        <v>46</v>
      </c>
      <c r="H5" s="29"/>
    </row>
    <row r="6" spans="1:8" ht="16.5" thickBot="1" x14ac:dyDescent="0.25">
      <c r="A6" s="159">
        <v>0</v>
      </c>
      <c r="B6" s="160">
        <v>1</v>
      </c>
      <c r="C6" s="160">
        <v>2</v>
      </c>
      <c r="D6" s="160">
        <v>3</v>
      </c>
      <c r="E6" s="160">
        <v>4</v>
      </c>
      <c r="F6" s="160" t="s">
        <v>47</v>
      </c>
      <c r="G6" s="161" t="s">
        <v>48</v>
      </c>
    </row>
    <row r="7" spans="1:8" ht="27" customHeight="1" thickBot="1" x14ac:dyDescent="0.25">
      <c r="A7" s="405" t="s">
        <v>49</v>
      </c>
      <c r="B7" s="162">
        <v>249629</v>
      </c>
      <c r="C7" s="163">
        <v>19025320</v>
      </c>
      <c r="D7" s="163">
        <v>1228491</v>
      </c>
      <c r="E7" s="163">
        <v>16857420</v>
      </c>
      <c r="F7" s="163">
        <v>37111231</v>
      </c>
      <c r="G7" s="164">
        <v>148.66554366680154</v>
      </c>
    </row>
    <row r="8" spans="1:8" ht="15.75" x14ac:dyDescent="0.2">
      <c r="A8" s="406" t="s">
        <v>50</v>
      </c>
      <c r="B8" s="165">
        <v>406</v>
      </c>
      <c r="C8" s="165">
        <v>59979</v>
      </c>
      <c r="D8" s="165">
        <v>7631</v>
      </c>
      <c r="E8" s="165">
        <v>73180</v>
      </c>
      <c r="F8" s="166">
        <v>140790</v>
      </c>
      <c r="G8" s="167">
        <v>346.77339901477831</v>
      </c>
    </row>
    <row r="9" spans="1:8" ht="15.75" x14ac:dyDescent="0.2">
      <c r="A9" s="407" t="s">
        <v>51</v>
      </c>
      <c r="B9" s="168">
        <v>1192</v>
      </c>
      <c r="C9" s="168">
        <v>157344</v>
      </c>
      <c r="D9" s="168">
        <v>20970</v>
      </c>
      <c r="E9" s="168">
        <v>232192</v>
      </c>
      <c r="F9" s="169">
        <v>410506</v>
      </c>
      <c r="G9" s="170">
        <v>344.38422818791946</v>
      </c>
    </row>
    <row r="10" spans="1:8" ht="16.5" thickBot="1" x14ac:dyDescent="0.25">
      <c r="A10" s="408" t="s">
        <v>52</v>
      </c>
      <c r="B10" s="171">
        <v>18</v>
      </c>
      <c r="C10" s="171">
        <v>2016</v>
      </c>
      <c r="D10" s="171">
        <v>470</v>
      </c>
      <c r="E10" s="171">
        <v>2072</v>
      </c>
      <c r="F10" s="172">
        <v>4558</v>
      </c>
      <c r="G10" s="173">
        <v>253.22222222222223</v>
      </c>
    </row>
    <row r="11" spans="1:8" ht="16.5" thickBot="1" x14ac:dyDescent="0.25">
      <c r="A11" s="409" t="s">
        <v>53</v>
      </c>
      <c r="B11" s="174">
        <v>1616</v>
      </c>
      <c r="C11" s="174">
        <v>219339</v>
      </c>
      <c r="D11" s="174">
        <v>29071</v>
      </c>
      <c r="E11" s="174">
        <v>307444</v>
      </c>
      <c r="F11" s="174">
        <v>555854</v>
      </c>
      <c r="G11" s="175">
        <v>343.96905940594058</v>
      </c>
    </row>
    <row r="12" spans="1:8" ht="15.75" x14ac:dyDescent="0.2">
      <c r="A12" s="410" t="s">
        <v>54</v>
      </c>
      <c r="B12" s="165">
        <v>3006</v>
      </c>
      <c r="C12" s="165">
        <v>276552</v>
      </c>
      <c r="D12" s="165">
        <v>0</v>
      </c>
      <c r="E12" s="165">
        <v>40660</v>
      </c>
      <c r="F12" s="166">
        <v>317212</v>
      </c>
      <c r="G12" s="167">
        <v>105.52628077178976</v>
      </c>
    </row>
    <row r="13" spans="1:8" ht="15.75" x14ac:dyDescent="0.2">
      <c r="A13" s="407" t="s">
        <v>55</v>
      </c>
      <c r="B13" s="168">
        <v>60591</v>
      </c>
      <c r="C13" s="168">
        <v>5573884</v>
      </c>
      <c r="D13" s="168">
        <v>1199420</v>
      </c>
      <c r="E13" s="168">
        <v>8862192</v>
      </c>
      <c r="F13" s="169">
        <v>15635496</v>
      </c>
      <c r="G13" s="170">
        <v>258.04980937763037</v>
      </c>
    </row>
    <row r="14" spans="1:8" ht="15.75" x14ac:dyDescent="0.2">
      <c r="A14" s="411" t="s">
        <v>56</v>
      </c>
      <c r="B14" s="168">
        <v>88</v>
      </c>
      <c r="C14" s="168">
        <v>12344</v>
      </c>
      <c r="D14" s="168">
        <v>0</v>
      </c>
      <c r="E14" s="168">
        <v>2220</v>
      </c>
      <c r="F14" s="169">
        <v>14564</v>
      </c>
      <c r="G14" s="170">
        <v>165.5</v>
      </c>
    </row>
    <row r="15" spans="1:8" ht="16.5" thickBot="1" x14ac:dyDescent="0.25">
      <c r="A15" s="412" t="s">
        <v>57</v>
      </c>
      <c r="B15" s="176">
        <v>184328</v>
      </c>
      <c r="C15" s="176">
        <v>12943201</v>
      </c>
      <c r="D15" s="176">
        <v>0</v>
      </c>
      <c r="E15" s="176">
        <v>7644904</v>
      </c>
      <c r="F15" s="177">
        <v>20588105</v>
      </c>
      <c r="G15" s="178">
        <v>111.69277049607221</v>
      </c>
    </row>
    <row r="16" spans="1:8" ht="13.5" thickTop="1" x14ac:dyDescent="0.2"/>
  </sheetData>
  <phoneticPr fontId="0" type="noConversion"/>
  <pageMargins left="0.75" right="0.75" top="1" bottom="1" header="0.5" footer="0.5"/>
  <pageSetup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32"/>
  <sheetViews>
    <sheetView topLeftCell="A194" zoomScaleNormal="100" workbookViewId="0">
      <selection activeCell="B177" sqref="B177:M231"/>
    </sheetView>
  </sheetViews>
  <sheetFormatPr defaultRowHeight="9.75" x14ac:dyDescent="0.15"/>
  <cols>
    <col min="1" max="1" width="9.140625" style="41"/>
    <col min="2" max="5" width="13" style="30" bestFit="1" customWidth="1"/>
    <col min="6" max="6" width="9.28515625" style="30" bestFit="1" customWidth="1"/>
    <col min="7" max="8" width="10.85546875" style="30" bestFit="1" customWidth="1"/>
    <col min="9" max="9" width="9.42578125" style="30" bestFit="1" customWidth="1"/>
    <col min="10" max="12" width="10.85546875" style="30" bestFit="1" customWidth="1"/>
    <col min="13" max="13" width="9.28515625" style="30" bestFit="1" customWidth="1"/>
    <col min="14" max="16384" width="9.140625" style="30"/>
  </cols>
  <sheetData>
    <row r="1" spans="1:16" customFormat="1" ht="12.75" x14ac:dyDescent="0.2"/>
    <row r="2" spans="1:16" customFormat="1" ht="12.75" x14ac:dyDescent="0.2">
      <c r="D2" s="30"/>
      <c r="E2" s="31"/>
      <c r="F2" s="31"/>
      <c r="G2" s="31"/>
      <c r="H2" s="31"/>
      <c r="I2" s="31"/>
      <c r="J2" s="31"/>
      <c r="K2" s="31"/>
    </row>
    <row r="3" spans="1:16" customFormat="1" ht="12.75" x14ac:dyDescent="0.2">
      <c r="D3" s="31"/>
      <c r="E3" s="31"/>
      <c r="F3" s="31"/>
      <c r="G3" s="31"/>
      <c r="H3" s="31"/>
      <c r="I3" s="31"/>
      <c r="J3" s="31"/>
      <c r="K3" s="31"/>
    </row>
    <row r="4" spans="1:16" customFormat="1" ht="12.75" x14ac:dyDescent="0.2">
      <c r="D4" s="31"/>
      <c r="E4" s="30"/>
      <c r="F4" s="30"/>
      <c r="G4" s="30"/>
      <c r="H4" s="30"/>
      <c r="I4" s="31"/>
      <c r="J4" s="31"/>
      <c r="K4" s="31"/>
    </row>
    <row r="5" spans="1:16" ht="12.75" customHeight="1" x14ac:dyDescent="0.25">
      <c r="A5" s="32"/>
      <c r="B5" s="33"/>
      <c r="C5" s="33"/>
      <c r="D5" s="33"/>
      <c r="J5" s="34"/>
    </row>
    <row r="6" spans="1:16" ht="16.5" x14ac:dyDescent="0.25">
      <c r="A6" s="35" t="s">
        <v>169</v>
      </c>
      <c r="B6" s="36"/>
      <c r="C6" s="36"/>
      <c r="D6" s="37"/>
      <c r="E6" s="37"/>
      <c r="F6" s="38"/>
      <c r="G6" s="39"/>
      <c r="H6" s="39"/>
      <c r="I6" s="37"/>
      <c r="J6" s="34"/>
    </row>
    <row r="7" spans="1:16" ht="16.5" x14ac:dyDescent="0.25">
      <c r="A7" s="35" t="s">
        <v>58</v>
      </c>
      <c r="B7" s="34"/>
      <c r="D7" s="34"/>
      <c r="F7" s="38" t="s">
        <v>59</v>
      </c>
      <c r="G7" s="40"/>
      <c r="H7" s="34"/>
      <c r="I7" s="34"/>
    </row>
    <row r="8" spans="1:16" ht="31.5" customHeight="1" x14ac:dyDescent="0.15">
      <c r="A8" s="432" t="s">
        <v>437</v>
      </c>
      <c r="B8" s="428"/>
      <c r="C8" s="428"/>
      <c r="D8" s="428"/>
      <c r="E8" s="428"/>
      <c r="F8" s="428"/>
      <c r="G8" s="428"/>
      <c r="H8" s="428"/>
      <c r="I8" s="428"/>
      <c r="J8" s="428"/>
      <c r="K8" s="428"/>
      <c r="L8" s="428"/>
      <c r="M8" s="428"/>
    </row>
    <row r="9" spans="1:16" ht="16.5" x14ac:dyDescent="0.25">
      <c r="C9" s="34"/>
      <c r="D9" s="37"/>
      <c r="F9" s="42" t="s">
        <v>453</v>
      </c>
      <c r="G9" s="43"/>
      <c r="H9" s="37"/>
      <c r="I9" s="37"/>
    </row>
    <row r="10" spans="1:16" ht="16.5" x14ac:dyDescent="0.25">
      <c r="C10" s="34"/>
      <c r="D10" s="34"/>
      <c r="E10" s="42"/>
      <c r="F10" s="44"/>
      <c r="G10" s="44"/>
      <c r="H10" s="34"/>
      <c r="I10" s="34"/>
    </row>
    <row r="11" spans="1:16" ht="10.5" thickBot="1" x14ac:dyDescent="0.2"/>
    <row r="12" spans="1:16" s="45" customFormat="1" ht="26.25" customHeight="1" x14ac:dyDescent="0.2">
      <c r="A12" s="435" t="s">
        <v>60</v>
      </c>
      <c r="B12" s="433" t="s">
        <v>61</v>
      </c>
      <c r="C12" s="433" t="s">
        <v>62</v>
      </c>
      <c r="D12" s="437" t="s">
        <v>63</v>
      </c>
      <c r="E12" s="438"/>
      <c r="F12" s="433" t="s">
        <v>64</v>
      </c>
      <c r="G12" s="433" t="s">
        <v>65</v>
      </c>
      <c r="H12" s="433" t="s">
        <v>66</v>
      </c>
      <c r="I12" s="437" t="s">
        <v>67</v>
      </c>
      <c r="J12" s="443"/>
      <c r="K12" s="438"/>
      <c r="L12" s="433" t="s">
        <v>68</v>
      </c>
      <c r="M12" s="441" t="s">
        <v>144</v>
      </c>
    </row>
    <row r="13" spans="1:16" s="46" customFormat="1" x14ac:dyDescent="0.15">
      <c r="A13" s="436"/>
      <c r="B13" s="434"/>
      <c r="C13" s="434"/>
      <c r="D13" s="439"/>
      <c r="E13" s="440"/>
      <c r="F13" s="434"/>
      <c r="G13" s="434"/>
      <c r="H13" s="434"/>
      <c r="I13" s="439"/>
      <c r="J13" s="444"/>
      <c r="K13" s="440"/>
      <c r="L13" s="434"/>
      <c r="M13" s="442"/>
    </row>
    <row r="14" spans="1:16" ht="10.5" thickBot="1" x14ac:dyDescent="0.2">
      <c r="A14" s="436"/>
      <c r="B14" s="434"/>
      <c r="C14" s="434"/>
      <c r="D14" s="439"/>
      <c r="E14" s="440"/>
      <c r="F14" s="434"/>
      <c r="G14" s="434"/>
      <c r="H14" s="434"/>
      <c r="I14" s="439"/>
      <c r="J14" s="444"/>
      <c r="K14" s="440"/>
      <c r="L14" s="434"/>
      <c r="M14" s="442"/>
    </row>
    <row r="15" spans="1:16" ht="12.95" customHeight="1" x14ac:dyDescent="0.15">
      <c r="A15" s="47" t="s">
        <v>69</v>
      </c>
      <c r="B15" s="48">
        <v>1134</v>
      </c>
      <c r="C15" s="49">
        <v>643</v>
      </c>
      <c r="D15" s="49">
        <v>143</v>
      </c>
      <c r="E15" s="49">
        <v>500</v>
      </c>
      <c r="F15" s="49">
        <v>1</v>
      </c>
      <c r="G15" s="49">
        <v>7</v>
      </c>
      <c r="H15" s="49">
        <v>37</v>
      </c>
      <c r="I15" s="49">
        <v>2</v>
      </c>
      <c r="J15" s="49">
        <v>24</v>
      </c>
      <c r="K15" s="49">
        <v>11</v>
      </c>
      <c r="L15" s="49">
        <v>435</v>
      </c>
      <c r="M15" s="50">
        <v>11</v>
      </c>
      <c r="P15" s="55"/>
    </row>
    <row r="16" spans="1:16" ht="12.95" customHeight="1" x14ac:dyDescent="0.15">
      <c r="A16" s="51" t="s">
        <v>70</v>
      </c>
      <c r="B16" s="52">
        <v>264</v>
      </c>
      <c r="C16" s="53">
        <v>153</v>
      </c>
      <c r="D16" s="53">
        <v>25</v>
      </c>
      <c r="E16" s="53">
        <v>128</v>
      </c>
      <c r="F16" s="53">
        <v>0</v>
      </c>
      <c r="G16" s="53">
        <v>0</v>
      </c>
      <c r="H16" s="53">
        <v>10</v>
      </c>
      <c r="I16" s="53">
        <v>0</v>
      </c>
      <c r="J16" s="53">
        <v>8</v>
      </c>
      <c r="K16" s="53">
        <v>2</v>
      </c>
      <c r="L16" s="53">
        <v>101</v>
      </c>
      <c r="M16" s="54">
        <v>0</v>
      </c>
      <c r="P16" s="55"/>
    </row>
    <row r="17" spans="1:16" ht="12.95" customHeight="1" x14ac:dyDescent="0.15">
      <c r="A17" s="51" t="s">
        <v>71</v>
      </c>
      <c r="B17" s="52">
        <v>297</v>
      </c>
      <c r="C17" s="53">
        <v>176</v>
      </c>
      <c r="D17" s="53">
        <v>26</v>
      </c>
      <c r="E17" s="53">
        <v>150</v>
      </c>
      <c r="F17" s="53">
        <v>0</v>
      </c>
      <c r="G17" s="53">
        <v>4</v>
      </c>
      <c r="H17" s="53">
        <v>12</v>
      </c>
      <c r="I17" s="53">
        <v>0</v>
      </c>
      <c r="J17" s="53">
        <v>11</v>
      </c>
      <c r="K17" s="53">
        <v>1</v>
      </c>
      <c r="L17" s="53">
        <v>105</v>
      </c>
      <c r="M17" s="54">
        <v>0</v>
      </c>
      <c r="P17" s="55"/>
    </row>
    <row r="18" spans="1:16" ht="12.95" customHeight="1" x14ac:dyDescent="0.15">
      <c r="A18" s="51" t="s">
        <v>72</v>
      </c>
      <c r="B18" s="52">
        <v>368</v>
      </c>
      <c r="C18" s="53">
        <v>226</v>
      </c>
      <c r="D18" s="53">
        <v>35</v>
      </c>
      <c r="E18" s="53">
        <v>191</v>
      </c>
      <c r="F18" s="53">
        <v>0</v>
      </c>
      <c r="G18" s="53">
        <v>2</v>
      </c>
      <c r="H18" s="53">
        <v>18</v>
      </c>
      <c r="I18" s="53">
        <v>1</v>
      </c>
      <c r="J18" s="53">
        <v>7</v>
      </c>
      <c r="K18" s="53">
        <v>10</v>
      </c>
      <c r="L18" s="53">
        <v>122</v>
      </c>
      <c r="M18" s="54">
        <v>0</v>
      </c>
      <c r="P18" s="55"/>
    </row>
    <row r="19" spans="1:16" ht="12.95" customHeight="1" x14ac:dyDescent="0.15">
      <c r="A19" s="51" t="s">
        <v>73</v>
      </c>
      <c r="B19" s="52">
        <v>344</v>
      </c>
      <c r="C19" s="53">
        <v>203</v>
      </c>
      <c r="D19" s="53">
        <v>34</v>
      </c>
      <c r="E19" s="53">
        <v>169</v>
      </c>
      <c r="F19" s="53">
        <v>1</v>
      </c>
      <c r="G19" s="53">
        <v>0</v>
      </c>
      <c r="H19" s="53">
        <v>11</v>
      </c>
      <c r="I19" s="53">
        <v>0</v>
      </c>
      <c r="J19" s="53">
        <v>8</v>
      </c>
      <c r="K19" s="53">
        <v>3</v>
      </c>
      <c r="L19" s="53">
        <v>129</v>
      </c>
      <c r="M19" s="54">
        <v>0</v>
      </c>
      <c r="P19" s="55"/>
    </row>
    <row r="20" spans="1:16" ht="12.95" customHeight="1" x14ac:dyDescent="0.15">
      <c r="A20" s="51" t="s">
        <v>74</v>
      </c>
      <c r="B20" s="52">
        <v>497</v>
      </c>
      <c r="C20" s="53">
        <v>178</v>
      </c>
      <c r="D20" s="53">
        <v>29</v>
      </c>
      <c r="E20" s="53">
        <v>149</v>
      </c>
      <c r="F20" s="53">
        <v>0</v>
      </c>
      <c r="G20" s="53">
        <v>0</v>
      </c>
      <c r="H20" s="53">
        <v>19</v>
      </c>
      <c r="I20" s="53">
        <v>0</v>
      </c>
      <c r="J20" s="53">
        <v>10</v>
      </c>
      <c r="K20" s="53">
        <v>9</v>
      </c>
      <c r="L20" s="53">
        <v>299</v>
      </c>
      <c r="M20" s="54">
        <v>1</v>
      </c>
      <c r="P20" s="55"/>
    </row>
    <row r="21" spans="1:16" ht="12.95" customHeight="1" x14ac:dyDescent="0.15">
      <c r="A21" s="51" t="s">
        <v>75</v>
      </c>
      <c r="B21" s="52">
        <v>531</v>
      </c>
      <c r="C21" s="53">
        <v>199</v>
      </c>
      <c r="D21" s="53">
        <v>34</v>
      </c>
      <c r="E21" s="53">
        <v>165</v>
      </c>
      <c r="F21" s="53">
        <v>0</v>
      </c>
      <c r="G21" s="53">
        <v>1</v>
      </c>
      <c r="H21" s="53">
        <v>24</v>
      </c>
      <c r="I21" s="53">
        <v>0</v>
      </c>
      <c r="J21" s="53">
        <v>16</v>
      </c>
      <c r="K21" s="53">
        <v>8</v>
      </c>
      <c r="L21" s="53">
        <v>305</v>
      </c>
      <c r="M21" s="54">
        <v>2</v>
      </c>
      <c r="P21" s="55"/>
    </row>
    <row r="22" spans="1:16" ht="12.95" customHeight="1" x14ac:dyDescent="0.15">
      <c r="A22" s="51" t="s">
        <v>76</v>
      </c>
      <c r="B22" s="52">
        <v>604</v>
      </c>
      <c r="C22" s="53">
        <v>217</v>
      </c>
      <c r="D22" s="53">
        <v>28</v>
      </c>
      <c r="E22" s="53">
        <v>189</v>
      </c>
      <c r="F22" s="53">
        <v>0</v>
      </c>
      <c r="G22" s="53">
        <v>0</v>
      </c>
      <c r="H22" s="53">
        <v>13</v>
      </c>
      <c r="I22" s="53">
        <v>0</v>
      </c>
      <c r="J22" s="53">
        <v>8</v>
      </c>
      <c r="K22" s="53">
        <v>5</v>
      </c>
      <c r="L22" s="53">
        <v>373</v>
      </c>
      <c r="M22" s="54">
        <v>1</v>
      </c>
      <c r="P22" s="55"/>
    </row>
    <row r="23" spans="1:16" ht="12.95" customHeight="1" x14ac:dyDescent="0.15">
      <c r="A23" s="51" t="s">
        <v>77</v>
      </c>
      <c r="B23" s="52">
        <v>537</v>
      </c>
      <c r="C23" s="53">
        <v>177</v>
      </c>
      <c r="D23" s="53">
        <v>25</v>
      </c>
      <c r="E23" s="53">
        <v>152</v>
      </c>
      <c r="F23" s="53">
        <v>0</v>
      </c>
      <c r="G23" s="53">
        <v>2</v>
      </c>
      <c r="H23" s="53">
        <v>21</v>
      </c>
      <c r="I23" s="53">
        <v>1</v>
      </c>
      <c r="J23" s="53">
        <v>17</v>
      </c>
      <c r="K23" s="53">
        <v>3</v>
      </c>
      <c r="L23" s="53">
        <v>337</v>
      </c>
      <c r="M23" s="54">
        <v>0</v>
      </c>
      <c r="P23" s="55"/>
    </row>
    <row r="24" spans="1:16" ht="12.95" customHeight="1" x14ac:dyDescent="0.15">
      <c r="A24" s="51" t="s">
        <v>78</v>
      </c>
      <c r="B24" s="52">
        <v>799</v>
      </c>
      <c r="C24" s="53">
        <v>238</v>
      </c>
      <c r="D24" s="53">
        <v>43</v>
      </c>
      <c r="E24" s="53">
        <v>195</v>
      </c>
      <c r="F24" s="53">
        <v>1</v>
      </c>
      <c r="G24" s="53">
        <v>0</v>
      </c>
      <c r="H24" s="53">
        <v>15</v>
      </c>
      <c r="I24" s="53">
        <v>1</v>
      </c>
      <c r="J24" s="53">
        <v>12</v>
      </c>
      <c r="K24" s="53">
        <v>2</v>
      </c>
      <c r="L24" s="53">
        <v>545</v>
      </c>
      <c r="M24" s="54">
        <v>0</v>
      </c>
      <c r="P24" s="55"/>
    </row>
    <row r="25" spans="1:16" ht="12.95" customHeight="1" x14ac:dyDescent="0.15">
      <c r="A25" s="51" t="s">
        <v>79</v>
      </c>
      <c r="B25" s="52">
        <v>1409</v>
      </c>
      <c r="C25" s="53">
        <v>306</v>
      </c>
      <c r="D25" s="53">
        <v>25</v>
      </c>
      <c r="E25" s="53">
        <v>281</v>
      </c>
      <c r="F25" s="53">
        <v>0</v>
      </c>
      <c r="G25" s="53">
        <v>0</v>
      </c>
      <c r="H25" s="53">
        <v>32</v>
      </c>
      <c r="I25" s="53">
        <v>1</v>
      </c>
      <c r="J25" s="53">
        <v>18</v>
      </c>
      <c r="K25" s="53">
        <v>13</v>
      </c>
      <c r="L25" s="53">
        <v>1071</v>
      </c>
      <c r="M25" s="54">
        <v>0</v>
      </c>
      <c r="P25" s="55"/>
    </row>
    <row r="26" spans="1:16" ht="12.95" customHeight="1" x14ac:dyDescent="0.15">
      <c r="A26" s="51" t="s">
        <v>80</v>
      </c>
      <c r="B26" s="52">
        <v>1309</v>
      </c>
      <c r="C26" s="53">
        <v>276</v>
      </c>
      <c r="D26" s="53">
        <v>63</v>
      </c>
      <c r="E26" s="53">
        <v>213</v>
      </c>
      <c r="F26" s="53">
        <v>0</v>
      </c>
      <c r="G26" s="53">
        <v>3</v>
      </c>
      <c r="H26" s="53">
        <v>29</v>
      </c>
      <c r="I26" s="53">
        <v>0</v>
      </c>
      <c r="J26" s="53">
        <v>12</v>
      </c>
      <c r="K26" s="53">
        <v>17</v>
      </c>
      <c r="L26" s="53">
        <v>1001</v>
      </c>
      <c r="M26" s="54">
        <v>0</v>
      </c>
      <c r="N26" s="55"/>
      <c r="P26" s="55"/>
    </row>
    <row r="27" spans="1:16" ht="12.95" customHeight="1" x14ac:dyDescent="0.15">
      <c r="A27" s="51" t="s">
        <v>81</v>
      </c>
      <c r="B27" s="52">
        <v>1817</v>
      </c>
      <c r="C27" s="53">
        <v>336</v>
      </c>
      <c r="D27" s="53">
        <v>105</v>
      </c>
      <c r="E27" s="53">
        <v>231</v>
      </c>
      <c r="F27" s="53">
        <v>0</v>
      </c>
      <c r="G27" s="53">
        <v>1</v>
      </c>
      <c r="H27" s="53">
        <v>33</v>
      </c>
      <c r="I27" s="53">
        <v>1</v>
      </c>
      <c r="J27" s="53">
        <v>18</v>
      </c>
      <c r="K27" s="53">
        <v>14</v>
      </c>
      <c r="L27" s="53">
        <v>1447</v>
      </c>
      <c r="M27" s="54">
        <v>0</v>
      </c>
      <c r="P27" s="55"/>
    </row>
    <row r="28" spans="1:16" ht="12.95" customHeight="1" x14ac:dyDescent="0.15">
      <c r="A28" s="51" t="s">
        <v>82</v>
      </c>
      <c r="B28" s="52">
        <v>5256</v>
      </c>
      <c r="C28" s="53">
        <v>1936</v>
      </c>
      <c r="D28" s="53">
        <v>1346</v>
      </c>
      <c r="E28" s="53">
        <v>590</v>
      </c>
      <c r="F28" s="53">
        <v>1</v>
      </c>
      <c r="G28" s="53">
        <v>1</v>
      </c>
      <c r="H28" s="53">
        <v>66</v>
      </c>
      <c r="I28" s="53">
        <v>3</v>
      </c>
      <c r="J28" s="53">
        <v>36</v>
      </c>
      <c r="K28" s="53">
        <v>27</v>
      </c>
      <c r="L28" s="53">
        <v>3252</v>
      </c>
      <c r="M28" s="54">
        <v>0</v>
      </c>
      <c r="P28" s="55"/>
    </row>
    <row r="29" spans="1:16" ht="12.95" customHeight="1" x14ac:dyDescent="0.15">
      <c r="A29" s="51" t="s">
        <v>83</v>
      </c>
      <c r="B29" s="52">
        <v>4880</v>
      </c>
      <c r="C29" s="53">
        <v>1190</v>
      </c>
      <c r="D29" s="53">
        <v>591</v>
      </c>
      <c r="E29" s="53">
        <v>599</v>
      </c>
      <c r="F29" s="53">
        <v>1</v>
      </c>
      <c r="G29" s="53">
        <v>1</v>
      </c>
      <c r="H29" s="53">
        <v>76</v>
      </c>
      <c r="I29" s="53">
        <v>1</v>
      </c>
      <c r="J29" s="53">
        <v>41</v>
      </c>
      <c r="K29" s="53">
        <v>34</v>
      </c>
      <c r="L29" s="53">
        <v>3611</v>
      </c>
      <c r="M29" s="54">
        <v>1</v>
      </c>
      <c r="P29" s="55"/>
    </row>
    <row r="30" spans="1:16" ht="12.95" customHeight="1" x14ac:dyDescent="0.15">
      <c r="A30" s="51" t="s">
        <v>84</v>
      </c>
      <c r="B30" s="52">
        <v>8595</v>
      </c>
      <c r="C30" s="53">
        <v>2165</v>
      </c>
      <c r="D30" s="53">
        <v>185</v>
      </c>
      <c r="E30" s="53">
        <v>1980</v>
      </c>
      <c r="F30" s="53">
        <v>0</v>
      </c>
      <c r="G30" s="53">
        <v>4</v>
      </c>
      <c r="H30" s="53">
        <v>129</v>
      </c>
      <c r="I30" s="53">
        <v>5</v>
      </c>
      <c r="J30" s="53">
        <v>89</v>
      </c>
      <c r="K30" s="53">
        <v>35</v>
      </c>
      <c r="L30" s="53">
        <v>6294</v>
      </c>
      <c r="M30" s="54">
        <v>3</v>
      </c>
      <c r="P30" s="55"/>
    </row>
    <row r="31" spans="1:16" ht="12.95" customHeight="1" x14ac:dyDescent="0.15">
      <c r="A31" s="51" t="s">
        <v>85</v>
      </c>
      <c r="B31" s="52">
        <v>6920</v>
      </c>
      <c r="C31" s="53">
        <v>1909</v>
      </c>
      <c r="D31" s="53">
        <v>141</v>
      </c>
      <c r="E31" s="53">
        <v>1768</v>
      </c>
      <c r="F31" s="53">
        <v>0</v>
      </c>
      <c r="G31" s="53">
        <v>8</v>
      </c>
      <c r="H31" s="53">
        <v>151</v>
      </c>
      <c r="I31" s="53">
        <v>9</v>
      </c>
      <c r="J31" s="53">
        <v>92</v>
      </c>
      <c r="K31" s="53">
        <v>50</v>
      </c>
      <c r="L31" s="53">
        <v>4844</v>
      </c>
      <c r="M31" s="54">
        <v>8</v>
      </c>
      <c r="P31" s="55"/>
    </row>
    <row r="32" spans="1:16" ht="12.95" customHeight="1" x14ac:dyDescent="0.15">
      <c r="A32" s="51" t="s">
        <v>86</v>
      </c>
      <c r="B32" s="52">
        <v>7616</v>
      </c>
      <c r="C32" s="53">
        <v>2343</v>
      </c>
      <c r="D32" s="53">
        <v>103</v>
      </c>
      <c r="E32" s="53">
        <v>2240</v>
      </c>
      <c r="F32" s="53">
        <v>0</v>
      </c>
      <c r="G32" s="53">
        <v>4</v>
      </c>
      <c r="H32" s="53">
        <v>169</v>
      </c>
      <c r="I32" s="53">
        <v>15</v>
      </c>
      <c r="J32" s="53">
        <v>91</v>
      </c>
      <c r="K32" s="53">
        <v>63</v>
      </c>
      <c r="L32" s="53">
        <v>5100</v>
      </c>
      <c r="M32" s="54">
        <v>0</v>
      </c>
      <c r="P32" s="55"/>
    </row>
    <row r="33" spans="1:16" ht="12.95" customHeight="1" x14ac:dyDescent="0.15">
      <c r="A33" s="51" t="s">
        <v>87</v>
      </c>
      <c r="B33" s="52">
        <v>9311</v>
      </c>
      <c r="C33" s="53">
        <v>3127</v>
      </c>
      <c r="D33" s="53">
        <v>88</v>
      </c>
      <c r="E33" s="53">
        <v>3039</v>
      </c>
      <c r="F33" s="53">
        <v>0</v>
      </c>
      <c r="G33" s="53">
        <v>13</v>
      </c>
      <c r="H33" s="53">
        <v>234</v>
      </c>
      <c r="I33" s="53">
        <v>13</v>
      </c>
      <c r="J33" s="53">
        <v>125</v>
      </c>
      <c r="K33" s="53">
        <v>96</v>
      </c>
      <c r="L33" s="53">
        <v>5932</v>
      </c>
      <c r="M33" s="54">
        <v>5</v>
      </c>
      <c r="P33" s="55"/>
    </row>
    <row r="34" spans="1:16" ht="12.95" customHeight="1" x14ac:dyDescent="0.15">
      <c r="A34" s="51" t="s">
        <v>88</v>
      </c>
      <c r="B34" s="52">
        <v>11698</v>
      </c>
      <c r="C34" s="53">
        <v>4865</v>
      </c>
      <c r="D34" s="53">
        <v>91</v>
      </c>
      <c r="E34" s="53">
        <v>4774</v>
      </c>
      <c r="F34" s="53">
        <v>0</v>
      </c>
      <c r="G34" s="53">
        <v>11</v>
      </c>
      <c r="H34" s="53">
        <v>302</v>
      </c>
      <c r="I34" s="53">
        <v>13</v>
      </c>
      <c r="J34" s="53">
        <v>166</v>
      </c>
      <c r="K34" s="53">
        <v>123</v>
      </c>
      <c r="L34" s="53">
        <v>6517</v>
      </c>
      <c r="M34" s="54">
        <v>3</v>
      </c>
      <c r="P34" s="55"/>
    </row>
    <row r="35" spans="1:16" ht="12.95" customHeight="1" x14ac:dyDescent="0.15">
      <c r="A35" s="51" t="s">
        <v>89</v>
      </c>
      <c r="B35" s="52">
        <v>13064</v>
      </c>
      <c r="C35" s="53">
        <v>5030</v>
      </c>
      <c r="D35" s="53">
        <v>96</v>
      </c>
      <c r="E35" s="53">
        <v>4934</v>
      </c>
      <c r="F35" s="53">
        <v>0</v>
      </c>
      <c r="G35" s="53">
        <v>14</v>
      </c>
      <c r="H35" s="53">
        <v>427</v>
      </c>
      <c r="I35" s="53">
        <v>15</v>
      </c>
      <c r="J35" s="53">
        <v>241</v>
      </c>
      <c r="K35" s="53">
        <v>171</v>
      </c>
      <c r="L35" s="53">
        <v>7145</v>
      </c>
      <c r="M35" s="54">
        <v>448</v>
      </c>
      <c r="P35" s="55"/>
    </row>
    <row r="36" spans="1:16" ht="12.95" customHeight="1" x14ac:dyDescent="0.15">
      <c r="A36" s="51" t="s">
        <v>90</v>
      </c>
      <c r="B36" s="52">
        <v>16361</v>
      </c>
      <c r="C36" s="53">
        <v>7435</v>
      </c>
      <c r="D36" s="53">
        <v>126</v>
      </c>
      <c r="E36" s="53">
        <v>7309</v>
      </c>
      <c r="F36" s="53">
        <v>1</v>
      </c>
      <c r="G36" s="53">
        <v>18</v>
      </c>
      <c r="H36" s="53">
        <v>481</v>
      </c>
      <c r="I36" s="53">
        <v>19</v>
      </c>
      <c r="J36" s="53">
        <v>270</v>
      </c>
      <c r="K36" s="53">
        <v>192</v>
      </c>
      <c r="L36" s="53">
        <v>8276</v>
      </c>
      <c r="M36" s="54">
        <v>150</v>
      </c>
      <c r="P36" s="55"/>
    </row>
    <row r="37" spans="1:16" ht="12.95" customHeight="1" x14ac:dyDescent="0.15">
      <c r="A37" s="51" t="s">
        <v>91</v>
      </c>
      <c r="B37" s="52">
        <v>18297</v>
      </c>
      <c r="C37" s="53">
        <v>7687</v>
      </c>
      <c r="D37" s="53">
        <v>137</v>
      </c>
      <c r="E37" s="53">
        <v>7550</v>
      </c>
      <c r="F37" s="53">
        <v>0</v>
      </c>
      <c r="G37" s="53">
        <v>21</v>
      </c>
      <c r="H37" s="53">
        <v>621</v>
      </c>
      <c r="I37" s="53">
        <v>20</v>
      </c>
      <c r="J37" s="53">
        <v>323</v>
      </c>
      <c r="K37" s="53">
        <v>278</v>
      </c>
      <c r="L37" s="53">
        <v>9297</v>
      </c>
      <c r="M37" s="54">
        <v>671</v>
      </c>
      <c r="P37" s="55"/>
    </row>
    <row r="38" spans="1:16" ht="12.95" customHeight="1" x14ac:dyDescent="0.15">
      <c r="A38" s="51" t="s">
        <v>92</v>
      </c>
      <c r="B38" s="52">
        <v>20878</v>
      </c>
      <c r="C38" s="53">
        <v>9625</v>
      </c>
      <c r="D38" s="53">
        <v>144</v>
      </c>
      <c r="E38" s="53">
        <v>9481</v>
      </c>
      <c r="F38" s="53">
        <v>3</v>
      </c>
      <c r="G38" s="53">
        <v>18</v>
      </c>
      <c r="H38" s="53">
        <v>775</v>
      </c>
      <c r="I38" s="53">
        <v>37</v>
      </c>
      <c r="J38" s="53">
        <v>373</v>
      </c>
      <c r="K38" s="53">
        <v>365</v>
      </c>
      <c r="L38" s="53">
        <v>10149</v>
      </c>
      <c r="M38" s="54">
        <v>308</v>
      </c>
      <c r="P38" s="55"/>
    </row>
    <row r="39" spans="1:16" ht="12.95" customHeight="1" x14ac:dyDescent="0.15">
      <c r="A39" s="51" t="s">
        <v>93</v>
      </c>
      <c r="B39" s="52">
        <v>22865</v>
      </c>
      <c r="C39" s="53">
        <v>10669</v>
      </c>
      <c r="D39" s="53">
        <v>133</v>
      </c>
      <c r="E39" s="53">
        <v>10536</v>
      </c>
      <c r="F39" s="53">
        <v>0</v>
      </c>
      <c r="G39" s="53">
        <v>14</v>
      </c>
      <c r="H39" s="53">
        <v>1012</v>
      </c>
      <c r="I39" s="53">
        <v>51</v>
      </c>
      <c r="J39" s="53">
        <v>474</v>
      </c>
      <c r="K39" s="53">
        <v>487</v>
      </c>
      <c r="L39" s="53">
        <v>11156</v>
      </c>
      <c r="M39" s="54">
        <v>14</v>
      </c>
      <c r="P39" s="55"/>
    </row>
    <row r="40" spans="1:16" ht="12.95" customHeight="1" x14ac:dyDescent="0.15">
      <c r="A40" s="51" t="s">
        <v>94</v>
      </c>
      <c r="B40" s="52">
        <v>24356</v>
      </c>
      <c r="C40" s="53">
        <v>10291</v>
      </c>
      <c r="D40" s="53">
        <v>110</v>
      </c>
      <c r="E40" s="53">
        <v>10181</v>
      </c>
      <c r="F40" s="53">
        <v>0</v>
      </c>
      <c r="G40" s="53">
        <v>16</v>
      </c>
      <c r="H40" s="53">
        <v>1330</v>
      </c>
      <c r="I40" s="53">
        <v>33</v>
      </c>
      <c r="J40" s="53">
        <v>571</v>
      </c>
      <c r="K40" s="53">
        <v>726</v>
      </c>
      <c r="L40" s="53">
        <v>12718</v>
      </c>
      <c r="M40" s="54">
        <v>1</v>
      </c>
      <c r="P40" s="55"/>
    </row>
    <row r="41" spans="1:16" ht="12.95" customHeight="1" x14ac:dyDescent="0.15">
      <c r="A41" s="51" t="s">
        <v>95</v>
      </c>
      <c r="B41" s="52">
        <v>28217</v>
      </c>
      <c r="C41" s="53">
        <v>12002</v>
      </c>
      <c r="D41" s="53">
        <v>129</v>
      </c>
      <c r="E41" s="53">
        <v>11873</v>
      </c>
      <c r="F41" s="53">
        <v>2</v>
      </c>
      <c r="G41" s="53">
        <v>28</v>
      </c>
      <c r="H41" s="53">
        <v>1839</v>
      </c>
      <c r="I41" s="53">
        <v>47</v>
      </c>
      <c r="J41" s="53">
        <v>798</v>
      </c>
      <c r="K41" s="53">
        <v>994</v>
      </c>
      <c r="L41" s="53">
        <v>14341</v>
      </c>
      <c r="M41" s="54">
        <v>5</v>
      </c>
      <c r="P41" s="55"/>
    </row>
    <row r="42" spans="1:16" ht="12.95" customHeight="1" x14ac:dyDescent="0.15">
      <c r="A42" s="51" t="s">
        <v>96</v>
      </c>
      <c r="B42" s="52">
        <v>30144</v>
      </c>
      <c r="C42" s="53">
        <v>11699</v>
      </c>
      <c r="D42" s="53">
        <v>120</v>
      </c>
      <c r="E42" s="53">
        <v>11579</v>
      </c>
      <c r="F42" s="53">
        <v>0</v>
      </c>
      <c r="G42" s="53">
        <v>25</v>
      </c>
      <c r="H42" s="53">
        <v>2410</v>
      </c>
      <c r="I42" s="53">
        <v>54</v>
      </c>
      <c r="J42" s="53">
        <v>944</v>
      </c>
      <c r="K42" s="53">
        <v>1412</v>
      </c>
      <c r="L42" s="53">
        <v>16007</v>
      </c>
      <c r="M42" s="54">
        <v>3</v>
      </c>
      <c r="P42" s="55"/>
    </row>
    <row r="43" spans="1:16" ht="12.95" customHeight="1" x14ac:dyDescent="0.15">
      <c r="A43" s="51" t="s">
        <v>97</v>
      </c>
      <c r="B43" s="52">
        <v>32493</v>
      </c>
      <c r="C43" s="53">
        <v>11860</v>
      </c>
      <c r="D43" s="53">
        <v>140</v>
      </c>
      <c r="E43" s="53">
        <v>11720</v>
      </c>
      <c r="F43" s="53">
        <v>1</v>
      </c>
      <c r="G43" s="53">
        <v>52</v>
      </c>
      <c r="H43" s="53">
        <v>3086</v>
      </c>
      <c r="I43" s="53">
        <v>65</v>
      </c>
      <c r="J43" s="53">
        <v>1108</v>
      </c>
      <c r="K43" s="53">
        <v>1913</v>
      </c>
      <c r="L43" s="53">
        <v>17491</v>
      </c>
      <c r="M43" s="54">
        <v>3</v>
      </c>
      <c r="P43" s="55"/>
    </row>
    <row r="44" spans="1:16" ht="12.95" customHeight="1" x14ac:dyDescent="0.15">
      <c r="A44" s="51" t="s">
        <v>98</v>
      </c>
      <c r="B44" s="52">
        <v>36150</v>
      </c>
      <c r="C44" s="53">
        <v>12799</v>
      </c>
      <c r="D44" s="53">
        <v>144</v>
      </c>
      <c r="E44" s="53">
        <v>12655</v>
      </c>
      <c r="F44" s="53">
        <v>0</v>
      </c>
      <c r="G44" s="53">
        <v>64</v>
      </c>
      <c r="H44" s="53">
        <v>3856</v>
      </c>
      <c r="I44" s="53">
        <v>67</v>
      </c>
      <c r="J44" s="53">
        <v>1435</v>
      </c>
      <c r="K44" s="53">
        <v>2354</v>
      </c>
      <c r="L44" s="53">
        <v>19426</v>
      </c>
      <c r="M44" s="54">
        <v>5</v>
      </c>
      <c r="P44" s="55"/>
    </row>
    <row r="45" spans="1:16" ht="12.95" customHeight="1" x14ac:dyDescent="0.15">
      <c r="A45" s="51" t="s">
        <v>99</v>
      </c>
      <c r="B45" s="52">
        <v>37327</v>
      </c>
      <c r="C45" s="53">
        <v>11989</v>
      </c>
      <c r="D45" s="53">
        <v>151</v>
      </c>
      <c r="E45" s="53">
        <v>11838</v>
      </c>
      <c r="F45" s="53">
        <v>1</v>
      </c>
      <c r="G45" s="53">
        <v>79</v>
      </c>
      <c r="H45" s="53">
        <v>4566</v>
      </c>
      <c r="I45" s="53">
        <v>86</v>
      </c>
      <c r="J45" s="53">
        <v>1736</v>
      </c>
      <c r="K45" s="53">
        <v>2744</v>
      </c>
      <c r="L45" s="53">
        <v>20688</v>
      </c>
      <c r="M45" s="54">
        <v>4</v>
      </c>
      <c r="P45" s="55"/>
    </row>
    <row r="46" spans="1:16" ht="12.95" customHeight="1" x14ac:dyDescent="0.15">
      <c r="A46" s="51" t="s">
        <v>100</v>
      </c>
      <c r="B46" s="52">
        <v>38724</v>
      </c>
      <c r="C46" s="53">
        <v>12979</v>
      </c>
      <c r="D46" s="53">
        <v>145</v>
      </c>
      <c r="E46" s="53">
        <v>12834</v>
      </c>
      <c r="F46" s="53">
        <v>4</v>
      </c>
      <c r="G46" s="53">
        <v>150</v>
      </c>
      <c r="H46" s="53">
        <v>5217</v>
      </c>
      <c r="I46" s="53">
        <v>115</v>
      </c>
      <c r="J46" s="53">
        <v>1935</v>
      </c>
      <c r="K46" s="53">
        <v>3167</v>
      </c>
      <c r="L46" s="53">
        <v>20369</v>
      </c>
      <c r="M46" s="54">
        <v>5</v>
      </c>
      <c r="P46" s="55"/>
    </row>
    <row r="47" spans="1:16" ht="12.95" customHeight="1" x14ac:dyDescent="0.15">
      <c r="A47" s="51" t="s">
        <v>101</v>
      </c>
      <c r="B47" s="52">
        <v>39220</v>
      </c>
      <c r="C47" s="53">
        <v>13362</v>
      </c>
      <c r="D47" s="53">
        <v>161</v>
      </c>
      <c r="E47" s="53">
        <v>13201</v>
      </c>
      <c r="F47" s="53">
        <v>0</v>
      </c>
      <c r="G47" s="53">
        <v>210</v>
      </c>
      <c r="H47" s="53">
        <v>5704</v>
      </c>
      <c r="I47" s="53">
        <v>138</v>
      </c>
      <c r="J47" s="53">
        <v>2294</v>
      </c>
      <c r="K47" s="53">
        <v>3272</v>
      </c>
      <c r="L47" s="53">
        <v>19942</v>
      </c>
      <c r="M47" s="54">
        <v>2</v>
      </c>
      <c r="P47" s="55"/>
    </row>
    <row r="48" spans="1:16" ht="12.95" customHeight="1" x14ac:dyDescent="0.15">
      <c r="A48" s="51" t="s">
        <v>102</v>
      </c>
      <c r="B48" s="52">
        <v>99256</v>
      </c>
      <c r="C48" s="53">
        <v>35425</v>
      </c>
      <c r="D48" s="53">
        <v>502</v>
      </c>
      <c r="E48" s="53">
        <v>34923</v>
      </c>
      <c r="F48" s="53">
        <v>2</v>
      </c>
      <c r="G48" s="53">
        <v>685</v>
      </c>
      <c r="H48" s="53">
        <v>17023</v>
      </c>
      <c r="I48" s="53">
        <v>396</v>
      </c>
      <c r="J48" s="53">
        <v>7242</v>
      </c>
      <c r="K48" s="53">
        <v>9385</v>
      </c>
      <c r="L48" s="53">
        <v>46118</v>
      </c>
      <c r="M48" s="54">
        <v>3</v>
      </c>
      <c r="P48" s="55"/>
    </row>
    <row r="49" spans="1:16" ht="12.95" customHeight="1" x14ac:dyDescent="0.15">
      <c r="A49" s="51" t="s">
        <v>103</v>
      </c>
      <c r="B49" s="52">
        <v>105914</v>
      </c>
      <c r="C49" s="53">
        <v>39187</v>
      </c>
      <c r="D49" s="53">
        <v>569</v>
      </c>
      <c r="E49" s="53">
        <v>38618</v>
      </c>
      <c r="F49" s="53">
        <v>4</v>
      </c>
      <c r="G49" s="53">
        <v>1157</v>
      </c>
      <c r="H49" s="53">
        <v>24009</v>
      </c>
      <c r="I49" s="53">
        <v>611</v>
      </c>
      <c r="J49" s="53">
        <v>12476</v>
      </c>
      <c r="K49" s="53">
        <v>10922</v>
      </c>
      <c r="L49" s="53">
        <v>41555</v>
      </c>
      <c r="M49" s="54">
        <v>2</v>
      </c>
      <c r="P49" s="55"/>
    </row>
    <row r="50" spans="1:16" ht="12.95" customHeight="1" x14ac:dyDescent="0.15">
      <c r="A50" s="51" t="s">
        <v>104</v>
      </c>
      <c r="B50" s="52">
        <v>117948</v>
      </c>
      <c r="C50" s="53">
        <v>43189</v>
      </c>
      <c r="D50" s="53">
        <v>685</v>
      </c>
      <c r="E50" s="53">
        <v>42504</v>
      </c>
      <c r="F50" s="53">
        <v>2</v>
      </c>
      <c r="G50" s="53">
        <v>1880</v>
      </c>
      <c r="H50" s="53">
        <v>34828</v>
      </c>
      <c r="I50" s="53">
        <v>1284</v>
      </c>
      <c r="J50" s="53">
        <v>20867</v>
      </c>
      <c r="K50" s="53">
        <v>12677</v>
      </c>
      <c r="L50" s="53">
        <v>38047</v>
      </c>
      <c r="M50" s="54">
        <v>2</v>
      </c>
      <c r="P50" s="55"/>
    </row>
    <row r="51" spans="1:16" ht="12.95" customHeight="1" x14ac:dyDescent="0.15">
      <c r="A51" s="51" t="s">
        <v>105</v>
      </c>
      <c r="B51" s="52">
        <v>127196</v>
      </c>
      <c r="C51" s="53">
        <v>47165</v>
      </c>
      <c r="D51" s="53">
        <v>1010</v>
      </c>
      <c r="E51" s="53">
        <v>46155</v>
      </c>
      <c r="F51" s="53">
        <v>5</v>
      </c>
      <c r="G51" s="53">
        <v>2695</v>
      </c>
      <c r="H51" s="53">
        <v>42745</v>
      </c>
      <c r="I51" s="53">
        <v>2072</v>
      </c>
      <c r="J51" s="53">
        <v>25917</v>
      </c>
      <c r="K51" s="53">
        <v>14756</v>
      </c>
      <c r="L51" s="53">
        <v>34584</v>
      </c>
      <c r="M51" s="54">
        <v>2</v>
      </c>
      <c r="P51" s="55"/>
    </row>
    <row r="52" spans="1:16" ht="12.95" customHeight="1" x14ac:dyDescent="0.15">
      <c r="A52" s="51" t="s">
        <v>106</v>
      </c>
      <c r="B52" s="52">
        <v>285706</v>
      </c>
      <c r="C52" s="53">
        <v>116958</v>
      </c>
      <c r="D52" s="53">
        <v>9083</v>
      </c>
      <c r="E52" s="53">
        <v>107875</v>
      </c>
      <c r="F52" s="53">
        <v>15</v>
      </c>
      <c r="G52" s="53">
        <v>7938</v>
      </c>
      <c r="H52" s="53">
        <v>103847</v>
      </c>
      <c r="I52" s="53">
        <v>6615</v>
      </c>
      <c r="J52" s="53">
        <v>62263</v>
      </c>
      <c r="K52" s="53">
        <v>34969</v>
      </c>
      <c r="L52" s="53">
        <v>56948</v>
      </c>
      <c r="M52" s="54">
        <v>0</v>
      </c>
      <c r="P52" s="55"/>
    </row>
    <row r="53" spans="1:16" ht="12.95" customHeight="1" x14ac:dyDescent="0.15">
      <c r="A53" s="51" t="s">
        <v>107</v>
      </c>
      <c r="B53" s="52">
        <v>289480</v>
      </c>
      <c r="C53" s="53">
        <v>118527</v>
      </c>
      <c r="D53" s="53">
        <v>13828</v>
      </c>
      <c r="E53" s="53">
        <v>104699</v>
      </c>
      <c r="F53" s="53">
        <v>20</v>
      </c>
      <c r="G53" s="53">
        <v>9626</v>
      </c>
      <c r="H53" s="53">
        <v>119702</v>
      </c>
      <c r="I53" s="53">
        <v>7200</v>
      </c>
      <c r="J53" s="53">
        <v>70800</v>
      </c>
      <c r="K53" s="53">
        <v>41702</v>
      </c>
      <c r="L53" s="53">
        <v>41605</v>
      </c>
      <c r="M53" s="54">
        <v>0</v>
      </c>
      <c r="P53" s="55"/>
    </row>
    <row r="54" spans="1:16" ht="12.95" customHeight="1" x14ac:dyDescent="0.15">
      <c r="A54" s="51" t="s">
        <v>157</v>
      </c>
      <c r="B54" s="52">
        <v>569796</v>
      </c>
      <c r="C54" s="53">
        <v>266716</v>
      </c>
      <c r="D54" s="53">
        <v>85029</v>
      </c>
      <c r="E54" s="53">
        <v>181687</v>
      </c>
      <c r="F54" s="53">
        <v>150</v>
      </c>
      <c r="G54" s="53">
        <v>22654</v>
      </c>
      <c r="H54" s="53">
        <v>231410</v>
      </c>
      <c r="I54" s="53">
        <v>11011</v>
      </c>
      <c r="J54" s="53">
        <v>140284</v>
      </c>
      <c r="K54" s="53">
        <v>80115</v>
      </c>
      <c r="L54" s="53">
        <v>48865</v>
      </c>
      <c r="M54" s="54">
        <v>1</v>
      </c>
      <c r="P54" s="55"/>
    </row>
    <row r="55" spans="1:16" ht="12.95" customHeight="1" x14ac:dyDescent="0.15">
      <c r="A55" s="51" t="s">
        <v>158</v>
      </c>
      <c r="B55" s="52">
        <v>539062</v>
      </c>
      <c r="C55" s="53">
        <v>343471</v>
      </c>
      <c r="D55" s="53">
        <v>187669</v>
      </c>
      <c r="E55" s="53">
        <v>155802</v>
      </c>
      <c r="F55" s="53">
        <v>462</v>
      </c>
      <c r="G55" s="53">
        <v>22000</v>
      </c>
      <c r="H55" s="53">
        <v>153162</v>
      </c>
      <c r="I55" s="53">
        <v>6251</v>
      </c>
      <c r="J55" s="53">
        <v>93215</v>
      </c>
      <c r="K55" s="53">
        <v>53696</v>
      </c>
      <c r="L55" s="53">
        <v>19967</v>
      </c>
      <c r="M55" s="54">
        <v>0</v>
      </c>
      <c r="P55" s="55"/>
    </row>
    <row r="56" spans="1:16" ht="12.95" customHeight="1" x14ac:dyDescent="0.15">
      <c r="A56" s="51" t="s">
        <v>159</v>
      </c>
      <c r="B56" s="52">
        <v>473078</v>
      </c>
      <c r="C56" s="53">
        <v>367362</v>
      </c>
      <c r="D56" s="53">
        <v>257608</v>
      </c>
      <c r="E56" s="53">
        <v>109754</v>
      </c>
      <c r="F56" s="53">
        <v>1365</v>
      </c>
      <c r="G56" s="53">
        <v>17291</v>
      </c>
      <c r="H56" s="53">
        <v>78005</v>
      </c>
      <c r="I56" s="53">
        <v>3176</v>
      </c>
      <c r="J56" s="53">
        <v>47772</v>
      </c>
      <c r="K56" s="53">
        <v>27057</v>
      </c>
      <c r="L56" s="53">
        <v>9055</v>
      </c>
      <c r="M56" s="54">
        <v>0</v>
      </c>
      <c r="P56" s="55"/>
    </row>
    <row r="57" spans="1:16" ht="12.95" customHeight="1" x14ac:dyDescent="0.15">
      <c r="A57" s="51" t="s">
        <v>160</v>
      </c>
      <c r="B57" s="52">
        <v>411676</v>
      </c>
      <c r="C57" s="53">
        <v>357884</v>
      </c>
      <c r="D57" s="53">
        <v>277777</v>
      </c>
      <c r="E57" s="53">
        <v>80107</v>
      </c>
      <c r="F57" s="53">
        <v>1931</v>
      </c>
      <c r="G57" s="53">
        <v>11308</v>
      </c>
      <c r="H57" s="53">
        <v>35961</v>
      </c>
      <c r="I57" s="53">
        <v>1582</v>
      </c>
      <c r="J57" s="53">
        <v>21837</v>
      </c>
      <c r="K57" s="53">
        <v>12542</v>
      </c>
      <c r="L57" s="53">
        <v>4592</v>
      </c>
      <c r="M57" s="54">
        <v>0</v>
      </c>
      <c r="P57" s="55"/>
    </row>
    <row r="58" spans="1:16" ht="12.75" customHeight="1" x14ac:dyDescent="0.15">
      <c r="A58" s="51" t="s">
        <v>161</v>
      </c>
      <c r="B58" s="52">
        <v>336788</v>
      </c>
      <c r="C58" s="53">
        <v>309439</v>
      </c>
      <c r="D58" s="53">
        <v>255277</v>
      </c>
      <c r="E58" s="53">
        <v>54162</v>
      </c>
      <c r="F58" s="53">
        <v>1799</v>
      </c>
      <c r="G58" s="53">
        <v>6582</v>
      </c>
      <c r="H58" s="53">
        <v>16462</v>
      </c>
      <c r="I58" s="53">
        <v>814</v>
      </c>
      <c r="J58" s="53">
        <v>9978</v>
      </c>
      <c r="K58" s="53">
        <v>5670</v>
      </c>
      <c r="L58" s="53">
        <v>2506</v>
      </c>
      <c r="M58" s="54">
        <v>0</v>
      </c>
      <c r="P58" s="55"/>
    </row>
    <row r="59" spans="1:16" ht="12.95" customHeight="1" x14ac:dyDescent="0.15">
      <c r="A59" s="51" t="s">
        <v>147</v>
      </c>
      <c r="B59" s="52">
        <v>777065</v>
      </c>
      <c r="C59" s="53">
        <v>744984</v>
      </c>
      <c r="D59" s="53">
        <v>640447</v>
      </c>
      <c r="E59" s="53">
        <v>104537</v>
      </c>
      <c r="F59" s="53">
        <v>3107</v>
      </c>
      <c r="G59" s="53">
        <v>8869</v>
      </c>
      <c r="H59" s="53">
        <v>16667</v>
      </c>
      <c r="I59" s="53">
        <v>880</v>
      </c>
      <c r="J59" s="53">
        <v>9805</v>
      </c>
      <c r="K59" s="53">
        <v>5982</v>
      </c>
      <c r="L59" s="53">
        <v>3438</v>
      </c>
      <c r="M59" s="54">
        <v>0</v>
      </c>
      <c r="P59" s="55"/>
    </row>
    <row r="60" spans="1:16" ht="12.95" customHeight="1" x14ac:dyDescent="0.15">
      <c r="A60" s="51" t="s">
        <v>148</v>
      </c>
      <c r="B60" s="52">
        <v>148857</v>
      </c>
      <c r="C60" s="53">
        <v>145498</v>
      </c>
      <c r="D60" s="53">
        <v>126976</v>
      </c>
      <c r="E60" s="53">
        <v>18522</v>
      </c>
      <c r="F60" s="53">
        <v>311</v>
      </c>
      <c r="G60" s="53">
        <v>1267</v>
      </c>
      <c r="H60" s="53">
        <v>1446</v>
      </c>
      <c r="I60" s="53">
        <v>73</v>
      </c>
      <c r="J60" s="53">
        <v>829</v>
      </c>
      <c r="K60" s="53">
        <v>544</v>
      </c>
      <c r="L60" s="53">
        <v>335</v>
      </c>
      <c r="M60" s="54">
        <v>0</v>
      </c>
      <c r="P60" s="55"/>
    </row>
    <row r="61" spans="1:16" ht="12.95" customHeight="1" x14ac:dyDescent="0.15">
      <c r="A61" s="51" t="s">
        <v>149</v>
      </c>
      <c r="B61" s="52">
        <v>34983</v>
      </c>
      <c r="C61" s="53">
        <v>34298</v>
      </c>
      <c r="D61" s="53">
        <v>29825</v>
      </c>
      <c r="E61" s="53">
        <v>4473</v>
      </c>
      <c r="F61" s="53">
        <v>39</v>
      </c>
      <c r="G61" s="53">
        <v>297</v>
      </c>
      <c r="H61" s="53">
        <v>292</v>
      </c>
      <c r="I61" s="53">
        <v>8</v>
      </c>
      <c r="J61" s="53">
        <v>167</v>
      </c>
      <c r="K61" s="53">
        <v>117</v>
      </c>
      <c r="L61" s="53">
        <v>57</v>
      </c>
      <c r="M61" s="54">
        <v>0</v>
      </c>
      <c r="P61" s="55"/>
    </row>
    <row r="62" spans="1:16" ht="12.95" customHeight="1" x14ac:dyDescent="0.15">
      <c r="A62" s="51" t="s">
        <v>150</v>
      </c>
      <c r="B62" s="52">
        <v>9814</v>
      </c>
      <c r="C62" s="53">
        <v>9645</v>
      </c>
      <c r="D62" s="53">
        <v>8067</v>
      </c>
      <c r="E62" s="53">
        <v>1578</v>
      </c>
      <c r="F62" s="53">
        <v>5</v>
      </c>
      <c r="G62" s="53">
        <v>79</v>
      </c>
      <c r="H62" s="53">
        <v>71</v>
      </c>
      <c r="I62" s="53">
        <v>1</v>
      </c>
      <c r="J62" s="53">
        <v>40</v>
      </c>
      <c r="K62" s="53">
        <v>30</v>
      </c>
      <c r="L62" s="53">
        <v>14</v>
      </c>
      <c r="M62" s="54">
        <v>0</v>
      </c>
      <c r="P62" s="55"/>
    </row>
    <row r="63" spans="1:16" ht="12.95" customHeight="1" x14ac:dyDescent="0.15">
      <c r="A63" s="51" t="s">
        <v>151</v>
      </c>
      <c r="B63" s="52">
        <v>3033</v>
      </c>
      <c r="C63" s="53">
        <v>2969</v>
      </c>
      <c r="D63" s="53">
        <v>2415</v>
      </c>
      <c r="E63" s="53">
        <v>554</v>
      </c>
      <c r="F63" s="53">
        <v>1</v>
      </c>
      <c r="G63" s="53">
        <v>26</v>
      </c>
      <c r="H63" s="53">
        <v>31</v>
      </c>
      <c r="I63" s="53">
        <v>2</v>
      </c>
      <c r="J63" s="53">
        <v>19</v>
      </c>
      <c r="K63" s="53">
        <v>10</v>
      </c>
      <c r="L63" s="53">
        <v>6</v>
      </c>
      <c r="M63" s="54">
        <v>0</v>
      </c>
      <c r="P63" s="55"/>
    </row>
    <row r="64" spans="1:16" ht="12.95" customHeight="1" x14ac:dyDescent="0.15">
      <c r="A64" s="51" t="s">
        <v>152</v>
      </c>
      <c r="B64" s="52">
        <v>1097</v>
      </c>
      <c r="C64" s="53">
        <v>1070</v>
      </c>
      <c r="D64" s="53">
        <v>837</v>
      </c>
      <c r="E64" s="53">
        <v>233</v>
      </c>
      <c r="F64" s="53">
        <v>3</v>
      </c>
      <c r="G64" s="53">
        <v>12</v>
      </c>
      <c r="H64" s="53">
        <v>10</v>
      </c>
      <c r="I64" s="53">
        <v>0</v>
      </c>
      <c r="J64" s="53">
        <v>8</v>
      </c>
      <c r="K64" s="53">
        <v>2</v>
      </c>
      <c r="L64" s="53">
        <v>2</v>
      </c>
      <c r="M64" s="54">
        <v>0</v>
      </c>
      <c r="P64" s="55"/>
    </row>
    <row r="65" spans="1:16" ht="12.95" customHeight="1" x14ac:dyDescent="0.15">
      <c r="A65" s="51" t="s">
        <v>153</v>
      </c>
      <c r="B65" s="52">
        <v>445</v>
      </c>
      <c r="C65" s="53">
        <v>432</v>
      </c>
      <c r="D65" s="53">
        <v>344</v>
      </c>
      <c r="E65" s="53">
        <v>88</v>
      </c>
      <c r="F65" s="53">
        <v>1</v>
      </c>
      <c r="G65" s="53">
        <v>2</v>
      </c>
      <c r="H65" s="53">
        <v>5</v>
      </c>
      <c r="I65" s="53">
        <v>0</v>
      </c>
      <c r="J65" s="53">
        <v>3</v>
      </c>
      <c r="K65" s="53">
        <v>2</v>
      </c>
      <c r="L65" s="53">
        <v>5</v>
      </c>
      <c r="M65" s="54">
        <v>0</v>
      </c>
      <c r="P65" s="55"/>
    </row>
    <row r="66" spans="1:16" ht="12.95" customHeight="1" x14ac:dyDescent="0.15">
      <c r="A66" s="51" t="s">
        <v>154</v>
      </c>
      <c r="B66" s="52">
        <v>209</v>
      </c>
      <c r="C66" s="53">
        <v>198</v>
      </c>
      <c r="D66" s="53">
        <v>150</v>
      </c>
      <c r="E66" s="53">
        <v>48</v>
      </c>
      <c r="F66" s="53">
        <v>0</v>
      </c>
      <c r="G66" s="53">
        <v>5</v>
      </c>
      <c r="H66" s="53">
        <v>6</v>
      </c>
      <c r="I66" s="53">
        <v>0</v>
      </c>
      <c r="J66" s="53">
        <v>3</v>
      </c>
      <c r="K66" s="53">
        <v>3</v>
      </c>
      <c r="L66" s="53">
        <v>0</v>
      </c>
      <c r="M66" s="54">
        <v>0</v>
      </c>
      <c r="P66" s="55"/>
    </row>
    <row r="67" spans="1:16" ht="12.95" customHeight="1" x14ac:dyDescent="0.15">
      <c r="A67" s="51" t="s">
        <v>155</v>
      </c>
      <c r="B67" s="52">
        <v>305</v>
      </c>
      <c r="C67" s="53">
        <v>289</v>
      </c>
      <c r="D67" s="53">
        <v>210</v>
      </c>
      <c r="E67" s="53">
        <v>79</v>
      </c>
      <c r="F67" s="53">
        <v>0</v>
      </c>
      <c r="G67" s="53">
        <v>6</v>
      </c>
      <c r="H67" s="53">
        <v>9</v>
      </c>
      <c r="I67" s="53">
        <v>0</v>
      </c>
      <c r="J67" s="53">
        <v>3</v>
      </c>
      <c r="K67" s="53">
        <v>6</v>
      </c>
      <c r="L67" s="53">
        <v>1</v>
      </c>
      <c r="M67" s="54">
        <v>0</v>
      </c>
      <c r="P67" s="55"/>
    </row>
    <row r="68" spans="1:16" ht="12.95" customHeight="1" thickBot="1" x14ac:dyDescent="0.2">
      <c r="A68" s="56"/>
      <c r="B68" s="57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9"/>
    </row>
    <row r="69" spans="1:16" ht="12.95" customHeight="1" thickBot="1" x14ac:dyDescent="0.2">
      <c r="A69" s="60" t="s">
        <v>108</v>
      </c>
      <c r="B69" s="61">
        <v>4753990</v>
      </c>
      <c r="C69" s="62">
        <v>3142996</v>
      </c>
      <c r="D69" s="62">
        <v>1903204</v>
      </c>
      <c r="E69" s="62">
        <v>1239792</v>
      </c>
      <c r="F69" s="62">
        <v>9239</v>
      </c>
      <c r="G69" s="62">
        <v>115150</v>
      </c>
      <c r="H69" s="62">
        <v>908416</v>
      </c>
      <c r="I69" s="62">
        <v>42789</v>
      </c>
      <c r="J69" s="62">
        <v>536839</v>
      </c>
      <c r="K69" s="62">
        <v>328788</v>
      </c>
      <c r="L69" s="62">
        <v>576525</v>
      </c>
      <c r="M69" s="63">
        <v>1664</v>
      </c>
    </row>
    <row r="70" spans="1:16" ht="12.95" customHeight="1" x14ac:dyDescent="0.15">
      <c r="A70" s="179"/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</row>
    <row r="71" spans="1:16" ht="12.95" customHeight="1" x14ac:dyDescent="0.15">
      <c r="A71" s="179"/>
      <c r="B71" s="180"/>
      <c r="C71" s="180"/>
      <c r="D71" s="180"/>
      <c r="F71" s="180"/>
      <c r="G71" s="180"/>
      <c r="H71" s="180"/>
      <c r="I71" s="180"/>
      <c r="J71" s="180"/>
      <c r="K71" s="180"/>
      <c r="L71" s="180"/>
      <c r="M71" s="180"/>
    </row>
    <row r="72" spans="1:16" ht="12.95" customHeight="1" x14ac:dyDescent="0.15">
      <c r="A72" s="179"/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</row>
    <row r="73" spans="1:16" ht="10.5" x14ac:dyDescent="0.15">
      <c r="A73" s="64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</row>
    <row r="74" spans="1:16" ht="10.5" x14ac:dyDescent="0.15">
      <c r="A74" s="64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</row>
    <row r="75" spans="1:16" ht="10.5" x14ac:dyDescent="0.15">
      <c r="A75" s="64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</row>
    <row r="76" spans="1:16" ht="10.5" x14ac:dyDescent="0.15">
      <c r="A76" s="64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6" ht="10.5" x14ac:dyDescent="0.15">
      <c r="A77" s="64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</row>
    <row r="78" spans="1:16" ht="69.75" customHeight="1" x14ac:dyDescent="0.15">
      <c r="A78" s="64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</row>
    <row r="79" spans="1:16" ht="10.5" x14ac:dyDescent="0.15">
      <c r="A79" s="64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</row>
    <row r="80" spans="1:16" ht="2.25" customHeight="1" x14ac:dyDescent="0.25">
      <c r="B80" s="34"/>
      <c r="C80" s="34"/>
      <c r="D80" s="34"/>
      <c r="F80" s="40"/>
      <c r="G80" s="40"/>
      <c r="H80" s="34"/>
      <c r="I80" s="34"/>
    </row>
    <row r="81" spans="1:14" ht="52.5" hidden="1" customHeight="1" x14ac:dyDescent="0.25">
      <c r="B81" s="34"/>
      <c r="C81" s="34"/>
      <c r="D81" s="34"/>
      <c r="F81" s="40"/>
      <c r="G81" s="40"/>
      <c r="H81" s="34"/>
      <c r="I81" s="34"/>
    </row>
    <row r="82" spans="1:14" ht="5.25" hidden="1" customHeight="1" x14ac:dyDescent="0.25">
      <c r="B82" s="34"/>
      <c r="C82" s="34"/>
      <c r="D82" s="34"/>
      <c r="F82" s="40"/>
      <c r="G82" s="40"/>
      <c r="H82" s="34"/>
      <c r="I82" s="34"/>
    </row>
    <row r="83" spans="1:14" customFormat="1" ht="12.75" x14ac:dyDescent="0.2"/>
    <row r="84" spans="1:14" customFormat="1" ht="12.75" x14ac:dyDescent="0.2">
      <c r="D84" s="30"/>
      <c r="E84" s="31"/>
      <c r="F84" s="31"/>
      <c r="G84" s="31"/>
      <c r="H84" s="31"/>
      <c r="I84" s="31"/>
      <c r="J84" s="31"/>
      <c r="K84" s="31"/>
    </row>
    <row r="85" spans="1:14" customFormat="1" ht="12.75" x14ac:dyDescent="0.2">
      <c r="D85" s="31"/>
      <c r="E85" s="31"/>
      <c r="F85" s="31"/>
      <c r="G85" s="31"/>
      <c r="H85" s="31"/>
      <c r="I85" s="31"/>
      <c r="J85" s="31"/>
      <c r="K85" s="31"/>
    </row>
    <row r="86" spans="1:14" customFormat="1" ht="12.75" x14ac:dyDescent="0.2">
      <c r="A86" s="35" t="s">
        <v>168</v>
      </c>
      <c r="D86" s="31"/>
      <c r="E86" s="30"/>
      <c r="F86" s="30"/>
      <c r="G86" s="30"/>
      <c r="H86" s="30"/>
      <c r="I86" s="31"/>
      <c r="J86" s="31"/>
      <c r="K86" s="31"/>
    </row>
    <row r="87" spans="1:14" ht="12.75" customHeight="1" x14ac:dyDescent="0.25">
      <c r="A87" s="32"/>
      <c r="B87" s="33"/>
      <c r="C87" s="33"/>
      <c r="D87" s="33"/>
      <c r="J87" s="34"/>
    </row>
    <row r="88" spans="1:14" ht="16.5" x14ac:dyDescent="0.25">
      <c r="A88" s="35"/>
      <c r="B88" s="36"/>
      <c r="C88" s="36"/>
      <c r="D88" s="37"/>
      <c r="E88" s="37"/>
      <c r="F88" s="38"/>
      <c r="G88" s="39"/>
      <c r="H88" s="39"/>
      <c r="I88" s="37"/>
      <c r="J88" s="34"/>
    </row>
    <row r="89" spans="1:14" ht="16.5" x14ac:dyDescent="0.25">
      <c r="A89" s="35" t="s">
        <v>58</v>
      </c>
      <c r="B89" s="34"/>
      <c r="D89" s="34"/>
      <c r="E89" s="38" t="s">
        <v>109</v>
      </c>
      <c r="F89" s="40"/>
      <c r="G89" s="40"/>
      <c r="H89" s="34"/>
      <c r="I89" s="34"/>
    </row>
    <row r="90" spans="1:14" ht="32.25" customHeight="1" x14ac:dyDescent="0.15">
      <c r="A90" s="427" t="s">
        <v>436</v>
      </c>
      <c r="B90" s="428"/>
      <c r="C90" s="428"/>
      <c r="D90" s="428"/>
      <c r="E90" s="428"/>
      <c r="F90" s="428"/>
      <c r="G90" s="428"/>
      <c r="H90" s="428"/>
      <c r="I90" s="428"/>
      <c r="J90" s="428"/>
      <c r="K90" s="428"/>
      <c r="L90" s="428"/>
      <c r="M90" s="428"/>
      <c r="N90" s="428"/>
    </row>
    <row r="91" spans="1:14" ht="16.5" x14ac:dyDescent="0.25">
      <c r="B91" s="34"/>
      <c r="C91" s="34"/>
      <c r="D91" s="34"/>
      <c r="E91" s="42" t="s">
        <v>454</v>
      </c>
      <c r="F91" s="40"/>
      <c r="G91" s="40"/>
      <c r="H91" s="34"/>
      <c r="I91" s="34"/>
      <c r="K91" s="1"/>
    </row>
    <row r="92" spans="1:14" ht="16.5" thickBot="1" x14ac:dyDescent="0.3">
      <c r="B92" s="34"/>
      <c r="C92" s="34"/>
      <c r="D92" s="34"/>
      <c r="E92" s="34"/>
      <c r="F92" s="34"/>
      <c r="G92" s="34"/>
      <c r="H92" s="34"/>
      <c r="I92" s="34"/>
    </row>
    <row r="93" spans="1:14" s="45" customFormat="1" ht="26.25" customHeight="1" x14ac:dyDescent="0.2">
      <c r="A93" s="429" t="s">
        <v>60</v>
      </c>
      <c r="B93" s="425" t="s">
        <v>61</v>
      </c>
      <c r="C93" s="425" t="s">
        <v>62</v>
      </c>
      <c r="D93" s="419" t="s">
        <v>110</v>
      </c>
      <c r="E93" s="421"/>
      <c r="F93" s="425" t="s">
        <v>64</v>
      </c>
      <c r="G93" s="425" t="s">
        <v>65</v>
      </c>
      <c r="H93" s="425" t="s">
        <v>66</v>
      </c>
      <c r="I93" s="419" t="s">
        <v>111</v>
      </c>
      <c r="J93" s="420"/>
      <c r="K93" s="421"/>
      <c r="L93" s="425" t="s">
        <v>68</v>
      </c>
      <c r="M93" s="425" t="s">
        <v>144</v>
      </c>
    </row>
    <row r="94" spans="1:14" s="46" customFormat="1" x14ac:dyDescent="0.15">
      <c r="A94" s="430"/>
      <c r="B94" s="426"/>
      <c r="C94" s="426"/>
      <c r="D94" s="422"/>
      <c r="E94" s="424"/>
      <c r="F94" s="426"/>
      <c r="G94" s="426"/>
      <c r="H94" s="426"/>
      <c r="I94" s="422"/>
      <c r="J94" s="431"/>
      <c r="K94" s="424"/>
      <c r="L94" s="426"/>
      <c r="M94" s="426"/>
    </row>
    <row r="95" spans="1:14" ht="10.5" thickBot="1" x14ac:dyDescent="0.2">
      <c r="A95" s="430"/>
      <c r="B95" s="426"/>
      <c r="C95" s="426"/>
      <c r="D95" s="422"/>
      <c r="E95" s="424"/>
      <c r="F95" s="426"/>
      <c r="G95" s="426"/>
      <c r="H95" s="426"/>
      <c r="I95" s="422"/>
      <c r="J95" s="423"/>
      <c r="K95" s="424"/>
      <c r="L95" s="426"/>
      <c r="M95" s="426"/>
    </row>
    <row r="96" spans="1:14" ht="12.95" customHeight="1" x14ac:dyDescent="0.15">
      <c r="A96" s="47" t="s">
        <v>69</v>
      </c>
      <c r="B96" s="66">
        <v>0.02</v>
      </c>
      <c r="C96" s="67">
        <v>0.02</v>
      </c>
      <c r="D96" s="67">
        <v>0.01</v>
      </c>
      <c r="E96" s="67">
        <v>0.04</v>
      </c>
      <c r="F96" s="67">
        <v>0.01</v>
      </c>
      <c r="G96" s="67">
        <v>0.01</v>
      </c>
      <c r="H96" s="67">
        <v>0</v>
      </c>
      <c r="I96" s="67">
        <v>0</v>
      </c>
      <c r="J96" s="67">
        <v>0</v>
      </c>
      <c r="K96" s="67">
        <v>0</v>
      </c>
      <c r="L96" s="67">
        <v>0.08</v>
      </c>
      <c r="M96" s="68">
        <v>0.66</v>
      </c>
    </row>
    <row r="97" spans="1:13" ht="12.95" customHeight="1" x14ac:dyDescent="0.15">
      <c r="A97" s="51" t="s">
        <v>70</v>
      </c>
      <c r="B97" s="69">
        <v>0.01</v>
      </c>
      <c r="C97" s="70">
        <v>0</v>
      </c>
      <c r="D97" s="70">
        <v>0</v>
      </c>
      <c r="E97" s="70">
        <v>0.01</v>
      </c>
      <c r="F97" s="70">
        <v>0</v>
      </c>
      <c r="G97" s="70">
        <v>0</v>
      </c>
      <c r="H97" s="70">
        <v>0</v>
      </c>
      <c r="I97" s="70">
        <v>0</v>
      </c>
      <c r="J97" s="70">
        <v>0</v>
      </c>
      <c r="K97" s="70">
        <v>0</v>
      </c>
      <c r="L97" s="70">
        <v>0.02</v>
      </c>
      <c r="M97" s="71">
        <v>0</v>
      </c>
    </row>
    <row r="98" spans="1:13" ht="12.95" customHeight="1" x14ac:dyDescent="0.15">
      <c r="A98" s="51" t="s">
        <v>71</v>
      </c>
      <c r="B98" s="69">
        <v>0.01</v>
      </c>
      <c r="C98" s="70">
        <v>0.01</v>
      </c>
      <c r="D98" s="70">
        <v>0</v>
      </c>
      <c r="E98" s="70">
        <v>0.01</v>
      </c>
      <c r="F98" s="70">
        <v>0</v>
      </c>
      <c r="G98" s="70">
        <v>0</v>
      </c>
      <c r="H98" s="70">
        <v>0</v>
      </c>
      <c r="I98" s="70">
        <v>0</v>
      </c>
      <c r="J98" s="70">
        <v>0</v>
      </c>
      <c r="K98" s="70">
        <v>0</v>
      </c>
      <c r="L98" s="70">
        <v>0.02</v>
      </c>
      <c r="M98" s="71">
        <v>0</v>
      </c>
    </row>
    <row r="99" spans="1:13" ht="12.95" customHeight="1" x14ac:dyDescent="0.15">
      <c r="A99" s="51" t="s">
        <v>112</v>
      </c>
      <c r="B99" s="69">
        <v>0.01</v>
      </c>
      <c r="C99" s="70">
        <v>0.01</v>
      </c>
      <c r="D99" s="70">
        <v>0</v>
      </c>
      <c r="E99" s="70">
        <v>0.02</v>
      </c>
      <c r="F99" s="70">
        <v>0</v>
      </c>
      <c r="G99" s="70">
        <v>0</v>
      </c>
      <c r="H99" s="70">
        <v>0</v>
      </c>
      <c r="I99" s="70">
        <v>0</v>
      </c>
      <c r="J99" s="70">
        <v>0</v>
      </c>
      <c r="K99" s="70">
        <v>0</v>
      </c>
      <c r="L99" s="70">
        <v>0.02</v>
      </c>
      <c r="M99" s="71">
        <v>0</v>
      </c>
    </row>
    <row r="100" spans="1:13" ht="12.95" customHeight="1" x14ac:dyDescent="0.15">
      <c r="A100" s="51" t="s">
        <v>73</v>
      </c>
      <c r="B100" s="69">
        <v>0.01</v>
      </c>
      <c r="C100" s="70">
        <v>0.01</v>
      </c>
      <c r="D100" s="70">
        <v>0</v>
      </c>
      <c r="E100" s="70">
        <v>0.01</v>
      </c>
      <c r="F100" s="70">
        <v>0.01</v>
      </c>
      <c r="G100" s="70">
        <v>0</v>
      </c>
      <c r="H100" s="70">
        <v>0</v>
      </c>
      <c r="I100" s="70">
        <v>0</v>
      </c>
      <c r="J100" s="70">
        <v>0</v>
      </c>
      <c r="K100" s="70">
        <v>0</v>
      </c>
      <c r="L100" s="70">
        <v>0.02</v>
      </c>
      <c r="M100" s="71">
        <v>0</v>
      </c>
    </row>
    <row r="101" spans="1:13" ht="12.95" customHeight="1" x14ac:dyDescent="0.15">
      <c r="A101" s="51" t="s">
        <v>113</v>
      </c>
      <c r="B101" s="69">
        <v>0.01</v>
      </c>
      <c r="C101" s="70">
        <v>0.01</v>
      </c>
      <c r="D101" s="70">
        <v>0</v>
      </c>
      <c r="E101" s="70">
        <v>0.01</v>
      </c>
      <c r="F101" s="70">
        <v>0</v>
      </c>
      <c r="G101" s="70">
        <v>0</v>
      </c>
      <c r="H101" s="70">
        <v>0</v>
      </c>
      <c r="I101" s="70">
        <v>0</v>
      </c>
      <c r="J101" s="70">
        <v>0</v>
      </c>
      <c r="K101" s="70">
        <v>0</v>
      </c>
      <c r="L101" s="70">
        <v>0.05</v>
      </c>
      <c r="M101" s="71">
        <v>0.06</v>
      </c>
    </row>
    <row r="102" spans="1:13" ht="12.95" customHeight="1" x14ac:dyDescent="0.15">
      <c r="A102" s="51" t="s">
        <v>75</v>
      </c>
      <c r="B102" s="69">
        <v>0.01</v>
      </c>
      <c r="C102" s="70">
        <v>0.01</v>
      </c>
      <c r="D102" s="70">
        <v>0</v>
      </c>
      <c r="E102" s="70">
        <v>0.01</v>
      </c>
      <c r="F102" s="70">
        <v>0</v>
      </c>
      <c r="G102" s="70">
        <v>0</v>
      </c>
      <c r="H102" s="70">
        <v>0</v>
      </c>
      <c r="I102" s="70">
        <v>0</v>
      </c>
      <c r="J102" s="70">
        <v>0</v>
      </c>
      <c r="K102" s="70">
        <v>0</v>
      </c>
      <c r="L102" s="70">
        <v>0.05</v>
      </c>
      <c r="M102" s="71">
        <v>0.12</v>
      </c>
    </row>
    <row r="103" spans="1:13" ht="12.95" customHeight="1" x14ac:dyDescent="0.15">
      <c r="A103" s="51" t="s">
        <v>114</v>
      </c>
      <c r="B103" s="69">
        <v>0.01</v>
      </c>
      <c r="C103" s="70">
        <v>0.01</v>
      </c>
      <c r="D103" s="70">
        <v>0</v>
      </c>
      <c r="E103" s="70">
        <v>0.02</v>
      </c>
      <c r="F103" s="70">
        <v>0</v>
      </c>
      <c r="G103" s="70">
        <v>0</v>
      </c>
      <c r="H103" s="70">
        <v>0</v>
      </c>
      <c r="I103" s="70">
        <v>0</v>
      </c>
      <c r="J103" s="70">
        <v>0</v>
      </c>
      <c r="K103" s="70">
        <v>0</v>
      </c>
      <c r="L103" s="70">
        <v>0.06</v>
      </c>
      <c r="M103" s="71">
        <v>0.06</v>
      </c>
    </row>
    <row r="104" spans="1:13" ht="12.95" customHeight="1" x14ac:dyDescent="0.15">
      <c r="A104" s="51" t="s">
        <v>77</v>
      </c>
      <c r="B104" s="69">
        <v>0.01</v>
      </c>
      <c r="C104" s="70">
        <v>0.01</v>
      </c>
      <c r="D104" s="70">
        <v>0</v>
      </c>
      <c r="E104" s="70">
        <v>0.01</v>
      </c>
      <c r="F104" s="70">
        <v>0</v>
      </c>
      <c r="G104" s="70">
        <v>0</v>
      </c>
      <c r="H104" s="70">
        <v>0</v>
      </c>
      <c r="I104" s="70">
        <v>0</v>
      </c>
      <c r="J104" s="70">
        <v>0</v>
      </c>
      <c r="K104" s="70">
        <v>0</v>
      </c>
      <c r="L104" s="70">
        <v>0.06</v>
      </c>
      <c r="M104" s="71">
        <v>0</v>
      </c>
    </row>
    <row r="105" spans="1:13" ht="12.95" customHeight="1" x14ac:dyDescent="0.15">
      <c r="A105" s="51" t="s">
        <v>115</v>
      </c>
      <c r="B105" s="69">
        <v>0.02</v>
      </c>
      <c r="C105" s="70">
        <v>0.01</v>
      </c>
      <c r="D105" s="70">
        <v>0</v>
      </c>
      <c r="E105" s="70">
        <v>0.02</v>
      </c>
      <c r="F105" s="70">
        <v>0.01</v>
      </c>
      <c r="G105" s="70">
        <v>0</v>
      </c>
      <c r="H105" s="70">
        <v>0</v>
      </c>
      <c r="I105" s="70">
        <v>0</v>
      </c>
      <c r="J105" s="70">
        <v>0</v>
      </c>
      <c r="K105" s="70">
        <v>0</v>
      </c>
      <c r="L105" s="70">
        <v>0.09</v>
      </c>
      <c r="M105" s="71">
        <v>0</v>
      </c>
    </row>
    <row r="106" spans="1:13" ht="12.95" customHeight="1" x14ac:dyDescent="0.15">
      <c r="A106" s="51" t="s">
        <v>79</v>
      </c>
      <c r="B106" s="69">
        <v>0.03</v>
      </c>
      <c r="C106" s="70">
        <v>0.01</v>
      </c>
      <c r="D106" s="70">
        <v>0</v>
      </c>
      <c r="E106" s="70">
        <v>0.02</v>
      </c>
      <c r="F106" s="70">
        <v>0</v>
      </c>
      <c r="G106" s="70">
        <v>0</v>
      </c>
      <c r="H106" s="70">
        <v>0</v>
      </c>
      <c r="I106" s="70">
        <v>0</v>
      </c>
      <c r="J106" s="70">
        <v>0</v>
      </c>
      <c r="K106" s="70">
        <v>0</v>
      </c>
      <c r="L106" s="70">
        <v>0.19</v>
      </c>
      <c r="M106" s="71">
        <v>0</v>
      </c>
    </row>
    <row r="107" spans="1:13" ht="12.95" customHeight="1" x14ac:dyDescent="0.15">
      <c r="A107" s="51" t="s">
        <v>80</v>
      </c>
      <c r="B107" s="69">
        <v>0.03</v>
      </c>
      <c r="C107" s="70">
        <v>0.01</v>
      </c>
      <c r="D107" s="70">
        <v>0</v>
      </c>
      <c r="E107" s="70">
        <v>0.02</v>
      </c>
      <c r="F107" s="70">
        <v>0</v>
      </c>
      <c r="G107" s="70">
        <v>0</v>
      </c>
      <c r="H107" s="70">
        <v>0</v>
      </c>
      <c r="I107" s="70">
        <v>0</v>
      </c>
      <c r="J107" s="70">
        <v>0</v>
      </c>
      <c r="K107" s="70">
        <v>0.01</v>
      </c>
      <c r="L107" s="70">
        <v>0.17</v>
      </c>
      <c r="M107" s="71">
        <v>0</v>
      </c>
    </row>
    <row r="108" spans="1:13" ht="12.95" customHeight="1" x14ac:dyDescent="0.15">
      <c r="A108" s="51" t="s">
        <v>81</v>
      </c>
      <c r="B108" s="69">
        <v>0.04</v>
      </c>
      <c r="C108" s="70">
        <v>0.01</v>
      </c>
      <c r="D108" s="70">
        <v>0.01</v>
      </c>
      <c r="E108" s="70">
        <v>0.02</v>
      </c>
      <c r="F108" s="70">
        <v>0</v>
      </c>
      <c r="G108" s="70">
        <v>0</v>
      </c>
      <c r="H108" s="70">
        <v>0</v>
      </c>
      <c r="I108" s="70">
        <v>0</v>
      </c>
      <c r="J108" s="70">
        <v>0</v>
      </c>
      <c r="K108" s="70">
        <v>0</v>
      </c>
      <c r="L108" s="70">
        <v>0.25</v>
      </c>
      <c r="M108" s="71">
        <v>0</v>
      </c>
    </row>
    <row r="109" spans="1:13" ht="12.95" customHeight="1" x14ac:dyDescent="0.15">
      <c r="A109" s="51" t="s">
        <v>116</v>
      </c>
      <c r="B109" s="69">
        <v>0.11</v>
      </c>
      <c r="C109" s="70">
        <v>0.06</v>
      </c>
      <c r="D109" s="70">
        <v>7.0000000000000007E-2</v>
      </c>
      <c r="E109" s="70">
        <v>0.05</v>
      </c>
      <c r="F109" s="70">
        <v>0.01</v>
      </c>
      <c r="G109" s="70">
        <v>0</v>
      </c>
      <c r="H109" s="70">
        <v>0.01</v>
      </c>
      <c r="I109" s="70">
        <v>0.01</v>
      </c>
      <c r="J109" s="70">
        <v>0.01</v>
      </c>
      <c r="K109" s="70">
        <v>0.01</v>
      </c>
      <c r="L109" s="70">
        <v>0.56000000000000005</v>
      </c>
      <c r="M109" s="71">
        <v>0</v>
      </c>
    </row>
    <row r="110" spans="1:13" ht="12.95" customHeight="1" x14ac:dyDescent="0.15">
      <c r="A110" s="51" t="s">
        <v>117</v>
      </c>
      <c r="B110" s="69">
        <v>0.1</v>
      </c>
      <c r="C110" s="70">
        <v>0.04</v>
      </c>
      <c r="D110" s="70">
        <v>0.03</v>
      </c>
      <c r="E110" s="70">
        <v>0.05</v>
      </c>
      <c r="F110" s="70">
        <v>0.01</v>
      </c>
      <c r="G110" s="70">
        <v>0</v>
      </c>
      <c r="H110" s="70">
        <v>0.01</v>
      </c>
      <c r="I110" s="70">
        <v>0</v>
      </c>
      <c r="J110" s="70">
        <v>0.01</v>
      </c>
      <c r="K110" s="70">
        <v>0.01</v>
      </c>
      <c r="L110" s="70">
        <v>0.63</v>
      </c>
      <c r="M110" s="71">
        <v>0.06</v>
      </c>
    </row>
    <row r="111" spans="1:13" ht="12.95" customHeight="1" x14ac:dyDescent="0.15">
      <c r="A111" s="51" t="s">
        <v>84</v>
      </c>
      <c r="B111" s="69">
        <v>0.18</v>
      </c>
      <c r="C111" s="70">
        <v>7.0000000000000007E-2</v>
      </c>
      <c r="D111" s="70">
        <v>0.01</v>
      </c>
      <c r="E111" s="70">
        <v>0.16</v>
      </c>
      <c r="F111" s="70">
        <v>0</v>
      </c>
      <c r="G111" s="70">
        <v>0</v>
      </c>
      <c r="H111" s="70">
        <v>0.01</v>
      </c>
      <c r="I111" s="70">
        <v>0.01</v>
      </c>
      <c r="J111" s="70">
        <v>0.02</v>
      </c>
      <c r="K111" s="70">
        <v>0.01</v>
      </c>
      <c r="L111" s="70">
        <v>1.0900000000000001</v>
      </c>
      <c r="M111" s="71">
        <v>0.18</v>
      </c>
    </row>
    <row r="112" spans="1:13" ht="12.95" customHeight="1" x14ac:dyDescent="0.15">
      <c r="A112" s="51" t="s">
        <v>85</v>
      </c>
      <c r="B112" s="69">
        <v>0.15</v>
      </c>
      <c r="C112" s="70">
        <v>0.06</v>
      </c>
      <c r="D112" s="70">
        <v>0.01</v>
      </c>
      <c r="E112" s="70">
        <v>0.14000000000000001</v>
      </c>
      <c r="F112" s="70">
        <v>0</v>
      </c>
      <c r="G112" s="70">
        <v>0.01</v>
      </c>
      <c r="H112" s="70">
        <v>0.02</v>
      </c>
      <c r="I112" s="70">
        <v>0.02</v>
      </c>
      <c r="J112" s="70">
        <v>0.02</v>
      </c>
      <c r="K112" s="70">
        <v>0.02</v>
      </c>
      <c r="L112" s="70">
        <v>0.84</v>
      </c>
      <c r="M112" s="71">
        <v>0.48</v>
      </c>
    </row>
    <row r="113" spans="1:13" ht="12.95" customHeight="1" x14ac:dyDescent="0.15">
      <c r="A113" s="51" t="s">
        <v>86</v>
      </c>
      <c r="B113" s="69">
        <v>0.16</v>
      </c>
      <c r="C113" s="70">
        <v>7.0000000000000007E-2</v>
      </c>
      <c r="D113" s="70">
        <v>0.01</v>
      </c>
      <c r="E113" s="70">
        <v>0.18</v>
      </c>
      <c r="F113" s="70">
        <v>0</v>
      </c>
      <c r="G113" s="70">
        <v>0</v>
      </c>
      <c r="H113" s="70">
        <v>0.02</v>
      </c>
      <c r="I113" s="70">
        <v>0.04</v>
      </c>
      <c r="J113" s="70">
        <v>0.02</v>
      </c>
      <c r="K113" s="70">
        <v>0.02</v>
      </c>
      <c r="L113" s="70">
        <v>0.88</v>
      </c>
      <c r="M113" s="71">
        <v>0</v>
      </c>
    </row>
    <row r="114" spans="1:13" ht="12.95" customHeight="1" x14ac:dyDescent="0.15">
      <c r="A114" s="51" t="s">
        <v>87</v>
      </c>
      <c r="B114" s="69">
        <v>0.2</v>
      </c>
      <c r="C114" s="70">
        <v>0.1</v>
      </c>
      <c r="D114" s="70">
        <v>0</v>
      </c>
      <c r="E114" s="70">
        <v>0.25</v>
      </c>
      <c r="F114" s="70">
        <v>0</v>
      </c>
      <c r="G114" s="70">
        <v>0.01</v>
      </c>
      <c r="H114" s="70">
        <v>0.03</v>
      </c>
      <c r="I114" s="70">
        <v>0.03</v>
      </c>
      <c r="J114" s="70">
        <v>0.02</v>
      </c>
      <c r="K114" s="70">
        <v>0.03</v>
      </c>
      <c r="L114" s="70">
        <v>1.03</v>
      </c>
      <c r="M114" s="71">
        <v>0.3</v>
      </c>
    </row>
    <row r="115" spans="1:13" ht="12.95" customHeight="1" x14ac:dyDescent="0.15">
      <c r="A115" s="51" t="s">
        <v>88</v>
      </c>
      <c r="B115" s="69">
        <v>0.25</v>
      </c>
      <c r="C115" s="70">
        <v>0.16</v>
      </c>
      <c r="D115" s="70">
        <v>0</v>
      </c>
      <c r="E115" s="70">
        <v>0.39</v>
      </c>
      <c r="F115" s="70">
        <v>0</v>
      </c>
      <c r="G115" s="70">
        <v>0.01</v>
      </c>
      <c r="H115" s="70">
        <v>0.03</v>
      </c>
      <c r="I115" s="70">
        <v>0.03</v>
      </c>
      <c r="J115" s="70">
        <v>0.03</v>
      </c>
      <c r="K115" s="70">
        <v>0.04</v>
      </c>
      <c r="L115" s="70">
        <v>1.1299999999999999</v>
      </c>
      <c r="M115" s="71">
        <v>0.18</v>
      </c>
    </row>
    <row r="116" spans="1:13" ht="12.95" customHeight="1" x14ac:dyDescent="0.15">
      <c r="A116" s="51" t="s">
        <v>89</v>
      </c>
      <c r="B116" s="69">
        <v>0.28000000000000003</v>
      </c>
      <c r="C116" s="70">
        <v>0.16</v>
      </c>
      <c r="D116" s="70">
        <v>0.01</v>
      </c>
      <c r="E116" s="70">
        <v>0.4</v>
      </c>
      <c r="F116" s="70">
        <v>0</v>
      </c>
      <c r="G116" s="70">
        <v>0.01</v>
      </c>
      <c r="H116" s="70">
        <v>0.05</v>
      </c>
      <c r="I116" s="70">
        <v>0.04</v>
      </c>
      <c r="J116" s="70">
        <v>0.04</v>
      </c>
      <c r="K116" s="70">
        <v>0.05</v>
      </c>
      <c r="L116" s="70">
        <v>1.24</v>
      </c>
      <c r="M116" s="71">
        <v>26.91</v>
      </c>
    </row>
    <row r="117" spans="1:13" ht="12.95" customHeight="1" x14ac:dyDescent="0.15">
      <c r="A117" s="51" t="s">
        <v>90</v>
      </c>
      <c r="B117" s="69">
        <v>0.35</v>
      </c>
      <c r="C117" s="70">
        <v>0.24</v>
      </c>
      <c r="D117" s="70">
        <v>0.01</v>
      </c>
      <c r="E117" s="70">
        <v>0.6</v>
      </c>
      <c r="F117" s="70">
        <v>0.01</v>
      </c>
      <c r="G117" s="70">
        <v>0.02</v>
      </c>
      <c r="H117" s="70">
        <v>0.05</v>
      </c>
      <c r="I117" s="70">
        <v>0.04</v>
      </c>
      <c r="J117" s="70">
        <v>0.05</v>
      </c>
      <c r="K117" s="70">
        <v>0.06</v>
      </c>
      <c r="L117" s="70">
        <v>1.44</v>
      </c>
      <c r="M117" s="71">
        <v>9.01</v>
      </c>
    </row>
    <row r="118" spans="1:13" ht="12.95" customHeight="1" x14ac:dyDescent="0.15">
      <c r="A118" s="51" t="s">
        <v>91</v>
      </c>
      <c r="B118" s="69">
        <v>0.39</v>
      </c>
      <c r="C118" s="70">
        <v>0.25</v>
      </c>
      <c r="D118" s="70">
        <v>0.01</v>
      </c>
      <c r="E118" s="70">
        <v>0.62</v>
      </c>
      <c r="F118" s="70">
        <v>0</v>
      </c>
      <c r="G118" s="70">
        <v>0.02</v>
      </c>
      <c r="H118" s="70">
        <v>7.0000000000000007E-2</v>
      </c>
      <c r="I118" s="70">
        <v>0.05</v>
      </c>
      <c r="J118" s="70">
        <v>0.06</v>
      </c>
      <c r="K118" s="70">
        <v>0.08</v>
      </c>
      <c r="L118" s="70">
        <v>1.61</v>
      </c>
      <c r="M118" s="71">
        <v>40.299999999999997</v>
      </c>
    </row>
    <row r="119" spans="1:13" ht="12.95" customHeight="1" x14ac:dyDescent="0.15">
      <c r="A119" s="51" t="s">
        <v>92</v>
      </c>
      <c r="B119" s="69">
        <v>0.44</v>
      </c>
      <c r="C119" s="70">
        <v>0.31</v>
      </c>
      <c r="D119" s="70">
        <v>0.01</v>
      </c>
      <c r="E119" s="70">
        <v>0.77</v>
      </c>
      <c r="F119" s="70">
        <v>0.03</v>
      </c>
      <c r="G119" s="70">
        <v>0.02</v>
      </c>
      <c r="H119" s="70">
        <v>0.09</v>
      </c>
      <c r="I119" s="70">
        <v>0.09</v>
      </c>
      <c r="J119" s="70">
        <v>7.0000000000000007E-2</v>
      </c>
      <c r="K119" s="70">
        <v>0.11</v>
      </c>
      <c r="L119" s="70">
        <v>1.76</v>
      </c>
      <c r="M119" s="71">
        <v>18.5</v>
      </c>
    </row>
    <row r="120" spans="1:13" ht="12.95" customHeight="1" x14ac:dyDescent="0.15">
      <c r="A120" s="51" t="s">
        <v>93</v>
      </c>
      <c r="B120" s="69">
        <v>0.48</v>
      </c>
      <c r="C120" s="70">
        <v>0.34</v>
      </c>
      <c r="D120" s="70">
        <v>0.01</v>
      </c>
      <c r="E120" s="70">
        <v>0.86</v>
      </c>
      <c r="F120" s="70">
        <v>0</v>
      </c>
      <c r="G120" s="70">
        <v>0.01</v>
      </c>
      <c r="H120" s="70">
        <v>0.11</v>
      </c>
      <c r="I120" s="70">
        <v>0.12</v>
      </c>
      <c r="J120" s="70">
        <v>0.09</v>
      </c>
      <c r="K120" s="70">
        <v>0.15</v>
      </c>
      <c r="L120" s="70">
        <v>1.94</v>
      </c>
      <c r="M120" s="71">
        <v>0.84</v>
      </c>
    </row>
    <row r="121" spans="1:13" ht="12.95" customHeight="1" x14ac:dyDescent="0.15">
      <c r="A121" s="51" t="s">
        <v>94</v>
      </c>
      <c r="B121" s="69">
        <v>0.51</v>
      </c>
      <c r="C121" s="70">
        <v>0.33</v>
      </c>
      <c r="D121" s="70">
        <v>0.01</v>
      </c>
      <c r="E121" s="70">
        <v>0.83</v>
      </c>
      <c r="F121" s="70">
        <v>0</v>
      </c>
      <c r="G121" s="70">
        <v>0.01</v>
      </c>
      <c r="H121" s="70">
        <v>0.15</v>
      </c>
      <c r="I121" s="70">
        <v>0.08</v>
      </c>
      <c r="J121" s="70">
        <v>0.11</v>
      </c>
      <c r="K121" s="70">
        <v>0.22</v>
      </c>
      <c r="L121" s="70">
        <v>2.21</v>
      </c>
      <c r="M121" s="71">
        <v>0.06</v>
      </c>
    </row>
    <row r="122" spans="1:13" ht="12.95" customHeight="1" x14ac:dyDescent="0.15">
      <c r="A122" s="51" t="s">
        <v>95</v>
      </c>
      <c r="B122" s="69">
        <v>0.6</v>
      </c>
      <c r="C122" s="70">
        <v>0.38</v>
      </c>
      <c r="D122" s="70">
        <v>0.01</v>
      </c>
      <c r="E122" s="70">
        <v>0.97</v>
      </c>
      <c r="F122" s="70">
        <v>0.02</v>
      </c>
      <c r="G122" s="70">
        <v>0.02</v>
      </c>
      <c r="H122" s="70">
        <v>0.2</v>
      </c>
      <c r="I122" s="70">
        <v>0.11</v>
      </c>
      <c r="J122" s="70">
        <v>0.15</v>
      </c>
      <c r="K122" s="70">
        <v>0.3</v>
      </c>
      <c r="L122" s="70">
        <v>2.4900000000000002</v>
      </c>
      <c r="M122" s="71">
        <v>0.3</v>
      </c>
    </row>
    <row r="123" spans="1:13" ht="12.95" customHeight="1" x14ac:dyDescent="0.15">
      <c r="A123" s="51" t="s">
        <v>96</v>
      </c>
      <c r="B123" s="69">
        <v>0.64</v>
      </c>
      <c r="C123" s="70">
        <v>0.37</v>
      </c>
      <c r="D123" s="70">
        <v>0.01</v>
      </c>
      <c r="E123" s="70">
        <v>0.95</v>
      </c>
      <c r="F123" s="70">
        <v>0</v>
      </c>
      <c r="G123" s="70">
        <v>0.02</v>
      </c>
      <c r="H123" s="70">
        <v>0.27</v>
      </c>
      <c r="I123" s="70">
        <v>0.13</v>
      </c>
      <c r="J123" s="70">
        <v>0.18</v>
      </c>
      <c r="K123" s="70">
        <v>0.43</v>
      </c>
      <c r="L123" s="70">
        <v>2.78</v>
      </c>
      <c r="M123" s="71">
        <v>0.18</v>
      </c>
    </row>
    <row r="124" spans="1:13" ht="12.95" customHeight="1" x14ac:dyDescent="0.15">
      <c r="A124" s="51" t="s">
        <v>97</v>
      </c>
      <c r="B124" s="69">
        <v>0.69</v>
      </c>
      <c r="C124" s="70">
        <v>0.38</v>
      </c>
      <c r="D124" s="70">
        <v>0.01</v>
      </c>
      <c r="E124" s="70">
        <v>0.96</v>
      </c>
      <c r="F124" s="70">
        <v>0.01</v>
      </c>
      <c r="G124" s="70">
        <v>0.05</v>
      </c>
      <c r="H124" s="70">
        <v>0.34</v>
      </c>
      <c r="I124" s="70">
        <v>0.15</v>
      </c>
      <c r="J124" s="70">
        <v>0.21</v>
      </c>
      <c r="K124" s="70">
        <v>0.57999999999999996</v>
      </c>
      <c r="L124" s="70">
        <v>3.03</v>
      </c>
      <c r="M124" s="71">
        <v>0.18</v>
      </c>
    </row>
    <row r="125" spans="1:13" ht="12.95" customHeight="1" x14ac:dyDescent="0.15">
      <c r="A125" s="51" t="s">
        <v>98</v>
      </c>
      <c r="B125" s="69">
        <v>0.76</v>
      </c>
      <c r="C125" s="70">
        <v>0.41</v>
      </c>
      <c r="D125" s="70">
        <v>0.01</v>
      </c>
      <c r="E125" s="70">
        <v>1.03</v>
      </c>
      <c r="F125" s="70">
        <v>0</v>
      </c>
      <c r="G125" s="70">
        <v>0.06</v>
      </c>
      <c r="H125" s="70">
        <v>0.42</v>
      </c>
      <c r="I125" s="70">
        <v>0.16</v>
      </c>
      <c r="J125" s="70">
        <v>0.27</v>
      </c>
      <c r="K125" s="70">
        <v>0.72</v>
      </c>
      <c r="L125" s="70">
        <v>3.37</v>
      </c>
      <c r="M125" s="71">
        <v>0.36</v>
      </c>
    </row>
    <row r="126" spans="1:13" ht="12.95" customHeight="1" x14ac:dyDescent="0.15">
      <c r="A126" s="51" t="s">
        <v>99</v>
      </c>
      <c r="B126" s="69">
        <v>0.79</v>
      </c>
      <c r="C126" s="70">
        <v>0.38</v>
      </c>
      <c r="D126" s="70">
        <v>0.01</v>
      </c>
      <c r="E126" s="70">
        <v>0.97</v>
      </c>
      <c r="F126" s="70">
        <v>0.01</v>
      </c>
      <c r="G126" s="70">
        <v>7.0000000000000007E-2</v>
      </c>
      <c r="H126" s="70">
        <v>0.5</v>
      </c>
      <c r="I126" s="70">
        <v>0.2</v>
      </c>
      <c r="J126" s="70">
        <v>0.32</v>
      </c>
      <c r="K126" s="70">
        <v>0.83</v>
      </c>
      <c r="L126" s="70">
        <v>3.59</v>
      </c>
      <c r="M126" s="71">
        <v>0.24</v>
      </c>
    </row>
    <row r="127" spans="1:13" ht="12.95" customHeight="1" x14ac:dyDescent="0.15">
      <c r="A127" s="51" t="s">
        <v>100</v>
      </c>
      <c r="B127" s="69">
        <v>0.82</v>
      </c>
      <c r="C127" s="70">
        <v>0.42</v>
      </c>
      <c r="D127" s="70">
        <v>0.01</v>
      </c>
      <c r="E127" s="70">
        <v>1.05</v>
      </c>
      <c r="F127" s="70">
        <v>0.04</v>
      </c>
      <c r="G127" s="70">
        <v>0.13</v>
      </c>
      <c r="H127" s="70">
        <v>0.56999999999999995</v>
      </c>
      <c r="I127" s="70">
        <v>0.27</v>
      </c>
      <c r="J127" s="70">
        <v>0.36</v>
      </c>
      <c r="K127" s="70">
        <v>0.96</v>
      </c>
      <c r="L127" s="70">
        <v>3.53</v>
      </c>
      <c r="M127" s="71">
        <v>0.3</v>
      </c>
    </row>
    <row r="128" spans="1:13" ht="12.95" customHeight="1" x14ac:dyDescent="0.15">
      <c r="A128" s="51" t="s">
        <v>101</v>
      </c>
      <c r="B128" s="69">
        <v>0.83</v>
      </c>
      <c r="C128" s="70">
        <v>0.43</v>
      </c>
      <c r="D128" s="70">
        <v>0.01</v>
      </c>
      <c r="E128" s="70">
        <v>1.08</v>
      </c>
      <c r="F128" s="70">
        <v>0</v>
      </c>
      <c r="G128" s="70">
        <v>0.18</v>
      </c>
      <c r="H128" s="70">
        <v>0.63</v>
      </c>
      <c r="I128" s="70">
        <v>0.32</v>
      </c>
      <c r="J128" s="70">
        <v>0.43</v>
      </c>
      <c r="K128" s="70">
        <v>1</v>
      </c>
      <c r="L128" s="70">
        <v>3.46</v>
      </c>
      <c r="M128" s="71">
        <v>0.12</v>
      </c>
    </row>
    <row r="129" spans="1:13" ht="12.95" customHeight="1" x14ac:dyDescent="0.15">
      <c r="A129" s="51" t="s">
        <v>102</v>
      </c>
      <c r="B129" s="69">
        <v>2.09</v>
      </c>
      <c r="C129" s="70">
        <v>1.1299999999999999</v>
      </c>
      <c r="D129" s="70">
        <v>0.03</v>
      </c>
      <c r="E129" s="70">
        <v>2.85</v>
      </c>
      <c r="F129" s="70">
        <v>0.02</v>
      </c>
      <c r="G129" s="70">
        <v>0.59</v>
      </c>
      <c r="H129" s="70">
        <v>1.87</v>
      </c>
      <c r="I129" s="70">
        <v>0.93</v>
      </c>
      <c r="J129" s="70">
        <v>1.35</v>
      </c>
      <c r="K129" s="70">
        <v>2.85</v>
      </c>
      <c r="L129" s="70">
        <v>8</v>
      </c>
      <c r="M129" s="71">
        <v>0.18</v>
      </c>
    </row>
    <row r="130" spans="1:13" ht="12.95" customHeight="1" x14ac:dyDescent="0.15">
      <c r="A130" s="51" t="s">
        <v>103</v>
      </c>
      <c r="B130" s="69">
        <v>2.2400000000000002</v>
      </c>
      <c r="C130" s="70">
        <v>1.25</v>
      </c>
      <c r="D130" s="70">
        <v>0.03</v>
      </c>
      <c r="E130" s="70">
        <v>3.15</v>
      </c>
      <c r="F130" s="70">
        <v>0.04</v>
      </c>
      <c r="G130" s="70">
        <v>1</v>
      </c>
      <c r="H130" s="70">
        <v>2.64</v>
      </c>
      <c r="I130" s="70">
        <v>1.43</v>
      </c>
      <c r="J130" s="70">
        <v>2.3199999999999998</v>
      </c>
      <c r="K130" s="70">
        <v>3.32</v>
      </c>
      <c r="L130" s="70">
        <v>7.21</v>
      </c>
      <c r="M130" s="71">
        <v>0.12</v>
      </c>
    </row>
    <row r="131" spans="1:13" ht="12.95" customHeight="1" x14ac:dyDescent="0.15">
      <c r="A131" s="51" t="s">
        <v>104</v>
      </c>
      <c r="B131" s="69">
        <v>2.4900000000000002</v>
      </c>
      <c r="C131" s="70">
        <v>1.38</v>
      </c>
      <c r="D131" s="70">
        <v>0.04</v>
      </c>
      <c r="E131" s="70">
        <v>3.47</v>
      </c>
      <c r="F131" s="70">
        <v>0.02</v>
      </c>
      <c r="G131" s="70">
        <v>1.63</v>
      </c>
      <c r="H131" s="70">
        <v>3.83</v>
      </c>
      <c r="I131" s="70">
        <v>3</v>
      </c>
      <c r="J131" s="70">
        <v>3.89</v>
      </c>
      <c r="K131" s="70">
        <v>3.86</v>
      </c>
      <c r="L131" s="70">
        <v>6.6</v>
      </c>
      <c r="M131" s="71">
        <v>0.12</v>
      </c>
    </row>
    <row r="132" spans="1:13" ht="12.95" customHeight="1" x14ac:dyDescent="0.15">
      <c r="A132" s="51" t="s">
        <v>105</v>
      </c>
      <c r="B132" s="69">
        <v>2.68</v>
      </c>
      <c r="C132" s="70">
        <v>1.51</v>
      </c>
      <c r="D132" s="70">
        <v>0.05</v>
      </c>
      <c r="E132" s="70">
        <v>3.77</v>
      </c>
      <c r="F132" s="70">
        <v>0.05</v>
      </c>
      <c r="G132" s="70">
        <v>2.34</v>
      </c>
      <c r="H132" s="70">
        <v>4.71</v>
      </c>
      <c r="I132" s="70">
        <v>4.84</v>
      </c>
      <c r="J132" s="70">
        <v>4.83</v>
      </c>
      <c r="K132" s="70">
        <v>4.49</v>
      </c>
      <c r="L132" s="70">
        <v>6</v>
      </c>
      <c r="M132" s="71">
        <v>0.12</v>
      </c>
    </row>
    <row r="133" spans="1:13" ht="12.95" customHeight="1" x14ac:dyDescent="0.15">
      <c r="A133" s="51" t="s">
        <v>106</v>
      </c>
      <c r="B133" s="69">
        <v>6.03</v>
      </c>
      <c r="C133" s="70">
        <v>3.74</v>
      </c>
      <c r="D133" s="70">
        <v>0.48</v>
      </c>
      <c r="E133" s="70">
        <v>8.81</v>
      </c>
      <c r="F133" s="70">
        <v>0.16</v>
      </c>
      <c r="G133" s="70">
        <v>6.89</v>
      </c>
      <c r="H133" s="70">
        <v>11.43</v>
      </c>
      <c r="I133" s="70">
        <v>15.46</v>
      </c>
      <c r="J133" s="70">
        <v>11.6</v>
      </c>
      <c r="K133" s="70">
        <v>10.64</v>
      </c>
      <c r="L133" s="70">
        <v>9.8800000000000008</v>
      </c>
      <c r="M133" s="71">
        <v>0</v>
      </c>
    </row>
    <row r="134" spans="1:13" ht="12.95" customHeight="1" x14ac:dyDescent="0.15">
      <c r="A134" s="51" t="s">
        <v>107</v>
      </c>
      <c r="B134" s="69">
        <v>6.11</v>
      </c>
      <c r="C134" s="70">
        <v>3.79</v>
      </c>
      <c r="D134" s="70">
        <v>0.73</v>
      </c>
      <c r="E134" s="70">
        <v>8.5500000000000007</v>
      </c>
      <c r="F134" s="70">
        <v>0.22</v>
      </c>
      <c r="G134" s="70">
        <v>8.36</v>
      </c>
      <c r="H134" s="70">
        <v>13.18</v>
      </c>
      <c r="I134" s="70">
        <v>16.829999999999998</v>
      </c>
      <c r="J134" s="70">
        <v>13.19</v>
      </c>
      <c r="K134" s="70">
        <v>12.68</v>
      </c>
      <c r="L134" s="70">
        <v>7.22</v>
      </c>
      <c r="M134" s="71">
        <v>0</v>
      </c>
    </row>
    <row r="135" spans="1:13" ht="12.95" customHeight="1" x14ac:dyDescent="0.15">
      <c r="A135" s="51" t="s">
        <v>157</v>
      </c>
      <c r="B135" s="69">
        <v>12.03</v>
      </c>
      <c r="C135" s="70">
        <v>8.5299999999999994</v>
      </c>
      <c r="D135" s="70">
        <v>4.47</v>
      </c>
      <c r="E135" s="70">
        <v>14.84</v>
      </c>
      <c r="F135" s="70">
        <v>1.62</v>
      </c>
      <c r="G135" s="70">
        <v>19.670000000000002</v>
      </c>
      <c r="H135" s="70">
        <v>25.47</v>
      </c>
      <c r="I135" s="70">
        <v>25.73</v>
      </c>
      <c r="J135" s="70">
        <v>26.13</v>
      </c>
      <c r="K135" s="70">
        <v>24.37</v>
      </c>
      <c r="L135" s="70">
        <v>8.48</v>
      </c>
      <c r="M135" s="71">
        <v>0.06</v>
      </c>
    </row>
    <row r="136" spans="1:13" ht="12.95" customHeight="1" x14ac:dyDescent="0.15">
      <c r="A136" s="51" t="s">
        <v>158</v>
      </c>
      <c r="B136" s="69">
        <v>11.05</v>
      </c>
      <c r="C136" s="70">
        <v>10.48</v>
      </c>
      <c r="D136" s="70">
        <v>9.86</v>
      </c>
      <c r="E136" s="70">
        <v>11.45</v>
      </c>
      <c r="F136" s="70">
        <v>5</v>
      </c>
      <c r="G136" s="70">
        <v>19.11</v>
      </c>
      <c r="H136" s="70">
        <v>16.86</v>
      </c>
      <c r="I136" s="70">
        <v>14.6</v>
      </c>
      <c r="J136" s="70">
        <v>17.36</v>
      </c>
      <c r="K136" s="70">
        <v>16.329999999999998</v>
      </c>
      <c r="L136" s="70">
        <v>3.46</v>
      </c>
      <c r="M136" s="71">
        <v>0</v>
      </c>
    </row>
    <row r="137" spans="1:13" ht="12.95" customHeight="1" x14ac:dyDescent="0.15">
      <c r="A137" s="51" t="s">
        <v>159</v>
      </c>
      <c r="B137" s="69">
        <v>9.98</v>
      </c>
      <c r="C137" s="70">
        <v>11.75</v>
      </c>
      <c r="D137" s="70">
        <v>13.54</v>
      </c>
      <c r="E137" s="70">
        <v>8.9700000000000006</v>
      </c>
      <c r="F137" s="70">
        <v>14.77</v>
      </c>
      <c r="G137" s="70">
        <v>15.02</v>
      </c>
      <c r="H137" s="70">
        <v>8.59</v>
      </c>
      <c r="I137" s="70">
        <v>7.42</v>
      </c>
      <c r="J137" s="70">
        <v>8.9</v>
      </c>
      <c r="K137" s="70">
        <v>8.23</v>
      </c>
      <c r="L137" s="70">
        <v>1.57</v>
      </c>
      <c r="M137" s="71">
        <v>0</v>
      </c>
    </row>
    <row r="138" spans="1:13" ht="12.95" customHeight="1" x14ac:dyDescent="0.15">
      <c r="A138" s="51" t="s">
        <v>160</v>
      </c>
      <c r="B138" s="69">
        <v>8.69</v>
      </c>
      <c r="C138" s="70">
        <v>11.44</v>
      </c>
      <c r="D138" s="70">
        <v>14.6</v>
      </c>
      <c r="E138" s="70">
        <v>6.54</v>
      </c>
      <c r="F138" s="70">
        <v>20.9</v>
      </c>
      <c r="G138" s="70">
        <v>9.82</v>
      </c>
      <c r="H138" s="70">
        <v>3.96</v>
      </c>
      <c r="I138" s="70">
        <v>3.7</v>
      </c>
      <c r="J138" s="70">
        <v>4.07</v>
      </c>
      <c r="K138" s="70">
        <v>3.81</v>
      </c>
      <c r="L138" s="70">
        <v>0.8</v>
      </c>
      <c r="M138" s="71">
        <v>0</v>
      </c>
    </row>
    <row r="139" spans="1:13" ht="12.95" customHeight="1" x14ac:dyDescent="0.15">
      <c r="A139" s="51" t="s">
        <v>161</v>
      </c>
      <c r="B139" s="69">
        <v>7.11</v>
      </c>
      <c r="C139" s="70">
        <v>9.89</v>
      </c>
      <c r="D139" s="70">
        <v>13.41</v>
      </c>
      <c r="E139" s="70">
        <v>4.42</v>
      </c>
      <c r="F139" s="70">
        <v>19.47</v>
      </c>
      <c r="G139" s="70">
        <v>5.72</v>
      </c>
      <c r="H139" s="70">
        <v>1.81</v>
      </c>
      <c r="I139" s="70">
        <v>1.9</v>
      </c>
      <c r="J139" s="70">
        <v>1.86</v>
      </c>
      <c r="K139" s="70">
        <v>1.72</v>
      </c>
      <c r="L139" s="70">
        <v>0.43</v>
      </c>
      <c r="M139" s="71">
        <v>0</v>
      </c>
    </row>
    <row r="140" spans="1:13" ht="12.95" customHeight="1" x14ac:dyDescent="0.15">
      <c r="A140" s="51" t="s">
        <v>147</v>
      </c>
      <c r="B140" s="69">
        <v>16.399999999999999</v>
      </c>
      <c r="C140" s="70">
        <v>23.82</v>
      </c>
      <c r="D140" s="70">
        <v>33.65</v>
      </c>
      <c r="E140" s="70">
        <v>8.5399999999999991</v>
      </c>
      <c r="F140" s="70">
        <v>33.630000000000003</v>
      </c>
      <c r="G140" s="70">
        <v>7.7</v>
      </c>
      <c r="H140" s="70">
        <v>1.83</v>
      </c>
      <c r="I140" s="70">
        <v>2.06</v>
      </c>
      <c r="J140" s="70">
        <v>1.83</v>
      </c>
      <c r="K140" s="70">
        <v>1.82</v>
      </c>
      <c r="L140" s="70">
        <v>0.6</v>
      </c>
      <c r="M140" s="71">
        <v>0</v>
      </c>
    </row>
    <row r="141" spans="1:13" ht="12.95" customHeight="1" x14ac:dyDescent="0.15">
      <c r="A141" s="51" t="s">
        <v>148</v>
      </c>
      <c r="B141" s="69">
        <v>3.14</v>
      </c>
      <c r="C141" s="70">
        <v>4.6500000000000004</v>
      </c>
      <c r="D141" s="70">
        <v>6.67</v>
      </c>
      <c r="E141" s="70">
        <v>1.51</v>
      </c>
      <c r="F141" s="70">
        <v>3.37</v>
      </c>
      <c r="G141" s="70">
        <v>1.1000000000000001</v>
      </c>
      <c r="H141" s="70">
        <v>0.16</v>
      </c>
      <c r="I141" s="70">
        <v>0.17</v>
      </c>
      <c r="J141" s="70">
        <v>0.15</v>
      </c>
      <c r="K141" s="70">
        <v>0.17</v>
      </c>
      <c r="L141" s="70">
        <v>0.06</v>
      </c>
      <c r="M141" s="71">
        <v>0</v>
      </c>
    </row>
    <row r="142" spans="1:13" ht="12.95" customHeight="1" x14ac:dyDescent="0.15">
      <c r="A142" s="51" t="s">
        <v>149</v>
      </c>
      <c r="B142" s="69">
        <v>0.74</v>
      </c>
      <c r="C142" s="70">
        <v>1.1000000000000001</v>
      </c>
      <c r="D142" s="70">
        <v>1.57</v>
      </c>
      <c r="E142" s="70">
        <v>0.37</v>
      </c>
      <c r="F142" s="70">
        <v>0.42</v>
      </c>
      <c r="G142" s="70">
        <v>0.26</v>
      </c>
      <c r="H142" s="70">
        <v>0.03</v>
      </c>
      <c r="I142" s="70">
        <v>0.02</v>
      </c>
      <c r="J142" s="70">
        <v>0.03</v>
      </c>
      <c r="K142" s="70">
        <v>0.04</v>
      </c>
      <c r="L142" s="70">
        <v>0.01</v>
      </c>
      <c r="M142" s="71">
        <v>0</v>
      </c>
    </row>
    <row r="143" spans="1:13" ht="12.95" customHeight="1" x14ac:dyDescent="0.15">
      <c r="A143" s="51" t="s">
        <v>150</v>
      </c>
      <c r="B143" s="69">
        <v>0.21</v>
      </c>
      <c r="C143" s="70">
        <v>0.31</v>
      </c>
      <c r="D143" s="70">
        <v>0.42</v>
      </c>
      <c r="E143" s="70">
        <v>0.13</v>
      </c>
      <c r="F143" s="70">
        <v>0.05</v>
      </c>
      <c r="G143" s="70">
        <v>7.0000000000000007E-2</v>
      </c>
      <c r="H143" s="70">
        <v>0.01</v>
      </c>
      <c r="I143" s="70">
        <v>0</v>
      </c>
      <c r="J143" s="70">
        <v>0.01</v>
      </c>
      <c r="K143" s="70">
        <v>0.01</v>
      </c>
      <c r="L143" s="70">
        <v>0</v>
      </c>
      <c r="M143" s="71">
        <v>0</v>
      </c>
    </row>
    <row r="144" spans="1:13" ht="12.95" customHeight="1" x14ac:dyDescent="0.15">
      <c r="A144" s="51" t="s">
        <v>151</v>
      </c>
      <c r="B144" s="69">
        <v>0.06</v>
      </c>
      <c r="C144" s="70">
        <v>0.09</v>
      </c>
      <c r="D144" s="70">
        <v>0.13</v>
      </c>
      <c r="E144" s="70">
        <v>0.05</v>
      </c>
      <c r="F144" s="70">
        <v>0.01</v>
      </c>
      <c r="G144" s="70">
        <v>0.02</v>
      </c>
      <c r="H144" s="70">
        <v>0</v>
      </c>
      <c r="I144" s="70">
        <v>0</v>
      </c>
      <c r="J144" s="70">
        <v>0</v>
      </c>
      <c r="K144" s="70">
        <v>0</v>
      </c>
      <c r="L144" s="70">
        <v>0</v>
      </c>
      <c r="M144" s="71">
        <v>0</v>
      </c>
    </row>
    <row r="145" spans="1:13" ht="12.95" customHeight="1" x14ac:dyDescent="0.15">
      <c r="A145" s="51" t="s">
        <v>152</v>
      </c>
      <c r="B145" s="69">
        <v>0.02</v>
      </c>
      <c r="C145" s="70">
        <v>0.03</v>
      </c>
      <c r="D145" s="70">
        <v>0.04</v>
      </c>
      <c r="E145" s="70">
        <v>0.02</v>
      </c>
      <c r="F145" s="70">
        <v>0.03</v>
      </c>
      <c r="G145" s="70">
        <v>0.01</v>
      </c>
      <c r="H145" s="70">
        <v>0</v>
      </c>
      <c r="I145" s="70">
        <v>0</v>
      </c>
      <c r="J145" s="70">
        <v>0</v>
      </c>
      <c r="K145" s="70">
        <v>0</v>
      </c>
      <c r="L145" s="70">
        <v>0</v>
      </c>
      <c r="M145" s="71">
        <v>0</v>
      </c>
    </row>
    <row r="146" spans="1:13" ht="12.95" customHeight="1" x14ac:dyDescent="0.15">
      <c r="A146" s="51" t="s">
        <v>153</v>
      </c>
      <c r="B146" s="69">
        <v>0.01</v>
      </c>
      <c r="C146" s="70">
        <v>0.01</v>
      </c>
      <c r="D146" s="70">
        <v>0.02</v>
      </c>
      <c r="E146" s="70">
        <v>0.01</v>
      </c>
      <c r="F146" s="70">
        <v>0.01</v>
      </c>
      <c r="G146" s="70">
        <v>0</v>
      </c>
      <c r="H146" s="70">
        <v>0</v>
      </c>
      <c r="I146" s="70">
        <v>0</v>
      </c>
      <c r="J146" s="70">
        <v>0</v>
      </c>
      <c r="K146" s="70">
        <v>0</v>
      </c>
      <c r="L146" s="70">
        <v>0</v>
      </c>
      <c r="M146" s="71">
        <v>0</v>
      </c>
    </row>
    <row r="147" spans="1:13" ht="12.95" customHeight="1" x14ac:dyDescent="0.15">
      <c r="A147" s="51" t="s">
        <v>154</v>
      </c>
      <c r="B147" s="69">
        <v>0</v>
      </c>
      <c r="C147" s="70">
        <v>0.01</v>
      </c>
      <c r="D147" s="70">
        <v>0.01</v>
      </c>
      <c r="E147" s="70">
        <v>0</v>
      </c>
      <c r="F147" s="70">
        <v>0</v>
      </c>
      <c r="G147" s="70">
        <v>0</v>
      </c>
      <c r="H147" s="70">
        <v>0</v>
      </c>
      <c r="I147" s="70">
        <v>0</v>
      </c>
      <c r="J147" s="70">
        <v>0</v>
      </c>
      <c r="K147" s="70">
        <v>0</v>
      </c>
      <c r="L147" s="70">
        <v>0</v>
      </c>
      <c r="M147" s="71">
        <v>0</v>
      </c>
    </row>
    <row r="148" spans="1:13" ht="12.95" customHeight="1" x14ac:dyDescent="0.15">
      <c r="A148" s="51" t="s">
        <v>155</v>
      </c>
      <c r="B148" s="69">
        <v>0.01</v>
      </c>
      <c r="C148" s="70">
        <v>0.01</v>
      </c>
      <c r="D148" s="70">
        <v>0.01</v>
      </c>
      <c r="E148" s="70">
        <v>0.01</v>
      </c>
      <c r="F148" s="70">
        <v>0</v>
      </c>
      <c r="G148" s="70">
        <v>0.01</v>
      </c>
      <c r="H148" s="70">
        <v>0</v>
      </c>
      <c r="I148" s="70">
        <v>0</v>
      </c>
      <c r="J148" s="70">
        <v>0</v>
      </c>
      <c r="K148" s="70">
        <v>0</v>
      </c>
      <c r="L148" s="70">
        <v>0</v>
      </c>
      <c r="M148" s="71">
        <v>0</v>
      </c>
    </row>
    <row r="149" spans="1:13" ht="12.95" customHeight="1" thickBot="1" x14ac:dyDescent="0.2">
      <c r="A149" s="72"/>
      <c r="B149" s="73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5"/>
    </row>
    <row r="150" spans="1:13" ht="12.95" customHeight="1" thickBot="1" x14ac:dyDescent="0.2">
      <c r="A150" s="76" t="s">
        <v>108</v>
      </c>
      <c r="B150" s="77">
        <v>100</v>
      </c>
      <c r="C150" s="78">
        <v>100</v>
      </c>
      <c r="D150" s="78">
        <v>100</v>
      </c>
      <c r="E150" s="78">
        <v>100</v>
      </c>
      <c r="F150" s="78">
        <v>100</v>
      </c>
      <c r="G150" s="78">
        <v>100</v>
      </c>
      <c r="H150" s="78">
        <v>100</v>
      </c>
      <c r="I150" s="78">
        <v>100</v>
      </c>
      <c r="J150" s="78">
        <v>100</v>
      </c>
      <c r="K150" s="78">
        <v>100</v>
      </c>
      <c r="L150" s="114">
        <v>100</v>
      </c>
      <c r="M150" s="79">
        <v>100</v>
      </c>
    </row>
    <row r="151" spans="1:13" ht="12.95" customHeight="1" x14ac:dyDescent="0.15">
      <c r="A151" s="80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</row>
    <row r="152" spans="1:13" ht="12.95" customHeight="1" x14ac:dyDescent="0.15">
      <c r="A152" s="80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</row>
    <row r="153" spans="1:13" ht="12.95" customHeight="1" x14ac:dyDescent="0.15">
      <c r="A153" s="80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</row>
    <row r="154" spans="1:13" ht="12.95" customHeight="1" x14ac:dyDescent="0.15">
      <c r="A154" s="80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</row>
    <row r="155" spans="1:13" ht="12.95" customHeight="1" x14ac:dyDescent="0.15">
      <c r="A155" s="80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</row>
    <row r="156" spans="1:13" ht="2.25" customHeight="1" x14ac:dyDescent="0.15">
      <c r="A156" s="80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</row>
    <row r="157" spans="1:13" ht="92.25" customHeight="1" x14ac:dyDescent="0.15">
      <c r="A157" s="80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</row>
    <row r="158" spans="1:13" ht="13.5" customHeight="1" x14ac:dyDescent="0.15">
      <c r="A158" s="80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</row>
    <row r="159" spans="1:13" ht="13.5" customHeight="1" x14ac:dyDescent="0.15">
      <c r="A159" s="80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</row>
    <row r="160" spans="1:13" customFormat="1" ht="12.75" x14ac:dyDescent="0.2"/>
    <row r="161" spans="1:13" customFormat="1" ht="12.75" x14ac:dyDescent="0.2">
      <c r="A161" s="35" t="s">
        <v>169</v>
      </c>
      <c r="D161" s="30"/>
      <c r="E161" s="31"/>
      <c r="F161" s="31"/>
      <c r="G161" s="31"/>
      <c r="H161" s="31"/>
      <c r="I161" s="31"/>
      <c r="J161" s="31"/>
      <c r="K161" s="31"/>
    </row>
    <row r="162" spans="1:13" customFormat="1" ht="12.75" x14ac:dyDescent="0.2">
      <c r="D162" s="31"/>
      <c r="E162" s="31"/>
      <c r="F162" s="31"/>
      <c r="G162" s="31"/>
      <c r="H162" s="31"/>
      <c r="I162" s="31"/>
      <c r="J162" s="31"/>
      <c r="K162" s="31"/>
    </row>
    <row r="163" spans="1:13" customFormat="1" ht="12.75" x14ac:dyDescent="0.2">
      <c r="D163" s="31"/>
      <c r="E163" s="30"/>
      <c r="F163" s="30"/>
      <c r="G163" s="30"/>
      <c r="H163" s="30"/>
      <c r="I163" s="31"/>
      <c r="J163" s="31"/>
      <c r="K163" s="31"/>
    </row>
    <row r="164" spans="1:13" ht="12.75" customHeight="1" x14ac:dyDescent="0.25">
      <c r="A164" s="32"/>
      <c r="B164" s="33"/>
      <c r="C164" s="33"/>
      <c r="D164" s="33"/>
      <c r="J164" s="34"/>
    </row>
    <row r="165" spans="1:13" ht="16.5" x14ac:dyDescent="0.25">
      <c r="C165" s="36"/>
      <c r="D165" s="37"/>
      <c r="E165" s="37"/>
      <c r="F165" s="38"/>
      <c r="G165" s="39"/>
      <c r="H165" s="39"/>
      <c r="I165" s="37"/>
      <c r="J165" s="34"/>
    </row>
    <row r="166" spans="1:13" x14ac:dyDescent="0.15">
      <c r="A166" s="35" t="s">
        <v>118</v>
      </c>
    </row>
    <row r="167" spans="1:13" ht="16.5" x14ac:dyDescent="0.25">
      <c r="B167" s="34"/>
      <c r="C167" s="34"/>
      <c r="D167" s="34"/>
      <c r="E167" s="38" t="s">
        <v>426</v>
      </c>
      <c r="F167" s="40"/>
      <c r="G167" s="40"/>
      <c r="H167" s="34"/>
    </row>
    <row r="168" spans="1:13" x14ac:dyDescent="0.15">
      <c r="A168" s="427" t="s">
        <v>435</v>
      </c>
      <c r="B168" s="428"/>
      <c r="C168" s="428"/>
      <c r="D168" s="428"/>
      <c r="E168" s="428"/>
      <c r="F168" s="428"/>
      <c r="G168" s="428"/>
      <c r="H168" s="428"/>
      <c r="I168" s="428"/>
      <c r="J168" s="428"/>
      <c r="K168" s="428"/>
      <c r="L168" s="428"/>
      <c r="M168" s="428"/>
    </row>
    <row r="169" spans="1:13" ht="21.75" customHeight="1" x14ac:dyDescent="0.15">
      <c r="A169" s="428"/>
      <c r="B169" s="428"/>
      <c r="C169" s="428"/>
      <c r="D169" s="428"/>
      <c r="E169" s="428"/>
      <c r="F169" s="428"/>
      <c r="G169" s="428"/>
      <c r="H169" s="428"/>
      <c r="I169" s="428"/>
      <c r="J169" s="428"/>
      <c r="K169" s="428"/>
      <c r="L169" s="428"/>
      <c r="M169" s="428"/>
    </row>
    <row r="170" spans="1:13" ht="16.5" x14ac:dyDescent="0.25">
      <c r="B170" s="34"/>
      <c r="C170" s="34"/>
      <c r="D170" s="34"/>
      <c r="E170" s="42" t="s">
        <v>455</v>
      </c>
      <c r="F170" s="40"/>
      <c r="G170" s="40"/>
      <c r="H170" s="34"/>
    </row>
    <row r="171" spans="1:13" ht="16.5" x14ac:dyDescent="0.25">
      <c r="B171" s="34"/>
      <c r="C171" s="34"/>
      <c r="D171" s="34"/>
      <c r="E171" s="42"/>
      <c r="F171" s="40"/>
      <c r="G171" s="40"/>
      <c r="H171" s="34"/>
    </row>
    <row r="172" spans="1:13" ht="16.5" x14ac:dyDescent="0.25">
      <c r="B172" s="34"/>
      <c r="C172" s="34"/>
      <c r="D172" s="34"/>
      <c r="E172" s="42"/>
      <c r="F172" s="40"/>
      <c r="G172" s="40"/>
      <c r="H172" s="34"/>
    </row>
    <row r="173" spans="1:13" s="46" customFormat="1" ht="10.5" thickBot="1" x14ac:dyDescent="0.2">
      <c r="A173" s="80"/>
    </row>
    <row r="174" spans="1:13" s="45" customFormat="1" ht="26.25" customHeight="1" x14ac:dyDescent="0.2">
      <c r="A174" s="429" t="s">
        <v>60</v>
      </c>
      <c r="B174" s="425" t="s">
        <v>61</v>
      </c>
      <c r="C174" s="425" t="s">
        <v>62</v>
      </c>
      <c r="D174" s="419" t="s">
        <v>119</v>
      </c>
      <c r="E174" s="421"/>
      <c r="F174" s="425" t="s">
        <v>64</v>
      </c>
      <c r="G174" s="425" t="s">
        <v>65</v>
      </c>
      <c r="H174" s="425" t="s">
        <v>66</v>
      </c>
      <c r="I174" s="419" t="s">
        <v>111</v>
      </c>
      <c r="J174" s="420"/>
      <c r="K174" s="421"/>
      <c r="L174" s="425" t="s">
        <v>68</v>
      </c>
      <c r="M174" s="425" t="s">
        <v>144</v>
      </c>
    </row>
    <row r="175" spans="1:13" s="46" customFormat="1" x14ac:dyDescent="0.15">
      <c r="A175" s="430"/>
      <c r="B175" s="426"/>
      <c r="C175" s="426"/>
      <c r="D175" s="422"/>
      <c r="E175" s="424"/>
      <c r="F175" s="426"/>
      <c r="G175" s="426"/>
      <c r="H175" s="426"/>
      <c r="I175" s="422"/>
      <c r="J175" s="423"/>
      <c r="K175" s="424"/>
      <c r="L175" s="426"/>
      <c r="M175" s="426"/>
    </row>
    <row r="176" spans="1:13" ht="10.5" thickBot="1" x14ac:dyDescent="0.2">
      <c r="A176" s="430"/>
      <c r="B176" s="426"/>
      <c r="C176" s="426"/>
      <c r="D176" s="422"/>
      <c r="E176" s="424"/>
      <c r="F176" s="426"/>
      <c r="G176" s="426"/>
      <c r="H176" s="426"/>
      <c r="I176" s="422"/>
      <c r="J176" s="423"/>
      <c r="K176" s="424"/>
      <c r="L176" s="426"/>
      <c r="M176" s="426"/>
    </row>
    <row r="177" spans="1:13" ht="12.95" customHeight="1" x14ac:dyDescent="0.15">
      <c r="A177" s="47" t="s">
        <v>69</v>
      </c>
      <c r="B177" s="48">
        <v>27</v>
      </c>
      <c r="C177" s="49">
        <v>26</v>
      </c>
      <c r="D177" s="49">
        <v>26</v>
      </c>
      <c r="E177" s="49">
        <v>26</v>
      </c>
      <c r="F177" s="49">
        <v>24</v>
      </c>
      <c r="G177" s="49">
        <v>25</v>
      </c>
      <c r="H177" s="49">
        <v>24</v>
      </c>
      <c r="I177" s="49">
        <v>23</v>
      </c>
      <c r="J177" s="49">
        <v>24</v>
      </c>
      <c r="K177" s="49">
        <v>23</v>
      </c>
      <c r="L177" s="49">
        <v>29</v>
      </c>
      <c r="M177" s="50">
        <v>20</v>
      </c>
    </row>
    <row r="178" spans="1:13" ht="12.95" customHeight="1" x14ac:dyDescent="0.15">
      <c r="A178" s="51" t="s">
        <v>70</v>
      </c>
      <c r="B178" s="52">
        <v>43</v>
      </c>
      <c r="C178" s="53">
        <v>43</v>
      </c>
      <c r="D178" s="53">
        <v>43</v>
      </c>
      <c r="E178" s="53">
        <v>43</v>
      </c>
      <c r="F178" s="53">
        <v>0</v>
      </c>
      <c r="G178" s="53">
        <v>0</v>
      </c>
      <c r="H178" s="53">
        <v>43</v>
      </c>
      <c r="I178" s="53">
        <v>0</v>
      </c>
      <c r="J178" s="53">
        <v>43</v>
      </c>
      <c r="K178" s="53">
        <v>44</v>
      </c>
      <c r="L178" s="53">
        <v>43</v>
      </c>
      <c r="M178" s="54">
        <v>0</v>
      </c>
    </row>
    <row r="179" spans="1:13" ht="12.95" customHeight="1" x14ac:dyDescent="0.15">
      <c r="A179" s="51" t="s">
        <v>71</v>
      </c>
      <c r="B179" s="52">
        <v>48</v>
      </c>
      <c r="C179" s="53">
        <v>48</v>
      </c>
      <c r="D179" s="53">
        <v>48</v>
      </c>
      <c r="E179" s="53">
        <v>48</v>
      </c>
      <c r="F179" s="53">
        <v>0</v>
      </c>
      <c r="G179" s="53">
        <v>48</v>
      </c>
      <c r="H179" s="53">
        <v>48</v>
      </c>
      <c r="I179" s="53">
        <v>0</v>
      </c>
      <c r="J179" s="53">
        <v>48</v>
      </c>
      <c r="K179" s="53">
        <v>46</v>
      </c>
      <c r="L179" s="53">
        <v>48</v>
      </c>
      <c r="M179" s="54">
        <v>0</v>
      </c>
    </row>
    <row r="180" spans="1:13" ht="12.95" customHeight="1" x14ac:dyDescent="0.15">
      <c r="A180" s="51" t="s">
        <v>112</v>
      </c>
      <c r="B180" s="52">
        <v>53</v>
      </c>
      <c r="C180" s="53">
        <v>53</v>
      </c>
      <c r="D180" s="53">
        <v>53</v>
      </c>
      <c r="E180" s="53">
        <v>53</v>
      </c>
      <c r="F180" s="53">
        <v>0</v>
      </c>
      <c r="G180" s="53">
        <v>54</v>
      </c>
      <c r="H180" s="53">
        <v>53</v>
      </c>
      <c r="I180" s="53">
        <v>52</v>
      </c>
      <c r="J180" s="53">
        <v>53</v>
      </c>
      <c r="K180" s="53">
        <v>54</v>
      </c>
      <c r="L180" s="53">
        <v>53</v>
      </c>
      <c r="M180" s="54">
        <v>0</v>
      </c>
    </row>
    <row r="181" spans="1:13" ht="12.95" customHeight="1" x14ac:dyDescent="0.15">
      <c r="A181" s="51" t="s">
        <v>73</v>
      </c>
      <c r="B181" s="52">
        <v>58</v>
      </c>
      <c r="C181" s="53">
        <v>58</v>
      </c>
      <c r="D181" s="53">
        <v>58</v>
      </c>
      <c r="E181" s="53">
        <v>58</v>
      </c>
      <c r="F181" s="53">
        <v>58</v>
      </c>
      <c r="G181" s="53">
        <v>0</v>
      </c>
      <c r="H181" s="53">
        <v>58</v>
      </c>
      <c r="I181" s="53">
        <v>0</v>
      </c>
      <c r="J181" s="53">
        <v>58</v>
      </c>
      <c r="K181" s="53">
        <v>59</v>
      </c>
      <c r="L181" s="53">
        <v>58</v>
      </c>
      <c r="M181" s="54">
        <v>0</v>
      </c>
    </row>
    <row r="182" spans="1:13" ht="12.95" customHeight="1" x14ac:dyDescent="0.15">
      <c r="A182" s="51" t="s">
        <v>113</v>
      </c>
      <c r="B182" s="52">
        <v>63</v>
      </c>
      <c r="C182" s="53">
        <v>63</v>
      </c>
      <c r="D182" s="53">
        <v>63</v>
      </c>
      <c r="E182" s="53">
        <v>63</v>
      </c>
      <c r="F182" s="53">
        <v>0</v>
      </c>
      <c r="G182" s="53">
        <v>0</v>
      </c>
      <c r="H182" s="53">
        <v>63</v>
      </c>
      <c r="I182" s="53">
        <v>0</v>
      </c>
      <c r="J182" s="53">
        <v>63</v>
      </c>
      <c r="K182" s="53">
        <v>63</v>
      </c>
      <c r="L182" s="53">
        <v>64</v>
      </c>
      <c r="M182" s="54">
        <v>61</v>
      </c>
    </row>
    <row r="183" spans="1:13" ht="12.95" customHeight="1" x14ac:dyDescent="0.15">
      <c r="A183" s="51" t="s">
        <v>75</v>
      </c>
      <c r="B183" s="52">
        <v>68</v>
      </c>
      <c r="C183" s="53">
        <v>68</v>
      </c>
      <c r="D183" s="53">
        <v>68</v>
      </c>
      <c r="E183" s="53">
        <v>68</v>
      </c>
      <c r="F183" s="53">
        <v>0</v>
      </c>
      <c r="G183" s="53">
        <v>69</v>
      </c>
      <c r="H183" s="53">
        <v>68</v>
      </c>
      <c r="I183" s="53">
        <v>0</v>
      </c>
      <c r="J183" s="53">
        <v>68</v>
      </c>
      <c r="K183" s="53">
        <v>67</v>
      </c>
      <c r="L183" s="53">
        <v>68</v>
      </c>
      <c r="M183" s="54">
        <v>68</v>
      </c>
    </row>
    <row r="184" spans="1:13" ht="12.95" customHeight="1" x14ac:dyDescent="0.15">
      <c r="A184" s="51" t="s">
        <v>114</v>
      </c>
      <c r="B184" s="52">
        <v>73</v>
      </c>
      <c r="C184" s="53">
        <v>73</v>
      </c>
      <c r="D184" s="53">
        <v>73</v>
      </c>
      <c r="E184" s="53">
        <v>73</v>
      </c>
      <c r="F184" s="53">
        <v>0</v>
      </c>
      <c r="G184" s="53">
        <v>0</v>
      </c>
      <c r="H184" s="53">
        <v>73</v>
      </c>
      <c r="I184" s="53">
        <v>0</v>
      </c>
      <c r="J184" s="53">
        <v>72</v>
      </c>
      <c r="K184" s="53">
        <v>73</v>
      </c>
      <c r="L184" s="53">
        <v>73</v>
      </c>
      <c r="M184" s="54">
        <v>71</v>
      </c>
    </row>
    <row r="185" spans="1:13" ht="12.95" customHeight="1" x14ac:dyDescent="0.15">
      <c r="A185" s="51" t="s">
        <v>77</v>
      </c>
      <c r="B185" s="52">
        <v>78</v>
      </c>
      <c r="C185" s="53">
        <v>78</v>
      </c>
      <c r="D185" s="53">
        <v>78</v>
      </c>
      <c r="E185" s="53">
        <v>78</v>
      </c>
      <c r="F185" s="53">
        <v>0</v>
      </c>
      <c r="G185" s="53">
        <v>78</v>
      </c>
      <c r="H185" s="53">
        <v>78</v>
      </c>
      <c r="I185" s="53">
        <v>76</v>
      </c>
      <c r="J185" s="53">
        <v>78</v>
      </c>
      <c r="K185" s="53">
        <v>77</v>
      </c>
      <c r="L185" s="53">
        <v>78</v>
      </c>
      <c r="M185" s="54">
        <v>0</v>
      </c>
    </row>
    <row r="186" spans="1:13" ht="12.95" customHeight="1" x14ac:dyDescent="0.15">
      <c r="A186" s="51" t="s">
        <v>115</v>
      </c>
      <c r="B186" s="52">
        <v>83</v>
      </c>
      <c r="C186" s="53">
        <v>82</v>
      </c>
      <c r="D186" s="53">
        <v>83</v>
      </c>
      <c r="E186" s="53">
        <v>82</v>
      </c>
      <c r="F186" s="53">
        <v>85</v>
      </c>
      <c r="G186" s="53">
        <v>0</v>
      </c>
      <c r="H186" s="53">
        <v>83</v>
      </c>
      <c r="I186" s="53">
        <v>82</v>
      </c>
      <c r="J186" s="53">
        <v>83</v>
      </c>
      <c r="K186" s="53">
        <v>82</v>
      </c>
      <c r="L186" s="53">
        <v>83</v>
      </c>
      <c r="M186" s="54">
        <v>0</v>
      </c>
    </row>
    <row r="187" spans="1:13" ht="12.95" customHeight="1" x14ac:dyDescent="0.15">
      <c r="A187" s="51" t="s">
        <v>79</v>
      </c>
      <c r="B187" s="52">
        <v>88</v>
      </c>
      <c r="C187" s="53">
        <v>88</v>
      </c>
      <c r="D187" s="53">
        <v>89</v>
      </c>
      <c r="E187" s="53">
        <v>88</v>
      </c>
      <c r="F187" s="53">
        <v>0</v>
      </c>
      <c r="G187" s="53">
        <v>0</v>
      </c>
      <c r="H187" s="53">
        <v>88</v>
      </c>
      <c r="I187" s="53">
        <v>90</v>
      </c>
      <c r="J187" s="53">
        <v>88</v>
      </c>
      <c r="K187" s="53">
        <v>87</v>
      </c>
      <c r="L187" s="53">
        <v>88</v>
      </c>
      <c r="M187" s="54">
        <v>0</v>
      </c>
    </row>
    <row r="188" spans="1:13" ht="12.95" customHeight="1" x14ac:dyDescent="0.15">
      <c r="A188" s="51" t="s">
        <v>80</v>
      </c>
      <c r="B188" s="52">
        <v>93</v>
      </c>
      <c r="C188" s="53">
        <v>93</v>
      </c>
      <c r="D188" s="53">
        <v>93</v>
      </c>
      <c r="E188" s="53">
        <v>93</v>
      </c>
      <c r="F188" s="53">
        <v>0</v>
      </c>
      <c r="G188" s="53">
        <v>93</v>
      </c>
      <c r="H188" s="53">
        <v>93</v>
      </c>
      <c r="I188" s="53">
        <v>0</v>
      </c>
      <c r="J188" s="53">
        <v>93</v>
      </c>
      <c r="K188" s="53">
        <v>93</v>
      </c>
      <c r="L188" s="53">
        <v>93</v>
      </c>
      <c r="M188" s="54">
        <v>0</v>
      </c>
    </row>
    <row r="189" spans="1:13" ht="12.95" customHeight="1" x14ac:dyDescent="0.15">
      <c r="A189" s="51" t="s">
        <v>81</v>
      </c>
      <c r="B189" s="52">
        <v>98</v>
      </c>
      <c r="C189" s="53">
        <v>98</v>
      </c>
      <c r="D189" s="53">
        <v>98</v>
      </c>
      <c r="E189" s="53">
        <v>98</v>
      </c>
      <c r="F189" s="53">
        <v>0</v>
      </c>
      <c r="G189" s="53">
        <v>99</v>
      </c>
      <c r="H189" s="53">
        <v>98</v>
      </c>
      <c r="I189" s="53">
        <v>98</v>
      </c>
      <c r="J189" s="53">
        <v>98</v>
      </c>
      <c r="K189" s="53">
        <v>98</v>
      </c>
      <c r="L189" s="53">
        <v>98</v>
      </c>
      <c r="M189" s="54">
        <v>0</v>
      </c>
    </row>
    <row r="190" spans="1:13" ht="12.95" customHeight="1" x14ac:dyDescent="0.15">
      <c r="A190" s="51" t="s">
        <v>116</v>
      </c>
      <c r="B190" s="52">
        <v>106</v>
      </c>
      <c r="C190" s="53">
        <v>106</v>
      </c>
      <c r="D190" s="53">
        <v>107</v>
      </c>
      <c r="E190" s="53">
        <v>105</v>
      </c>
      <c r="F190" s="53">
        <v>107</v>
      </c>
      <c r="G190" s="53">
        <v>102</v>
      </c>
      <c r="H190" s="53">
        <v>106</v>
      </c>
      <c r="I190" s="53">
        <v>104</v>
      </c>
      <c r="J190" s="53">
        <v>106</v>
      </c>
      <c r="K190" s="53">
        <v>105</v>
      </c>
      <c r="L190" s="53">
        <v>106</v>
      </c>
      <c r="M190" s="54">
        <v>0</v>
      </c>
    </row>
    <row r="191" spans="1:13" ht="12.95" customHeight="1" x14ac:dyDescent="0.15">
      <c r="A191" s="51" t="s">
        <v>117</v>
      </c>
      <c r="B191" s="52">
        <v>115</v>
      </c>
      <c r="C191" s="53">
        <v>115</v>
      </c>
      <c r="D191" s="53">
        <v>114</v>
      </c>
      <c r="E191" s="53">
        <v>116</v>
      </c>
      <c r="F191" s="53">
        <v>113</v>
      </c>
      <c r="G191" s="53">
        <v>117</v>
      </c>
      <c r="H191" s="53">
        <v>116</v>
      </c>
      <c r="I191" s="53">
        <v>113</v>
      </c>
      <c r="J191" s="53">
        <v>116</v>
      </c>
      <c r="K191" s="53">
        <v>115</v>
      </c>
      <c r="L191" s="53">
        <v>116</v>
      </c>
      <c r="M191" s="54">
        <v>114</v>
      </c>
    </row>
    <row r="192" spans="1:13" ht="12.95" customHeight="1" x14ac:dyDescent="0.15">
      <c r="A192" s="51" t="s">
        <v>84</v>
      </c>
      <c r="B192" s="52">
        <v>126</v>
      </c>
      <c r="C192" s="53">
        <v>127</v>
      </c>
      <c r="D192" s="53">
        <v>125</v>
      </c>
      <c r="E192" s="53">
        <v>127</v>
      </c>
      <c r="F192" s="53">
        <v>0</v>
      </c>
      <c r="G192" s="53">
        <v>126</v>
      </c>
      <c r="H192" s="53">
        <v>127</v>
      </c>
      <c r="I192" s="53">
        <v>126</v>
      </c>
      <c r="J192" s="53">
        <v>128</v>
      </c>
      <c r="K192" s="53">
        <v>126</v>
      </c>
      <c r="L192" s="53">
        <v>126</v>
      </c>
      <c r="M192" s="54">
        <v>127</v>
      </c>
    </row>
    <row r="193" spans="1:13" ht="12.95" customHeight="1" x14ac:dyDescent="0.15">
      <c r="A193" s="51" t="s">
        <v>85</v>
      </c>
      <c r="B193" s="52">
        <v>136</v>
      </c>
      <c r="C193" s="53">
        <v>136</v>
      </c>
      <c r="D193" s="53">
        <v>136</v>
      </c>
      <c r="E193" s="53">
        <v>136</v>
      </c>
      <c r="F193" s="53">
        <v>0</v>
      </c>
      <c r="G193" s="53">
        <v>135</v>
      </c>
      <c r="H193" s="53">
        <v>136</v>
      </c>
      <c r="I193" s="53">
        <v>136</v>
      </c>
      <c r="J193" s="53">
        <v>135</v>
      </c>
      <c r="K193" s="53">
        <v>136</v>
      </c>
      <c r="L193" s="53">
        <v>136</v>
      </c>
      <c r="M193" s="54">
        <v>134</v>
      </c>
    </row>
    <row r="194" spans="1:13" ht="12.95" customHeight="1" x14ac:dyDescent="0.15">
      <c r="A194" s="51" t="s">
        <v>86</v>
      </c>
      <c r="B194" s="52">
        <v>146</v>
      </c>
      <c r="C194" s="53">
        <v>146</v>
      </c>
      <c r="D194" s="53">
        <v>146</v>
      </c>
      <c r="E194" s="53">
        <v>146</v>
      </c>
      <c r="F194" s="53">
        <v>0</v>
      </c>
      <c r="G194" s="53">
        <v>146</v>
      </c>
      <c r="H194" s="53">
        <v>146</v>
      </c>
      <c r="I194" s="53">
        <v>147</v>
      </c>
      <c r="J194" s="53">
        <v>146</v>
      </c>
      <c r="K194" s="53">
        <v>146</v>
      </c>
      <c r="L194" s="53">
        <v>146</v>
      </c>
      <c r="M194" s="54">
        <v>0</v>
      </c>
    </row>
    <row r="195" spans="1:13" ht="12.95" customHeight="1" x14ac:dyDescent="0.15">
      <c r="A195" s="51" t="s">
        <v>87</v>
      </c>
      <c r="B195" s="52">
        <v>156</v>
      </c>
      <c r="C195" s="53">
        <v>156</v>
      </c>
      <c r="D195" s="53">
        <v>156</v>
      </c>
      <c r="E195" s="53">
        <v>156</v>
      </c>
      <c r="F195" s="53">
        <v>0</v>
      </c>
      <c r="G195" s="53">
        <v>154</v>
      </c>
      <c r="H195" s="53">
        <v>156</v>
      </c>
      <c r="I195" s="53">
        <v>157</v>
      </c>
      <c r="J195" s="53">
        <v>156</v>
      </c>
      <c r="K195" s="53">
        <v>156</v>
      </c>
      <c r="L195" s="53">
        <v>156</v>
      </c>
      <c r="M195" s="54">
        <v>154</v>
      </c>
    </row>
    <row r="196" spans="1:13" ht="12.95" customHeight="1" x14ac:dyDescent="0.15">
      <c r="A196" s="51" t="s">
        <v>88</v>
      </c>
      <c r="B196" s="52">
        <v>166</v>
      </c>
      <c r="C196" s="53">
        <v>166</v>
      </c>
      <c r="D196" s="53">
        <v>166</v>
      </c>
      <c r="E196" s="53">
        <v>166</v>
      </c>
      <c r="F196" s="53">
        <v>0</v>
      </c>
      <c r="G196" s="53">
        <v>166</v>
      </c>
      <c r="H196" s="53">
        <v>166</v>
      </c>
      <c r="I196" s="53">
        <v>166</v>
      </c>
      <c r="J196" s="53">
        <v>166</v>
      </c>
      <c r="K196" s="53">
        <v>166</v>
      </c>
      <c r="L196" s="53">
        <v>166</v>
      </c>
      <c r="M196" s="54">
        <v>163</v>
      </c>
    </row>
    <row r="197" spans="1:13" ht="12.95" customHeight="1" x14ac:dyDescent="0.15">
      <c r="A197" s="51" t="s">
        <v>89</v>
      </c>
      <c r="B197" s="52">
        <v>176</v>
      </c>
      <c r="C197" s="53">
        <v>176</v>
      </c>
      <c r="D197" s="53">
        <v>176</v>
      </c>
      <c r="E197" s="53">
        <v>176</v>
      </c>
      <c r="F197" s="53">
        <v>0</v>
      </c>
      <c r="G197" s="53">
        <v>176</v>
      </c>
      <c r="H197" s="53">
        <v>176</v>
      </c>
      <c r="I197" s="53">
        <v>176</v>
      </c>
      <c r="J197" s="53">
        <v>176</v>
      </c>
      <c r="K197" s="53">
        <v>176</v>
      </c>
      <c r="L197" s="53">
        <v>176</v>
      </c>
      <c r="M197" s="54">
        <v>176</v>
      </c>
    </row>
    <row r="198" spans="1:13" ht="12.95" customHeight="1" x14ac:dyDescent="0.15">
      <c r="A198" s="51" t="s">
        <v>90</v>
      </c>
      <c r="B198" s="52">
        <v>186</v>
      </c>
      <c r="C198" s="53">
        <v>185</v>
      </c>
      <c r="D198" s="53">
        <v>185</v>
      </c>
      <c r="E198" s="53">
        <v>185</v>
      </c>
      <c r="F198" s="53">
        <v>185</v>
      </c>
      <c r="G198" s="53">
        <v>186</v>
      </c>
      <c r="H198" s="53">
        <v>186</v>
      </c>
      <c r="I198" s="53">
        <v>185</v>
      </c>
      <c r="J198" s="53">
        <v>186</v>
      </c>
      <c r="K198" s="53">
        <v>186</v>
      </c>
      <c r="L198" s="53">
        <v>186</v>
      </c>
      <c r="M198" s="54">
        <v>188</v>
      </c>
    </row>
    <row r="199" spans="1:13" ht="12.95" customHeight="1" x14ac:dyDescent="0.15">
      <c r="A199" s="51" t="s">
        <v>91</v>
      </c>
      <c r="B199" s="52">
        <v>196</v>
      </c>
      <c r="C199" s="53">
        <v>196</v>
      </c>
      <c r="D199" s="53">
        <v>195</v>
      </c>
      <c r="E199" s="53">
        <v>196</v>
      </c>
      <c r="F199" s="53">
        <v>0</v>
      </c>
      <c r="G199" s="53">
        <v>195</v>
      </c>
      <c r="H199" s="53">
        <v>196</v>
      </c>
      <c r="I199" s="53">
        <v>195</v>
      </c>
      <c r="J199" s="53">
        <v>195</v>
      </c>
      <c r="K199" s="53">
        <v>196</v>
      </c>
      <c r="L199" s="53">
        <v>196</v>
      </c>
      <c r="M199" s="54">
        <v>197</v>
      </c>
    </row>
    <row r="200" spans="1:13" ht="12.95" customHeight="1" x14ac:dyDescent="0.15">
      <c r="A200" s="51" t="s">
        <v>92</v>
      </c>
      <c r="B200" s="52">
        <v>205</v>
      </c>
      <c r="C200" s="53">
        <v>205</v>
      </c>
      <c r="D200" s="53">
        <v>205</v>
      </c>
      <c r="E200" s="53">
        <v>205</v>
      </c>
      <c r="F200" s="53">
        <v>201</v>
      </c>
      <c r="G200" s="53">
        <v>204</v>
      </c>
      <c r="H200" s="53">
        <v>206</v>
      </c>
      <c r="I200" s="53">
        <v>205</v>
      </c>
      <c r="J200" s="53">
        <v>206</v>
      </c>
      <c r="K200" s="53">
        <v>205</v>
      </c>
      <c r="L200" s="53">
        <v>206</v>
      </c>
      <c r="M200" s="54">
        <v>203</v>
      </c>
    </row>
    <row r="201" spans="1:13" ht="12.95" customHeight="1" x14ac:dyDescent="0.15">
      <c r="A201" s="51" t="s">
        <v>93</v>
      </c>
      <c r="B201" s="52">
        <v>216</v>
      </c>
      <c r="C201" s="53">
        <v>216</v>
      </c>
      <c r="D201" s="53">
        <v>215</v>
      </c>
      <c r="E201" s="53">
        <v>216</v>
      </c>
      <c r="F201" s="53">
        <v>0</v>
      </c>
      <c r="G201" s="53">
        <v>215</v>
      </c>
      <c r="H201" s="53">
        <v>216</v>
      </c>
      <c r="I201" s="53">
        <v>215</v>
      </c>
      <c r="J201" s="53">
        <v>216</v>
      </c>
      <c r="K201" s="53">
        <v>216</v>
      </c>
      <c r="L201" s="53">
        <v>216</v>
      </c>
      <c r="M201" s="54">
        <v>213</v>
      </c>
    </row>
    <row r="202" spans="1:13" ht="12.95" customHeight="1" x14ac:dyDescent="0.15">
      <c r="A202" s="51" t="s">
        <v>94</v>
      </c>
      <c r="B202" s="52">
        <v>226</v>
      </c>
      <c r="C202" s="53">
        <v>226</v>
      </c>
      <c r="D202" s="53">
        <v>225</v>
      </c>
      <c r="E202" s="53">
        <v>226</v>
      </c>
      <c r="F202" s="53">
        <v>0</v>
      </c>
      <c r="G202" s="53">
        <v>225</v>
      </c>
      <c r="H202" s="53">
        <v>226</v>
      </c>
      <c r="I202" s="53">
        <v>225</v>
      </c>
      <c r="J202" s="53">
        <v>226</v>
      </c>
      <c r="K202" s="53">
        <v>226</v>
      </c>
      <c r="L202" s="53">
        <v>226</v>
      </c>
      <c r="M202" s="54">
        <v>222</v>
      </c>
    </row>
    <row r="203" spans="1:13" ht="12.95" customHeight="1" x14ac:dyDescent="0.15">
      <c r="A203" s="51" t="s">
        <v>95</v>
      </c>
      <c r="B203" s="52">
        <v>235</v>
      </c>
      <c r="C203" s="53">
        <v>235</v>
      </c>
      <c r="D203" s="53">
        <v>235</v>
      </c>
      <c r="E203" s="53">
        <v>235</v>
      </c>
      <c r="F203" s="53">
        <v>237</v>
      </c>
      <c r="G203" s="53">
        <v>235</v>
      </c>
      <c r="H203" s="53">
        <v>236</v>
      </c>
      <c r="I203" s="53">
        <v>236</v>
      </c>
      <c r="J203" s="53">
        <v>236</v>
      </c>
      <c r="K203" s="53">
        <v>236</v>
      </c>
      <c r="L203" s="53">
        <v>236</v>
      </c>
      <c r="M203" s="54">
        <v>236</v>
      </c>
    </row>
    <row r="204" spans="1:13" ht="12.95" customHeight="1" x14ac:dyDescent="0.15">
      <c r="A204" s="51" t="s">
        <v>96</v>
      </c>
      <c r="B204" s="52">
        <v>246</v>
      </c>
      <c r="C204" s="53">
        <v>246</v>
      </c>
      <c r="D204" s="53">
        <v>246</v>
      </c>
      <c r="E204" s="53">
        <v>246</v>
      </c>
      <c r="F204" s="53">
        <v>0</v>
      </c>
      <c r="G204" s="53">
        <v>246</v>
      </c>
      <c r="H204" s="53">
        <v>246</v>
      </c>
      <c r="I204" s="53">
        <v>246</v>
      </c>
      <c r="J204" s="53">
        <v>246</v>
      </c>
      <c r="K204" s="53">
        <v>246</v>
      </c>
      <c r="L204" s="53">
        <v>246</v>
      </c>
      <c r="M204" s="54">
        <v>247</v>
      </c>
    </row>
    <row r="205" spans="1:13" ht="12.95" customHeight="1" x14ac:dyDescent="0.15">
      <c r="A205" s="51" t="s">
        <v>97</v>
      </c>
      <c r="B205" s="52">
        <v>255</v>
      </c>
      <c r="C205" s="53">
        <v>255</v>
      </c>
      <c r="D205" s="53">
        <v>256</v>
      </c>
      <c r="E205" s="53">
        <v>255</v>
      </c>
      <c r="F205" s="53">
        <v>252</v>
      </c>
      <c r="G205" s="53">
        <v>256</v>
      </c>
      <c r="H205" s="53">
        <v>256</v>
      </c>
      <c r="I205" s="53">
        <v>256</v>
      </c>
      <c r="J205" s="53">
        <v>256</v>
      </c>
      <c r="K205" s="53">
        <v>256</v>
      </c>
      <c r="L205" s="53">
        <v>256</v>
      </c>
      <c r="M205" s="54">
        <v>257</v>
      </c>
    </row>
    <row r="206" spans="1:13" ht="12.95" customHeight="1" x14ac:dyDescent="0.15">
      <c r="A206" s="51" t="s">
        <v>98</v>
      </c>
      <c r="B206" s="52">
        <v>266</v>
      </c>
      <c r="C206" s="53">
        <v>266</v>
      </c>
      <c r="D206" s="53">
        <v>266</v>
      </c>
      <c r="E206" s="53">
        <v>266</v>
      </c>
      <c r="F206" s="53">
        <v>0</v>
      </c>
      <c r="G206" s="53">
        <v>266</v>
      </c>
      <c r="H206" s="53">
        <v>266</v>
      </c>
      <c r="I206" s="53">
        <v>266</v>
      </c>
      <c r="J206" s="53">
        <v>266</v>
      </c>
      <c r="K206" s="53">
        <v>266</v>
      </c>
      <c r="L206" s="53">
        <v>266</v>
      </c>
      <c r="M206" s="54">
        <v>266</v>
      </c>
    </row>
    <row r="207" spans="1:13" ht="12.95" customHeight="1" x14ac:dyDescent="0.15">
      <c r="A207" s="51" t="s">
        <v>99</v>
      </c>
      <c r="B207" s="52">
        <v>276</v>
      </c>
      <c r="C207" s="53">
        <v>276</v>
      </c>
      <c r="D207" s="53">
        <v>276</v>
      </c>
      <c r="E207" s="53">
        <v>276</v>
      </c>
      <c r="F207" s="53">
        <v>279</v>
      </c>
      <c r="G207" s="53">
        <v>276</v>
      </c>
      <c r="H207" s="53">
        <v>276</v>
      </c>
      <c r="I207" s="53">
        <v>276</v>
      </c>
      <c r="J207" s="53">
        <v>275</v>
      </c>
      <c r="K207" s="53">
        <v>276</v>
      </c>
      <c r="L207" s="53">
        <v>276</v>
      </c>
      <c r="M207" s="54">
        <v>275</v>
      </c>
    </row>
    <row r="208" spans="1:13" ht="12.95" customHeight="1" x14ac:dyDescent="0.15">
      <c r="A208" s="51" t="s">
        <v>100</v>
      </c>
      <c r="B208" s="52">
        <v>285</v>
      </c>
      <c r="C208" s="53">
        <v>285</v>
      </c>
      <c r="D208" s="53">
        <v>286</v>
      </c>
      <c r="E208" s="53">
        <v>285</v>
      </c>
      <c r="F208" s="53">
        <v>285</v>
      </c>
      <c r="G208" s="53">
        <v>286</v>
      </c>
      <c r="H208" s="53">
        <v>286</v>
      </c>
      <c r="I208" s="53">
        <v>285</v>
      </c>
      <c r="J208" s="53">
        <v>286</v>
      </c>
      <c r="K208" s="53">
        <v>286</v>
      </c>
      <c r="L208" s="53">
        <v>285</v>
      </c>
      <c r="M208" s="54">
        <v>286</v>
      </c>
    </row>
    <row r="209" spans="1:13" ht="12.95" customHeight="1" x14ac:dyDescent="0.15">
      <c r="A209" s="51" t="s">
        <v>101</v>
      </c>
      <c r="B209" s="52">
        <v>296</v>
      </c>
      <c r="C209" s="53">
        <v>296</v>
      </c>
      <c r="D209" s="53">
        <v>295</v>
      </c>
      <c r="E209" s="53">
        <v>296</v>
      </c>
      <c r="F209" s="53">
        <v>0</v>
      </c>
      <c r="G209" s="53">
        <v>295</v>
      </c>
      <c r="H209" s="53">
        <v>296</v>
      </c>
      <c r="I209" s="53">
        <v>296</v>
      </c>
      <c r="J209" s="53">
        <v>296</v>
      </c>
      <c r="K209" s="53">
        <v>296</v>
      </c>
      <c r="L209" s="53">
        <v>295</v>
      </c>
      <c r="M209" s="54">
        <v>295</v>
      </c>
    </row>
    <row r="210" spans="1:13" ht="12.95" customHeight="1" x14ac:dyDescent="0.15">
      <c r="A210" s="51" t="s">
        <v>102</v>
      </c>
      <c r="B210" s="52">
        <v>313</v>
      </c>
      <c r="C210" s="53">
        <v>313</v>
      </c>
      <c r="D210" s="53">
        <v>314</v>
      </c>
      <c r="E210" s="53">
        <v>313</v>
      </c>
      <c r="F210" s="53">
        <v>308</v>
      </c>
      <c r="G210" s="53">
        <v>313</v>
      </c>
      <c r="H210" s="53">
        <v>313</v>
      </c>
      <c r="I210" s="53">
        <v>313</v>
      </c>
      <c r="J210" s="53">
        <v>314</v>
      </c>
      <c r="K210" s="53">
        <v>313</v>
      </c>
      <c r="L210" s="53">
        <v>313</v>
      </c>
      <c r="M210" s="54">
        <v>306</v>
      </c>
    </row>
    <row r="211" spans="1:13" ht="12.95" customHeight="1" x14ac:dyDescent="0.15">
      <c r="A211" s="51" t="s">
        <v>103</v>
      </c>
      <c r="B211" s="52">
        <v>338</v>
      </c>
      <c r="C211" s="53">
        <v>338</v>
      </c>
      <c r="D211" s="53">
        <v>338</v>
      </c>
      <c r="E211" s="53">
        <v>338</v>
      </c>
      <c r="F211" s="53">
        <v>331</v>
      </c>
      <c r="G211" s="53">
        <v>339</v>
      </c>
      <c r="H211" s="53">
        <v>339</v>
      </c>
      <c r="I211" s="53">
        <v>339</v>
      </c>
      <c r="J211" s="53">
        <v>340</v>
      </c>
      <c r="K211" s="53">
        <v>338</v>
      </c>
      <c r="L211" s="53">
        <v>338</v>
      </c>
      <c r="M211" s="54">
        <v>340</v>
      </c>
    </row>
    <row r="212" spans="1:13" ht="12.95" customHeight="1" x14ac:dyDescent="0.15">
      <c r="A212" s="51" t="s">
        <v>104</v>
      </c>
      <c r="B212" s="52">
        <v>363</v>
      </c>
      <c r="C212" s="53">
        <v>363</v>
      </c>
      <c r="D212" s="53">
        <v>363</v>
      </c>
      <c r="E212" s="53">
        <v>363</v>
      </c>
      <c r="F212" s="53">
        <v>368</v>
      </c>
      <c r="G212" s="53">
        <v>364</v>
      </c>
      <c r="H212" s="53">
        <v>363</v>
      </c>
      <c r="I212" s="53">
        <v>364</v>
      </c>
      <c r="J212" s="53">
        <v>364</v>
      </c>
      <c r="K212" s="53">
        <v>363</v>
      </c>
      <c r="L212" s="53">
        <v>363</v>
      </c>
      <c r="M212" s="54">
        <v>367</v>
      </c>
    </row>
    <row r="213" spans="1:13" ht="12.95" customHeight="1" x14ac:dyDescent="0.15">
      <c r="A213" s="51" t="s">
        <v>105</v>
      </c>
      <c r="B213" s="52">
        <v>388</v>
      </c>
      <c r="C213" s="53">
        <v>388</v>
      </c>
      <c r="D213" s="53">
        <v>389</v>
      </c>
      <c r="E213" s="53">
        <v>388</v>
      </c>
      <c r="F213" s="53">
        <v>389</v>
      </c>
      <c r="G213" s="53">
        <v>389</v>
      </c>
      <c r="H213" s="53">
        <v>388</v>
      </c>
      <c r="I213" s="53">
        <v>389</v>
      </c>
      <c r="J213" s="53">
        <v>388</v>
      </c>
      <c r="K213" s="53">
        <v>388</v>
      </c>
      <c r="L213" s="53">
        <v>388</v>
      </c>
      <c r="M213" s="54">
        <v>394</v>
      </c>
    </row>
    <row r="214" spans="1:13" ht="12.95" customHeight="1" x14ac:dyDescent="0.15">
      <c r="A214" s="51" t="s">
        <v>106</v>
      </c>
      <c r="B214" s="52">
        <v>426</v>
      </c>
      <c r="C214" s="53">
        <v>426</v>
      </c>
      <c r="D214" s="53">
        <v>426</v>
      </c>
      <c r="E214" s="53">
        <v>426</v>
      </c>
      <c r="F214" s="53">
        <v>429</v>
      </c>
      <c r="G214" s="53">
        <v>427</v>
      </c>
      <c r="H214" s="53">
        <v>426</v>
      </c>
      <c r="I214" s="53">
        <v>427</v>
      </c>
      <c r="J214" s="53">
        <v>426</v>
      </c>
      <c r="K214" s="53">
        <v>426</v>
      </c>
      <c r="L214" s="53">
        <v>424</v>
      </c>
      <c r="M214" s="54">
        <v>0</v>
      </c>
    </row>
    <row r="215" spans="1:13" ht="12.95" customHeight="1" x14ac:dyDescent="0.15">
      <c r="A215" s="51" t="s">
        <v>107</v>
      </c>
      <c r="B215" s="52">
        <v>475</v>
      </c>
      <c r="C215" s="53">
        <v>475</v>
      </c>
      <c r="D215" s="53">
        <v>478</v>
      </c>
      <c r="E215" s="53">
        <v>475</v>
      </c>
      <c r="F215" s="53">
        <v>482</v>
      </c>
      <c r="G215" s="53">
        <v>476</v>
      </c>
      <c r="H215" s="53">
        <v>476</v>
      </c>
      <c r="I215" s="53">
        <v>475</v>
      </c>
      <c r="J215" s="53">
        <v>476</v>
      </c>
      <c r="K215" s="53">
        <v>476</v>
      </c>
      <c r="L215" s="53">
        <v>474</v>
      </c>
      <c r="M215" s="54">
        <v>0</v>
      </c>
    </row>
    <row r="216" spans="1:13" ht="12.95" customHeight="1" x14ac:dyDescent="0.15">
      <c r="A216" s="51" t="s">
        <v>157</v>
      </c>
      <c r="B216" s="52">
        <v>550</v>
      </c>
      <c r="C216" s="53">
        <v>552</v>
      </c>
      <c r="D216" s="53">
        <v>561</v>
      </c>
      <c r="E216" s="53">
        <v>549</v>
      </c>
      <c r="F216" s="53">
        <v>562</v>
      </c>
      <c r="G216" s="53">
        <v>551</v>
      </c>
      <c r="H216" s="53">
        <v>549</v>
      </c>
      <c r="I216" s="53">
        <v>547</v>
      </c>
      <c r="J216" s="53">
        <v>549</v>
      </c>
      <c r="K216" s="53">
        <v>548</v>
      </c>
      <c r="L216" s="53">
        <v>544</v>
      </c>
      <c r="M216" s="54">
        <v>521</v>
      </c>
    </row>
    <row r="217" spans="1:13" ht="12.95" customHeight="1" x14ac:dyDescent="0.15">
      <c r="A217" s="51" t="s">
        <v>158</v>
      </c>
      <c r="B217" s="52">
        <v>650</v>
      </c>
      <c r="C217" s="53">
        <v>652</v>
      </c>
      <c r="D217" s="53">
        <v>655</v>
      </c>
      <c r="E217" s="53">
        <v>648</v>
      </c>
      <c r="F217" s="53">
        <v>663</v>
      </c>
      <c r="G217" s="53">
        <v>650</v>
      </c>
      <c r="H217" s="53">
        <v>646</v>
      </c>
      <c r="I217" s="53">
        <v>645</v>
      </c>
      <c r="J217" s="53">
        <v>646</v>
      </c>
      <c r="K217" s="53">
        <v>646</v>
      </c>
      <c r="L217" s="53">
        <v>643</v>
      </c>
      <c r="M217" s="54">
        <v>0</v>
      </c>
    </row>
    <row r="218" spans="1:13" ht="12.95" customHeight="1" x14ac:dyDescent="0.15">
      <c r="A218" s="51" t="s">
        <v>159</v>
      </c>
      <c r="B218" s="52">
        <v>750</v>
      </c>
      <c r="C218" s="53">
        <v>751</v>
      </c>
      <c r="D218" s="53">
        <v>752</v>
      </c>
      <c r="E218" s="53">
        <v>748</v>
      </c>
      <c r="F218" s="53">
        <v>755</v>
      </c>
      <c r="G218" s="53">
        <v>748</v>
      </c>
      <c r="H218" s="53">
        <v>744</v>
      </c>
      <c r="I218" s="53">
        <v>744</v>
      </c>
      <c r="J218" s="53">
        <v>744</v>
      </c>
      <c r="K218" s="53">
        <v>744</v>
      </c>
      <c r="L218" s="53">
        <v>744</v>
      </c>
      <c r="M218" s="54">
        <v>0</v>
      </c>
    </row>
    <row r="219" spans="1:13" ht="12.95" customHeight="1" x14ac:dyDescent="0.15">
      <c r="A219" s="51" t="s">
        <v>160</v>
      </c>
      <c r="B219" s="52">
        <v>849</v>
      </c>
      <c r="C219" s="53">
        <v>850</v>
      </c>
      <c r="D219" s="53">
        <v>850</v>
      </c>
      <c r="E219" s="53">
        <v>848</v>
      </c>
      <c r="F219" s="53">
        <v>852</v>
      </c>
      <c r="G219" s="53">
        <v>846</v>
      </c>
      <c r="H219" s="53">
        <v>844</v>
      </c>
      <c r="I219" s="53">
        <v>845</v>
      </c>
      <c r="J219" s="53">
        <v>844</v>
      </c>
      <c r="K219" s="53">
        <v>844</v>
      </c>
      <c r="L219" s="53">
        <v>845</v>
      </c>
      <c r="M219" s="54">
        <v>0</v>
      </c>
    </row>
    <row r="220" spans="1:13" ht="12.95" customHeight="1" x14ac:dyDescent="0.15">
      <c r="A220" s="51" t="s">
        <v>161</v>
      </c>
      <c r="B220" s="52">
        <v>949</v>
      </c>
      <c r="C220" s="53">
        <v>949</v>
      </c>
      <c r="D220" s="53">
        <v>949</v>
      </c>
      <c r="E220" s="53">
        <v>947</v>
      </c>
      <c r="F220" s="53">
        <v>949</v>
      </c>
      <c r="G220" s="53">
        <v>947</v>
      </c>
      <c r="H220" s="53">
        <v>944</v>
      </c>
      <c r="I220" s="53">
        <v>945</v>
      </c>
      <c r="J220" s="53">
        <v>944</v>
      </c>
      <c r="K220" s="53">
        <v>944</v>
      </c>
      <c r="L220" s="53">
        <v>946</v>
      </c>
      <c r="M220" s="54">
        <v>0</v>
      </c>
    </row>
    <row r="221" spans="1:13" ht="12.95" customHeight="1" x14ac:dyDescent="0.15">
      <c r="A221" s="51" t="s">
        <v>147</v>
      </c>
      <c r="B221" s="52">
        <v>1184</v>
      </c>
      <c r="C221" s="53">
        <v>1186</v>
      </c>
      <c r="D221" s="53">
        <v>1186</v>
      </c>
      <c r="E221" s="53">
        <v>1185</v>
      </c>
      <c r="F221" s="53">
        <v>1158</v>
      </c>
      <c r="G221" s="53">
        <v>1160</v>
      </c>
      <c r="H221" s="53">
        <v>1142</v>
      </c>
      <c r="I221" s="53">
        <v>1155</v>
      </c>
      <c r="J221" s="53">
        <v>1139</v>
      </c>
      <c r="K221" s="53">
        <v>1145</v>
      </c>
      <c r="L221" s="53">
        <v>1155</v>
      </c>
      <c r="M221" s="54">
        <v>0</v>
      </c>
    </row>
    <row r="222" spans="1:13" ht="12.95" customHeight="1" x14ac:dyDescent="0.15">
      <c r="A222" s="51" t="s">
        <v>148</v>
      </c>
      <c r="B222" s="52">
        <v>1690</v>
      </c>
      <c r="C222" s="53">
        <v>1690</v>
      </c>
      <c r="D222" s="53">
        <v>1691</v>
      </c>
      <c r="E222" s="53">
        <v>1680</v>
      </c>
      <c r="F222" s="53">
        <v>1674</v>
      </c>
      <c r="G222" s="53">
        <v>1695</v>
      </c>
      <c r="H222" s="53">
        <v>1679</v>
      </c>
      <c r="I222" s="53">
        <v>1679</v>
      </c>
      <c r="J222" s="53">
        <v>1677</v>
      </c>
      <c r="K222" s="53">
        <v>1681</v>
      </c>
      <c r="L222" s="53">
        <v>1674</v>
      </c>
      <c r="M222" s="54">
        <v>0</v>
      </c>
    </row>
    <row r="223" spans="1:13" ht="12.95" customHeight="1" x14ac:dyDescent="0.15">
      <c r="A223" s="51" t="s">
        <v>149</v>
      </c>
      <c r="B223" s="52">
        <v>2195</v>
      </c>
      <c r="C223" s="53">
        <v>2195</v>
      </c>
      <c r="D223" s="53">
        <v>2194</v>
      </c>
      <c r="E223" s="53">
        <v>2206</v>
      </c>
      <c r="F223" s="53">
        <v>2183</v>
      </c>
      <c r="G223" s="53">
        <v>2194</v>
      </c>
      <c r="H223" s="53">
        <v>2185</v>
      </c>
      <c r="I223" s="53">
        <v>2149</v>
      </c>
      <c r="J223" s="53">
        <v>2186</v>
      </c>
      <c r="K223" s="53">
        <v>2186</v>
      </c>
      <c r="L223" s="53">
        <v>2179</v>
      </c>
      <c r="M223" s="54">
        <v>0</v>
      </c>
    </row>
    <row r="224" spans="1:13" ht="12.95" customHeight="1" x14ac:dyDescent="0.15">
      <c r="A224" s="51" t="s">
        <v>150</v>
      </c>
      <c r="B224" s="52">
        <v>2704</v>
      </c>
      <c r="C224" s="53">
        <v>2704</v>
      </c>
      <c r="D224" s="53">
        <v>2701</v>
      </c>
      <c r="E224" s="53">
        <v>2716</v>
      </c>
      <c r="F224" s="53">
        <v>2656</v>
      </c>
      <c r="G224" s="53">
        <v>2712</v>
      </c>
      <c r="H224" s="53">
        <v>2710</v>
      </c>
      <c r="I224" s="53">
        <v>2583</v>
      </c>
      <c r="J224" s="53">
        <v>2725</v>
      </c>
      <c r="K224" s="53">
        <v>2694</v>
      </c>
      <c r="L224" s="53">
        <v>2653</v>
      </c>
      <c r="M224" s="54">
        <v>0</v>
      </c>
    </row>
    <row r="225" spans="1:13" ht="12.95" customHeight="1" x14ac:dyDescent="0.15">
      <c r="A225" s="51" t="s">
        <v>151</v>
      </c>
      <c r="B225" s="52">
        <v>3201</v>
      </c>
      <c r="C225" s="53">
        <v>3200</v>
      </c>
      <c r="D225" s="53">
        <v>3200</v>
      </c>
      <c r="E225" s="53">
        <v>3196</v>
      </c>
      <c r="F225" s="53">
        <v>3418</v>
      </c>
      <c r="G225" s="53">
        <v>3228</v>
      </c>
      <c r="H225" s="53">
        <v>3244</v>
      </c>
      <c r="I225" s="53">
        <v>3163</v>
      </c>
      <c r="J225" s="53">
        <v>3272</v>
      </c>
      <c r="K225" s="53">
        <v>3207</v>
      </c>
      <c r="L225" s="53">
        <v>3265</v>
      </c>
      <c r="M225" s="54">
        <v>0</v>
      </c>
    </row>
    <row r="226" spans="1:13" ht="12.95" customHeight="1" x14ac:dyDescent="0.15">
      <c r="A226" s="51" t="s">
        <v>152</v>
      </c>
      <c r="B226" s="52">
        <v>3719</v>
      </c>
      <c r="C226" s="53">
        <v>3719</v>
      </c>
      <c r="D226" s="53">
        <v>3717</v>
      </c>
      <c r="E226" s="53">
        <v>3728</v>
      </c>
      <c r="F226" s="53">
        <v>3810</v>
      </c>
      <c r="G226" s="53">
        <v>3740</v>
      </c>
      <c r="H226" s="53">
        <v>3711</v>
      </c>
      <c r="I226" s="53">
        <v>0</v>
      </c>
      <c r="J226" s="53">
        <v>3716</v>
      </c>
      <c r="K226" s="53">
        <v>3694</v>
      </c>
      <c r="L226" s="53">
        <v>3700</v>
      </c>
      <c r="M226" s="54">
        <v>0</v>
      </c>
    </row>
    <row r="227" spans="1:13" ht="12.95" customHeight="1" x14ac:dyDescent="0.15">
      <c r="A227" s="51" t="s">
        <v>153</v>
      </c>
      <c r="B227" s="52">
        <v>4214</v>
      </c>
      <c r="C227" s="53">
        <v>4214</v>
      </c>
      <c r="D227" s="53">
        <v>4210</v>
      </c>
      <c r="E227" s="53">
        <v>4230</v>
      </c>
      <c r="F227" s="53">
        <v>4340</v>
      </c>
      <c r="G227" s="53">
        <v>4234</v>
      </c>
      <c r="H227" s="53">
        <v>4201</v>
      </c>
      <c r="I227" s="53">
        <v>0</v>
      </c>
      <c r="J227" s="53">
        <v>4201</v>
      </c>
      <c r="K227" s="53">
        <v>4201</v>
      </c>
      <c r="L227" s="53">
        <v>4163</v>
      </c>
      <c r="M227" s="54">
        <v>0</v>
      </c>
    </row>
    <row r="228" spans="1:13" ht="12.95" customHeight="1" x14ac:dyDescent="0.15">
      <c r="A228" s="51" t="s">
        <v>154</v>
      </c>
      <c r="B228" s="52">
        <v>4715</v>
      </c>
      <c r="C228" s="53">
        <v>4710</v>
      </c>
      <c r="D228" s="53">
        <v>4716</v>
      </c>
      <c r="E228" s="53">
        <v>4693</v>
      </c>
      <c r="F228" s="53">
        <v>0</v>
      </c>
      <c r="G228" s="53">
        <v>4810</v>
      </c>
      <c r="H228" s="53">
        <v>4779</v>
      </c>
      <c r="I228" s="53">
        <v>0</v>
      </c>
      <c r="J228" s="53">
        <v>4676</v>
      </c>
      <c r="K228" s="53">
        <v>4882</v>
      </c>
      <c r="L228" s="53">
        <v>0</v>
      </c>
      <c r="M228" s="54">
        <v>0</v>
      </c>
    </row>
    <row r="229" spans="1:13" ht="12.95" customHeight="1" x14ac:dyDescent="0.15">
      <c r="A229" s="51" t="s">
        <v>155</v>
      </c>
      <c r="B229" s="52">
        <v>6481</v>
      </c>
      <c r="C229" s="53">
        <v>6451</v>
      </c>
      <c r="D229" s="53">
        <v>6331</v>
      </c>
      <c r="E229" s="53">
        <v>6768</v>
      </c>
      <c r="F229" s="53">
        <v>0</v>
      </c>
      <c r="G229" s="53">
        <v>6361</v>
      </c>
      <c r="H229" s="53">
        <v>7530</v>
      </c>
      <c r="I229" s="53">
        <v>0</v>
      </c>
      <c r="J229" s="53">
        <v>6836</v>
      </c>
      <c r="K229" s="53">
        <v>7878</v>
      </c>
      <c r="L229" s="53">
        <v>6416</v>
      </c>
      <c r="M229" s="54">
        <v>0</v>
      </c>
    </row>
    <row r="230" spans="1:13" ht="12.95" customHeight="1" thickBot="1" x14ac:dyDescent="0.2">
      <c r="A230" s="72"/>
      <c r="B230" s="57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9"/>
    </row>
    <row r="231" spans="1:13" ht="12.95" customHeight="1" thickBot="1" x14ac:dyDescent="0.2">
      <c r="A231" s="76" t="s">
        <v>108</v>
      </c>
      <c r="B231" s="57">
        <v>733.32481915191238</v>
      </c>
      <c r="C231" s="58">
        <v>854.02857210126899</v>
      </c>
      <c r="D231" s="58">
        <v>1014.5872859661918</v>
      </c>
      <c r="E231" s="58">
        <v>607.55498099681233</v>
      </c>
      <c r="F231" s="58">
        <v>977.65126095897824</v>
      </c>
      <c r="G231" s="58">
        <v>690.58857142857141</v>
      </c>
      <c r="H231" s="58">
        <v>555.56742725799631</v>
      </c>
      <c r="I231" s="58">
        <v>554.66423613545533</v>
      </c>
      <c r="J231" s="58">
        <v>561.61794690773206</v>
      </c>
      <c r="K231" s="58">
        <v>545.80579279049118</v>
      </c>
      <c r="L231" s="58">
        <v>361.56417154503276</v>
      </c>
      <c r="M231" s="59">
        <v>192.0390625</v>
      </c>
    </row>
    <row r="232" spans="1:13" ht="108.75" customHeight="1" x14ac:dyDescent="0.15">
      <c r="G232" s="30" t="s">
        <v>162</v>
      </c>
      <c r="J232" s="30" t="s">
        <v>22</v>
      </c>
      <c r="L232" s="30" t="s">
        <v>22</v>
      </c>
      <c r="M232" s="30" t="s">
        <v>22</v>
      </c>
    </row>
  </sheetData>
  <mergeCells count="33">
    <mergeCell ref="B12:B14"/>
    <mergeCell ref="C12:C14"/>
    <mergeCell ref="D12:E14"/>
    <mergeCell ref="M12:M14"/>
    <mergeCell ref="L12:L14"/>
    <mergeCell ref="F12:F14"/>
    <mergeCell ref="I12:K14"/>
    <mergeCell ref="I93:K95"/>
    <mergeCell ref="A8:M8"/>
    <mergeCell ref="G12:G14"/>
    <mergeCell ref="H12:H14"/>
    <mergeCell ref="A90:N90"/>
    <mergeCell ref="A93:A95"/>
    <mergeCell ref="B93:B95"/>
    <mergeCell ref="C93:C95"/>
    <mergeCell ref="D93:E95"/>
    <mergeCell ref="A12:A14"/>
    <mergeCell ref="F174:F176"/>
    <mergeCell ref="G174:G176"/>
    <mergeCell ref="H174:H176"/>
    <mergeCell ref="F93:F95"/>
    <mergeCell ref="G93:G95"/>
    <mergeCell ref="H93:H95"/>
    <mergeCell ref="I174:K176"/>
    <mergeCell ref="L174:L176"/>
    <mergeCell ref="M174:M176"/>
    <mergeCell ref="L93:L95"/>
    <mergeCell ref="M93:M95"/>
    <mergeCell ref="A168:M169"/>
    <mergeCell ref="A174:A176"/>
    <mergeCell ref="B174:B176"/>
    <mergeCell ref="C174:C176"/>
    <mergeCell ref="D174:E176"/>
  </mergeCells>
  <phoneticPr fontId="0" type="noConversion"/>
  <pageMargins left="0.75" right="0.75" top="1" bottom="1" header="0.5" footer="0.5"/>
  <pageSetup scale="56" orientation="portrait" r:id="rId1"/>
  <headerFooter alignWithMargins="0"/>
  <rowBreaks count="2" manualBreakCount="2">
    <brk id="77" max="16383" man="1"/>
    <brk id="156" max="13" man="1"/>
  </rowBreaks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49" r:id="rId4"/>
      </mc:Fallback>
    </mc:AlternateContent>
    <mc:AlternateContent xmlns:mc="http://schemas.openxmlformats.org/markup-compatibility/2006">
      <mc:Choice Requires="x14">
        <oleObject progId="PBrush" shapeId="2050" r:id="rId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0" r:id="rId6"/>
      </mc:Fallback>
    </mc:AlternateContent>
    <mc:AlternateContent xmlns:mc="http://schemas.openxmlformats.org/markup-compatibility/2006">
      <mc:Choice Requires="x14">
        <oleObject progId="PBrush" shapeId="2051" r:id="rId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1" r:id="rId7"/>
      </mc:Fallback>
    </mc:AlternateContent>
    <mc:AlternateContent xmlns:mc="http://schemas.openxmlformats.org/markup-compatibility/2006">
      <mc:Choice Requires="x14">
        <oleObject progId="PBrush" shapeId="2052" r:id="rId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2" r:id="rId8"/>
      </mc:Fallback>
    </mc:AlternateContent>
    <mc:AlternateContent xmlns:mc="http://schemas.openxmlformats.org/markup-compatibility/2006">
      <mc:Choice Requires="x14">
        <oleObject progId="PBrush" shapeId="2053" r:id="rId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3" r:id="rId9"/>
      </mc:Fallback>
    </mc:AlternateContent>
    <mc:AlternateContent xmlns:mc="http://schemas.openxmlformats.org/markup-compatibility/2006">
      <mc:Choice Requires="x14">
        <oleObject progId="PBrush" shapeId="2054" r:id="rId1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4" r:id="rId10"/>
      </mc:Fallback>
    </mc:AlternateContent>
    <mc:AlternateContent xmlns:mc="http://schemas.openxmlformats.org/markup-compatibility/2006">
      <mc:Choice Requires="x14">
        <oleObject progId="PBrush" shapeId="2055" r:id="rId11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5" r:id="rId11"/>
      </mc:Fallback>
    </mc:AlternateContent>
    <mc:AlternateContent xmlns:mc="http://schemas.openxmlformats.org/markup-compatibility/2006">
      <mc:Choice Requires="x14">
        <oleObject progId="PBrush" shapeId="2056" r:id="rId12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266700</xdr:colOff>
                <xdr:row>0</xdr:row>
                <xdr:rowOff>0</xdr:rowOff>
              </to>
            </anchor>
          </objectPr>
        </oleObject>
      </mc:Choice>
      <mc:Fallback>
        <oleObject progId="PBrush" shapeId="2056" r:id="rId12"/>
      </mc:Fallback>
    </mc:AlternateContent>
    <mc:AlternateContent xmlns:mc="http://schemas.openxmlformats.org/markup-compatibility/2006">
      <mc:Choice Requires="x14">
        <oleObject progId="PBrush" shapeId="2057" r:id="rId13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7" r:id="rId13"/>
      </mc:Fallback>
    </mc:AlternateContent>
    <mc:AlternateContent xmlns:mc="http://schemas.openxmlformats.org/markup-compatibility/2006">
      <mc:Choice Requires="x14">
        <oleObject progId="PBrush" shapeId="2058" r:id="rId1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8" r:id="rId14"/>
      </mc:Fallback>
    </mc:AlternateContent>
    <mc:AlternateContent xmlns:mc="http://schemas.openxmlformats.org/markup-compatibility/2006">
      <mc:Choice Requires="x14">
        <oleObject progId="PBrush" shapeId="2059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9" r:id="rId15"/>
      </mc:Fallback>
    </mc:AlternateContent>
    <mc:AlternateContent xmlns:mc="http://schemas.openxmlformats.org/markup-compatibility/2006">
      <mc:Choice Requires="x14">
        <oleObject progId="PBrush" shapeId="2060" r:id="rId1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0" r:id="rId16"/>
      </mc:Fallback>
    </mc:AlternateContent>
    <mc:AlternateContent xmlns:mc="http://schemas.openxmlformats.org/markup-compatibility/2006">
      <mc:Choice Requires="x14">
        <oleObject progId="PBrush" shapeId="2061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1" r:id="rId17"/>
      </mc:Fallback>
    </mc:AlternateContent>
    <mc:AlternateContent xmlns:mc="http://schemas.openxmlformats.org/markup-compatibility/2006">
      <mc:Choice Requires="x14">
        <oleObject progId="PBrush" shapeId="2062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2" r:id="rId18"/>
      </mc:Fallback>
    </mc:AlternateContent>
    <mc:AlternateContent xmlns:mc="http://schemas.openxmlformats.org/markup-compatibility/2006">
      <mc:Choice Requires="x14">
        <oleObject progId="PBrush" shapeId="2063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3" r:id="rId19"/>
      </mc:Fallback>
    </mc:AlternateContent>
    <mc:AlternateContent xmlns:mc="http://schemas.openxmlformats.org/markup-compatibility/2006">
      <mc:Choice Requires="x14">
        <oleObject progId="PBrush" shapeId="2067" r:id="rId2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5</xdr:row>
                <xdr:rowOff>66675</xdr:rowOff>
              </to>
            </anchor>
          </objectPr>
        </oleObject>
      </mc:Choice>
      <mc:Fallback>
        <oleObject progId="PBrush" shapeId="2067" r:id="rId20"/>
      </mc:Fallback>
    </mc:AlternateContent>
    <mc:AlternateContent xmlns:mc="http://schemas.openxmlformats.org/markup-compatibility/2006">
      <mc:Choice Requires="x14">
        <oleObject progId="PBrush" shapeId="2068" r:id="rId21">
          <objectPr defaultSize="0" autoPict="0" r:id="rId5">
            <anchor moveWithCells="1" sizeWithCells="1">
              <from>
                <xdr:col>0</xdr:col>
                <xdr:colOff>19050</xdr:colOff>
                <xdr:row>77</xdr:row>
                <xdr:rowOff>590550</xdr:rowOff>
              </from>
              <to>
                <xdr:col>2</xdr:col>
                <xdr:colOff>285750</xdr:colOff>
                <xdr:row>84</xdr:row>
                <xdr:rowOff>95250</xdr:rowOff>
              </to>
            </anchor>
          </objectPr>
        </oleObject>
      </mc:Choice>
      <mc:Fallback>
        <oleObject progId="PBrush" shapeId="2068" r:id="rId21"/>
      </mc:Fallback>
    </mc:AlternateContent>
    <mc:AlternateContent xmlns:mc="http://schemas.openxmlformats.org/markup-compatibility/2006">
      <mc:Choice Requires="x14">
        <oleObject progId="PBrush" shapeId="2069" r:id="rId22">
          <objectPr defaultSize="0" autoPict="0" r:id="rId5">
            <anchor moveWithCells="1" sizeWithCells="1">
              <from>
                <xdr:col>0</xdr:col>
                <xdr:colOff>142875</xdr:colOff>
                <xdr:row>156</xdr:row>
                <xdr:rowOff>695325</xdr:rowOff>
              </from>
              <to>
                <xdr:col>2</xdr:col>
                <xdr:colOff>409575</xdr:colOff>
                <xdr:row>159</xdr:row>
                <xdr:rowOff>57150</xdr:rowOff>
              </to>
            </anchor>
          </objectPr>
        </oleObject>
      </mc:Choice>
      <mc:Fallback>
        <oleObject progId="PBrush" shapeId="2069" r:id="rId22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G218"/>
  <sheetViews>
    <sheetView topLeftCell="A184" zoomScaleNormal="100" workbookViewId="0">
      <selection activeCell="B163" sqref="B163:J217"/>
    </sheetView>
  </sheetViews>
  <sheetFormatPr defaultRowHeight="12.75" x14ac:dyDescent="0.2"/>
  <sheetData>
    <row r="3" spans="1:11" x14ac:dyDescent="0.2">
      <c r="D3" s="30"/>
      <c r="E3" s="31"/>
      <c r="F3" s="31"/>
      <c r="G3" s="31"/>
      <c r="H3" s="31"/>
      <c r="I3" s="31"/>
      <c r="J3" s="31"/>
      <c r="K3" s="31"/>
    </row>
    <row r="4" spans="1:11" ht="15.75" x14ac:dyDescent="0.25">
      <c r="A4" s="278" t="s">
        <v>297</v>
      </c>
      <c r="D4" s="31"/>
      <c r="E4" s="31"/>
      <c r="F4" s="31"/>
      <c r="G4" s="31"/>
      <c r="H4" s="31"/>
      <c r="I4" s="31"/>
      <c r="J4" s="31"/>
      <c r="K4" s="31"/>
    </row>
    <row r="5" spans="1:11" x14ac:dyDescent="0.2">
      <c r="D5" s="31"/>
      <c r="E5" s="30"/>
      <c r="F5" s="30"/>
      <c r="G5" s="30"/>
      <c r="H5" s="30"/>
      <c r="I5" s="31"/>
      <c r="J5" s="31"/>
      <c r="K5" s="31"/>
    </row>
    <row r="6" spans="1:11" s="30" customFormat="1" ht="12.75" customHeight="1" x14ac:dyDescent="0.25">
      <c r="A6" s="35" t="s">
        <v>298</v>
      </c>
      <c r="B6" s="33"/>
      <c r="C6" s="33"/>
      <c r="D6" s="33"/>
      <c r="J6" s="34"/>
    </row>
    <row r="7" spans="1:11" s="30" customFormat="1" ht="16.5" x14ac:dyDescent="0.25">
      <c r="B7" s="36"/>
      <c r="C7" s="36"/>
      <c r="D7" s="37"/>
      <c r="E7" s="37"/>
      <c r="F7" s="38"/>
      <c r="G7" s="39"/>
      <c r="H7" s="39"/>
      <c r="I7" s="37"/>
      <c r="J7" s="34"/>
    </row>
    <row r="8" spans="1:11" x14ac:dyDescent="0.2">
      <c r="A8" s="35" t="s">
        <v>58</v>
      </c>
    </row>
    <row r="9" spans="1:11" ht="16.5" x14ac:dyDescent="0.25">
      <c r="B9" s="82"/>
      <c r="C9" s="82"/>
      <c r="D9" s="82"/>
      <c r="E9" s="83" t="s">
        <v>163</v>
      </c>
      <c r="F9" s="82"/>
      <c r="G9" s="82"/>
    </row>
    <row r="10" spans="1:11" ht="33.75" customHeight="1" x14ac:dyDescent="0.2">
      <c r="A10" s="457" t="s">
        <v>442</v>
      </c>
      <c r="B10" s="458"/>
      <c r="C10" s="458"/>
      <c r="D10" s="458"/>
      <c r="E10" s="458"/>
      <c r="F10" s="458"/>
      <c r="G10" s="458"/>
      <c r="H10" s="458"/>
      <c r="I10" s="458"/>
      <c r="J10" s="349"/>
    </row>
    <row r="11" spans="1:11" s="115" customFormat="1" ht="16.5" x14ac:dyDescent="0.25">
      <c r="B11" s="116"/>
      <c r="C11" s="116"/>
      <c r="D11" s="116"/>
      <c r="E11" s="117" t="s">
        <v>456</v>
      </c>
      <c r="F11" s="116"/>
      <c r="G11" s="116"/>
    </row>
    <row r="12" spans="1:11" ht="13.5" thickBot="1" x14ac:dyDescent="0.25"/>
    <row r="13" spans="1:11" s="85" customFormat="1" ht="26.25" customHeight="1" x14ac:dyDescent="0.2">
      <c r="A13" s="445" t="s">
        <v>60</v>
      </c>
      <c r="B13" s="445" t="s">
        <v>61</v>
      </c>
      <c r="C13" s="445" t="s">
        <v>62</v>
      </c>
      <c r="D13" s="447" t="s">
        <v>120</v>
      </c>
      <c r="E13" s="449"/>
      <c r="F13" s="445" t="s">
        <v>66</v>
      </c>
      <c r="G13" s="447" t="s">
        <v>121</v>
      </c>
      <c r="H13" s="448"/>
      <c r="I13" s="449"/>
      <c r="J13" s="445" t="s">
        <v>68</v>
      </c>
    </row>
    <row r="14" spans="1:11" s="24" customFormat="1" x14ac:dyDescent="0.2">
      <c r="A14" s="446"/>
      <c r="B14" s="446"/>
      <c r="C14" s="446"/>
      <c r="D14" s="450"/>
      <c r="E14" s="452"/>
      <c r="F14" s="446"/>
      <c r="G14" s="450"/>
      <c r="H14" s="451"/>
      <c r="I14" s="452"/>
      <c r="J14" s="446"/>
    </row>
    <row r="15" spans="1:11" ht="13.5" thickBot="1" x14ac:dyDescent="0.25">
      <c r="A15" s="446"/>
      <c r="B15" s="456"/>
      <c r="C15" s="456"/>
      <c r="D15" s="453"/>
      <c r="E15" s="455"/>
      <c r="F15" s="456"/>
      <c r="G15" s="453"/>
      <c r="H15" s="454"/>
      <c r="I15" s="455"/>
      <c r="J15" s="456"/>
    </row>
    <row r="16" spans="1:11" x14ac:dyDescent="0.2">
      <c r="A16" s="47" t="s">
        <v>69</v>
      </c>
      <c r="B16" s="181">
        <v>3</v>
      </c>
      <c r="C16" s="182">
        <v>3</v>
      </c>
      <c r="D16" s="182">
        <v>0</v>
      </c>
      <c r="E16" s="182">
        <v>3</v>
      </c>
      <c r="F16" s="182">
        <v>0</v>
      </c>
      <c r="G16" s="182">
        <v>0</v>
      </c>
      <c r="H16" s="182">
        <v>0</v>
      </c>
      <c r="I16" s="182">
        <v>0</v>
      </c>
      <c r="J16" s="183">
        <v>0</v>
      </c>
    </row>
    <row r="17" spans="1:11" x14ac:dyDescent="0.2">
      <c r="A17" s="51" t="s">
        <v>70</v>
      </c>
      <c r="B17" s="184">
        <v>2</v>
      </c>
      <c r="C17" s="185">
        <v>1</v>
      </c>
      <c r="D17" s="185">
        <v>0</v>
      </c>
      <c r="E17" s="185">
        <v>1</v>
      </c>
      <c r="F17" s="185">
        <v>0</v>
      </c>
      <c r="G17" s="185">
        <v>0</v>
      </c>
      <c r="H17" s="185">
        <v>0</v>
      </c>
      <c r="I17" s="185">
        <v>0</v>
      </c>
      <c r="J17" s="186">
        <v>1</v>
      </c>
    </row>
    <row r="18" spans="1:11" x14ac:dyDescent="0.2">
      <c r="A18" s="51" t="s">
        <v>71</v>
      </c>
      <c r="B18" s="184">
        <v>198</v>
      </c>
      <c r="C18" s="185">
        <v>3</v>
      </c>
      <c r="D18" s="185">
        <v>1</v>
      </c>
      <c r="E18" s="185">
        <v>2</v>
      </c>
      <c r="F18" s="185">
        <v>0</v>
      </c>
      <c r="G18" s="185">
        <v>0</v>
      </c>
      <c r="H18" s="185">
        <v>0</v>
      </c>
      <c r="I18" s="185">
        <v>0</v>
      </c>
      <c r="J18" s="186">
        <v>195</v>
      </c>
    </row>
    <row r="19" spans="1:11" x14ac:dyDescent="0.2">
      <c r="A19" s="51" t="s">
        <v>72</v>
      </c>
      <c r="B19" s="184">
        <v>1338</v>
      </c>
      <c r="C19" s="185">
        <v>14</v>
      </c>
      <c r="D19" s="185">
        <v>0</v>
      </c>
      <c r="E19" s="185">
        <v>14</v>
      </c>
      <c r="F19" s="185">
        <v>3</v>
      </c>
      <c r="G19" s="185">
        <v>0</v>
      </c>
      <c r="H19" s="185">
        <v>3</v>
      </c>
      <c r="I19" s="185">
        <v>0</v>
      </c>
      <c r="J19" s="186">
        <v>1321</v>
      </c>
    </row>
    <row r="20" spans="1:11" x14ac:dyDescent="0.2">
      <c r="A20" s="51" t="s">
        <v>73</v>
      </c>
      <c r="B20" s="184">
        <v>446</v>
      </c>
      <c r="C20" s="185">
        <v>42</v>
      </c>
      <c r="D20" s="185">
        <v>0</v>
      </c>
      <c r="E20" s="185">
        <v>42</v>
      </c>
      <c r="F20" s="185">
        <v>2</v>
      </c>
      <c r="G20" s="185">
        <v>0</v>
      </c>
      <c r="H20" s="185">
        <v>2</v>
      </c>
      <c r="I20" s="185">
        <v>0</v>
      </c>
      <c r="J20" s="186">
        <v>402</v>
      </c>
    </row>
    <row r="21" spans="1:11" x14ac:dyDescent="0.2">
      <c r="A21" s="51" t="s">
        <v>74</v>
      </c>
      <c r="B21" s="184">
        <v>272</v>
      </c>
      <c r="C21" s="185">
        <v>70</v>
      </c>
      <c r="D21" s="185">
        <v>2</v>
      </c>
      <c r="E21" s="185">
        <v>68</v>
      </c>
      <c r="F21" s="185">
        <v>2</v>
      </c>
      <c r="G21" s="185">
        <v>0</v>
      </c>
      <c r="H21" s="185">
        <v>2</v>
      </c>
      <c r="I21" s="185">
        <v>0</v>
      </c>
      <c r="J21" s="186">
        <v>200</v>
      </c>
    </row>
    <row r="22" spans="1:11" x14ac:dyDescent="0.2">
      <c r="A22" s="51" t="s">
        <v>75</v>
      </c>
      <c r="B22" s="184">
        <v>707</v>
      </c>
      <c r="C22" s="185">
        <v>303</v>
      </c>
      <c r="D22" s="185">
        <v>2</v>
      </c>
      <c r="E22" s="185">
        <v>301</v>
      </c>
      <c r="F22" s="185">
        <v>36</v>
      </c>
      <c r="G22" s="185">
        <v>1</v>
      </c>
      <c r="H22" s="185">
        <v>35</v>
      </c>
      <c r="I22" s="185">
        <v>0</v>
      </c>
      <c r="J22" s="186">
        <v>368</v>
      </c>
    </row>
    <row r="23" spans="1:11" x14ac:dyDescent="0.2">
      <c r="A23" s="51" t="s">
        <v>76</v>
      </c>
      <c r="B23" s="184">
        <v>1976</v>
      </c>
      <c r="C23" s="185">
        <v>357</v>
      </c>
      <c r="D23" s="185">
        <v>2</v>
      </c>
      <c r="E23" s="185">
        <v>355</v>
      </c>
      <c r="F23" s="185">
        <v>171</v>
      </c>
      <c r="G23" s="185">
        <v>3</v>
      </c>
      <c r="H23" s="185">
        <v>168</v>
      </c>
      <c r="I23" s="185">
        <v>0</v>
      </c>
      <c r="J23" s="186">
        <v>1448</v>
      </c>
    </row>
    <row r="24" spans="1:11" x14ac:dyDescent="0.2">
      <c r="A24" s="51" t="s">
        <v>77</v>
      </c>
      <c r="B24" s="184">
        <v>919</v>
      </c>
      <c r="C24" s="185">
        <v>97</v>
      </c>
      <c r="D24" s="185">
        <v>1</v>
      </c>
      <c r="E24" s="185">
        <v>96</v>
      </c>
      <c r="F24" s="185">
        <v>33</v>
      </c>
      <c r="G24" s="185">
        <v>26</v>
      </c>
      <c r="H24" s="185">
        <v>7</v>
      </c>
      <c r="I24" s="185">
        <v>0</v>
      </c>
      <c r="J24" s="186">
        <v>789</v>
      </c>
    </row>
    <row r="25" spans="1:11" x14ac:dyDescent="0.2">
      <c r="A25" s="51" t="s">
        <v>78</v>
      </c>
      <c r="B25" s="184">
        <v>1651</v>
      </c>
      <c r="C25" s="185">
        <v>206</v>
      </c>
      <c r="D25" s="185">
        <v>2</v>
      </c>
      <c r="E25" s="185">
        <v>204</v>
      </c>
      <c r="F25" s="185">
        <v>18</v>
      </c>
      <c r="G25" s="185">
        <v>0</v>
      </c>
      <c r="H25" s="185">
        <v>18</v>
      </c>
      <c r="I25" s="185">
        <v>0</v>
      </c>
      <c r="J25" s="186">
        <v>1427</v>
      </c>
    </row>
    <row r="26" spans="1:11" x14ac:dyDescent="0.2">
      <c r="A26" s="51" t="s">
        <v>79</v>
      </c>
      <c r="B26" s="184">
        <v>2423</v>
      </c>
      <c r="C26" s="185">
        <v>161</v>
      </c>
      <c r="D26" s="185">
        <v>0</v>
      </c>
      <c r="E26" s="185">
        <v>161</v>
      </c>
      <c r="F26" s="185">
        <v>8</v>
      </c>
      <c r="G26" s="185">
        <v>2</v>
      </c>
      <c r="H26" s="185">
        <v>6</v>
      </c>
      <c r="I26" s="185">
        <v>0</v>
      </c>
      <c r="J26" s="186">
        <v>2254</v>
      </c>
    </row>
    <row r="27" spans="1:11" x14ac:dyDescent="0.2">
      <c r="A27" s="51" t="s">
        <v>80</v>
      </c>
      <c r="B27" s="184">
        <v>4722</v>
      </c>
      <c r="C27" s="185">
        <v>331</v>
      </c>
      <c r="D27" s="185">
        <v>4</v>
      </c>
      <c r="E27" s="185">
        <v>327</v>
      </c>
      <c r="F27" s="185">
        <v>20</v>
      </c>
      <c r="G27" s="185">
        <v>3</v>
      </c>
      <c r="H27" s="185">
        <v>17</v>
      </c>
      <c r="I27" s="185">
        <v>0</v>
      </c>
      <c r="J27" s="186">
        <v>4371</v>
      </c>
      <c r="K27" s="86"/>
    </row>
    <row r="28" spans="1:11" x14ac:dyDescent="0.2">
      <c r="A28" s="51" t="s">
        <v>81</v>
      </c>
      <c r="B28" s="184">
        <v>2770</v>
      </c>
      <c r="C28" s="185">
        <v>267</v>
      </c>
      <c r="D28" s="185">
        <v>5</v>
      </c>
      <c r="E28" s="185">
        <v>262</v>
      </c>
      <c r="F28" s="185">
        <v>18</v>
      </c>
      <c r="G28" s="185">
        <v>1</v>
      </c>
      <c r="H28" s="185">
        <v>17</v>
      </c>
      <c r="I28" s="185">
        <v>0</v>
      </c>
      <c r="J28" s="186">
        <v>2485</v>
      </c>
    </row>
    <row r="29" spans="1:11" x14ac:dyDescent="0.2">
      <c r="A29" s="51" t="s">
        <v>82</v>
      </c>
      <c r="B29" s="184">
        <v>11734</v>
      </c>
      <c r="C29" s="185">
        <v>4665</v>
      </c>
      <c r="D29" s="185">
        <v>9</v>
      </c>
      <c r="E29" s="185">
        <v>4656</v>
      </c>
      <c r="F29" s="185">
        <v>140</v>
      </c>
      <c r="G29" s="185">
        <v>6</v>
      </c>
      <c r="H29" s="185">
        <v>134</v>
      </c>
      <c r="I29" s="185">
        <v>0</v>
      </c>
      <c r="J29" s="186">
        <v>6929</v>
      </c>
    </row>
    <row r="30" spans="1:11" x14ac:dyDescent="0.2">
      <c r="A30" s="51" t="s">
        <v>83</v>
      </c>
      <c r="B30" s="184">
        <v>7548</v>
      </c>
      <c r="C30" s="185">
        <v>1746</v>
      </c>
      <c r="D30" s="185">
        <v>8</v>
      </c>
      <c r="E30" s="185">
        <v>1738</v>
      </c>
      <c r="F30" s="185">
        <v>90</v>
      </c>
      <c r="G30" s="185">
        <v>11</v>
      </c>
      <c r="H30" s="185">
        <v>79</v>
      </c>
      <c r="I30" s="185">
        <v>0</v>
      </c>
      <c r="J30" s="186">
        <v>5712</v>
      </c>
    </row>
    <row r="31" spans="1:11" x14ac:dyDescent="0.2">
      <c r="A31" s="51" t="s">
        <v>84</v>
      </c>
      <c r="B31" s="184">
        <v>9771</v>
      </c>
      <c r="C31" s="185">
        <v>5049</v>
      </c>
      <c r="D31" s="185">
        <v>17</v>
      </c>
      <c r="E31" s="185">
        <v>5032</v>
      </c>
      <c r="F31" s="185">
        <v>253</v>
      </c>
      <c r="G31" s="185">
        <v>11</v>
      </c>
      <c r="H31" s="185">
        <v>242</v>
      </c>
      <c r="I31" s="185">
        <v>0</v>
      </c>
      <c r="J31" s="186">
        <v>4469</v>
      </c>
    </row>
    <row r="32" spans="1:11" x14ac:dyDescent="0.2">
      <c r="A32" s="51" t="s">
        <v>85</v>
      </c>
      <c r="B32" s="184">
        <v>16681</v>
      </c>
      <c r="C32" s="185">
        <v>10945</v>
      </c>
      <c r="D32" s="185">
        <v>19</v>
      </c>
      <c r="E32" s="185">
        <v>10926</v>
      </c>
      <c r="F32" s="185">
        <v>235</v>
      </c>
      <c r="G32" s="185">
        <v>13</v>
      </c>
      <c r="H32" s="185">
        <v>222</v>
      </c>
      <c r="I32" s="185">
        <v>0</v>
      </c>
      <c r="J32" s="186">
        <v>5501</v>
      </c>
    </row>
    <row r="33" spans="1:10" x14ac:dyDescent="0.2">
      <c r="A33" s="51" t="s">
        <v>86</v>
      </c>
      <c r="B33" s="184">
        <v>18123</v>
      </c>
      <c r="C33" s="185">
        <v>8754</v>
      </c>
      <c r="D33" s="185">
        <v>46</v>
      </c>
      <c r="E33" s="185">
        <v>8708</v>
      </c>
      <c r="F33" s="185">
        <v>4876</v>
      </c>
      <c r="G33" s="185">
        <v>106</v>
      </c>
      <c r="H33" s="185">
        <v>4770</v>
      </c>
      <c r="I33" s="185">
        <v>0</v>
      </c>
      <c r="J33" s="186">
        <v>4493</v>
      </c>
    </row>
    <row r="34" spans="1:10" x14ac:dyDescent="0.2">
      <c r="A34" s="51" t="s">
        <v>87</v>
      </c>
      <c r="B34" s="184">
        <v>10519</v>
      </c>
      <c r="C34" s="185">
        <v>3591</v>
      </c>
      <c r="D34" s="185">
        <v>110</v>
      </c>
      <c r="E34" s="185">
        <v>3481</v>
      </c>
      <c r="F34" s="185">
        <v>1264</v>
      </c>
      <c r="G34" s="185">
        <v>1000</v>
      </c>
      <c r="H34" s="185">
        <v>264</v>
      </c>
      <c r="I34" s="185">
        <v>0</v>
      </c>
      <c r="J34" s="186">
        <v>5664</v>
      </c>
    </row>
    <row r="35" spans="1:10" x14ac:dyDescent="0.2">
      <c r="A35" s="51" t="s">
        <v>88</v>
      </c>
      <c r="B35" s="184">
        <v>10457</v>
      </c>
      <c r="C35" s="185">
        <v>5259</v>
      </c>
      <c r="D35" s="185">
        <v>216</v>
      </c>
      <c r="E35" s="185">
        <v>5043</v>
      </c>
      <c r="F35" s="185">
        <v>322</v>
      </c>
      <c r="G35" s="185">
        <v>5</v>
      </c>
      <c r="H35" s="185">
        <v>317</v>
      </c>
      <c r="I35" s="185">
        <v>0</v>
      </c>
      <c r="J35" s="186">
        <v>4876</v>
      </c>
    </row>
    <row r="36" spans="1:10" x14ac:dyDescent="0.2">
      <c r="A36" s="51" t="s">
        <v>89</v>
      </c>
      <c r="B36" s="184">
        <v>16520</v>
      </c>
      <c r="C36" s="185">
        <v>11132</v>
      </c>
      <c r="D36" s="185">
        <v>130</v>
      </c>
      <c r="E36" s="185">
        <v>11002</v>
      </c>
      <c r="F36" s="185">
        <v>315</v>
      </c>
      <c r="G36" s="185">
        <v>10</v>
      </c>
      <c r="H36" s="185">
        <v>305</v>
      </c>
      <c r="I36" s="185">
        <v>0</v>
      </c>
      <c r="J36" s="186">
        <v>5073</v>
      </c>
    </row>
    <row r="37" spans="1:10" x14ac:dyDescent="0.2">
      <c r="A37" s="51" t="s">
        <v>90</v>
      </c>
      <c r="B37" s="184">
        <v>15916</v>
      </c>
      <c r="C37" s="185">
        <v>10788</v>
      </c>
      <c r="D37" s="185">
        <v>143</v>
      </c>
      <c r="E37" s="185">
        <v>10645</v>
      </c>
      <c r="F37" s="185">
        <v>245</v>
      </c>
      <c r="G37" s="185">
        <v>9</v>
      </c>
      <c r="H37" s="185">
        <v>236</v>
      </c>
      <c r="I37" s="185">
        <v>0</v>
      </c>
      <c r="J37" s="186">
        <v>4883</v>
      </c>
    </row>
    <row r="38" spans="1:10" x14ac:dyDescent="0.2">
      <c r="A38" s="51" t="s">
        <v>91</v>
      </c>
      <c r="B38" s="184">
        <v>17799</v>
      </c>
      <c r="C38" s="185">
        <v>12846</v>
      </c>
      <c r="D38" s="185">
        <v>426</v>
      </c>
      <c r="E38" s="185">
        <v>12420</v>
      </c>
      <c r="F38" s="185">
        <v>352</v>
      </c>
      <c r="G38" s="185">
        <v>10</v>
      </c>
      <c r="H38" s="185">
        <v>342</v>
      </c>
      <c r="I38" s="185">
        <v>0</v>
      </c>
      <c r="J38" s="186">
        <v>4601</v>
      </c>
    </row>
    <row r="39" spans="1:10" x14ac:dyDescent="0.2">
      <c r="A39" s="51" t="s">
        <v>92</v>
      </c>
      <c r="B39" s="184">
        <v>15829</v>
      </c>
      <c r="C39" s="185">
        <v>11793</v>
      </c>
      <c r="D39" s="185">
        <v>143</v>
      </c>
      <c r="E39" s="185">
        <v>11650</v>
      </c>
      <c r="F39" s="185">
        <v>356</v>
      </c>
      <c r="G39" s="185">
        <v>13</v>
      </c>
      <c r="H39" s="185">
        <v>343</v>
      </c>
      <c r="I39" s="185">
        <v>0</v>
      </c>
      <c r="J39" s="186">
        <v>3680</v>
      </c>
    </row>
    <row r="40" spans="1:10" x14ac:dyDescent="0.2">
      <c r="A40" s="51" t="s">
        <v>93</v>
      </c>
      <c r="B40" s="184">
        <v>14117</v>
      </c>
      <c r="C40" s="185">
        <v>11506</v>
      </c>
      <c r="D40" s="185">
        <v>111</v>
      </c>
      <c r="E40" s="185">
        <v>11395</v>
      </c>
      <c r="F40" s="185">
        <v>270</v>
      </c>
      <c r="G40" s="185">
        <v>10</v>
      </c>
      <c r="H40" s="185">
        <v>260</v>
      </c>
      <c r="I40" s="185">
        <v>0</v>
      </c>
      <c r="J40" s="186">
        <v>2341</v>
      </c>
    </row>
    <row r="41" spans="1:10" x14ac:dyDescent="0.2">
      <c r="A41" s="51" t="s">
        <v>94</v>
      </c>
      <c r="B41" s="184">
        <v>14723</v>
      </c>
      <c r="C41" s="185">
        <v>13038</v>
      </c>
      <c r="D41" s="185">
        <v>94</v>
      </c>
      <c r="E41" s="185">
        <v>12944</v>
      </c>
      <c r="F41" s="185">
        <v>394</v>
      </c>
      <c r="G41" s="185">
        <v>10</v>
      </c>
      <c r="H41" s="185">
        <v>384</v>
      </c>
      <c r="I41" s="185">
        <v>0</v>
      </c>
      <c r="J41" s="186">
        <v>1291</v>
      </c>
    </row>
    <row r="42" spans="1:10" x14ac:dyDescent="0.2">
      <c r="A42" s="51" t="s">
        <v>95</v>
      </c>
      <c r="B42" s="184">
        <v>16136</v>
      </c>
      <c r="C42" s="185">
        <v>15316</v>
      </c>
      <c r="D42" s="185">
        <v>194</v>
      </c>
      <c r="E42" s="185">
        <v>15122</v>
      </c>
      <c r="F42" s="185">
        <v>279</v>
      </c>
      <c r="G42" s="185">
        <v>9</v>
      </c>
      <c r="H42" s="185">
        <v>270</v>
      </c>
      <c r="I42" s="185">
        <v>0</v>
      </c>
      <c r="J42" s="186">
        <v>541</v>
      </c>
    </row>
    <row r="43" spans="1:10" x14ac:dyDescent="0.2">
      <c r="A43" s="51" t="s">
        <v>96</v>
      </c>
      <c r="B43" s="184">
        <v>10396</v>
      </c>
      <c r="C43" s="185">
        <v>9712</v>
      </c>
      <c r="D43" s="185">
        <v>190</v>
      </c>
      <c r="E43" s="185">
        <v>9522</v>
      </c>
      <c r="F43" s="185">
        <v>406</v>
      </c>
      <c r="G43" s="185">
        <v>8</v>
      </c>
      <c r="H43" s="185">
        <v>398</v>
      </c>
      <c r="I43" s="185">
        <v>0</v>
      </c>
      <c r="J43" s="186">
        <v>278</v>
      </c>
    </row>
    <row r="44" spans="1:10" x14ac:dyDescent="0.2">
      <c r="A44" s="51" t="s">
        <v>97</v>
      </c>
      <c r="B44" s="184">
        <v>15231</v>
      </c>
      <c r="C44" s="185">
        <v>14740</v>
      </c>
      <c r="D44" s="185">
        <v>106</v>
      </c>
      <c r="E44" s="185">
        <v>14634</v>
      </c>
      <c r="F44" s="185">
        <v>364</v>
      </c>
      <c r="G44" s="185">
        <v>6</v>
      </c>
      <c r="H44" s="185">
        <v>358</v>
      </c>
      <c r="I44" s="185">
        <v>0</v>
      </c>
      <c r="J44" s="186">
        <v>127</v>
      </c>
    </row>
    <row r="45" spans="1:10" x14ac:dyDescent="0.2">
      <c r="A45" s="51" t="s">
        <v>98</v>
      </c>
      <c r="B45" s="184">
        <v>19904</v>
      </c>
      <c r="C45" s="185">
        <v>19399</v>
      </c>
      <c r="D45" s="185">
        <v>136</v>
      </c>
      <c r="E45" s="185">
        <v>19263</v>
      </c>
      <c r="F45" s="185">
        <v>449</v>
      </c>
      <c r="G45" s="185">
        <v>22</v>
      </c>
      <c r="H45" s="185">
        <v>427</v>
      </c>
      <c r="I45" s="185">
        <v>0</v>
      </c>
      <c r="J45" s="186">
        <v>56</v>
      </c>
    </row>
    <row r="46" spans="1:10" x14ac:dyDescent="0.2">
      <c r="A46" s="51" t="s">
        <v>99</v>
      </c>
      <c r="B46" s="184">
        <v>13473</v>
      </c>
      <c r="C46" s="185">
        <v>12998</v>
      </c>
      <c r="D46" s="185">
        <v>240</v>
      </c>
      <c r="E46" s="185">
        <v>12758</v>
      </c>
      <c r="F46" s="185">
        <v>448</v>
      </c>
      <c r="G46" s="185">
        <v>9</v>
      </c>
      <c r="H46" s="185">
        <v>439</v>
      </c>
      <c r="I46" s="185">
        <v>0</v>
      </c>
      <c r="J46" s="186">
        <v>27</v>
      </c>
    </row>
    <row r="47" spans="1:10" x14ac:dyDescent="0.2">
      <c r="A47" s="51" t="s">
        <v>100</v>
      </c>
      <c r="B47" s="184">
        <v>17328</v>
      </c>
      <c r="C47" s="185">
        <v>17030</v>
      </c>
      <c r="D47" s="185">
        <v>728</v>
      </c>
      <c r="E47" s="185">
        <v>16302</v>
      </c>
      <c r="F47" s="185">
        <v>268</v>
      </c>
      <c r="G47" s="185">
        <v>7</v>
      </c>
      <c r="H47" s="185">
        <v>261</v>
      </c>
      <c r="I47" s="185">
        <v>0</v>
      </c>
      <c r="J47" s="186">
        <v>30</v>
      </c>
    </row>
    <row r="48" spans="1:10" x14ac:dyDescent="0.2">
      <c r="A48" s="51" t="s">
        <v>101</v>
      </c>
      <c r="B48" s="184">
        <v>22898</v>
      </c>
      <c r="C48" s="185">
        <v>22529</v>
      </c>
      <c r="D48" s="185">
        <v>2080</v>
      </c>
      <c r="E48" s="185">
        <v>20449</v>
      </c>
      <c r="F48" s="185">
        <v>350</v>
      </c>
      <c r="G48" s="185">
        <v>8</v>
      </c>
      <c r="H48" s="185">
        <v>342</v>
      </c>
      <c r="I48" s="185">
        <v>0</v>
      </c>
      <c r="J48" s="186">
        <v>19</v>
      </c>
    </row>
    <row r="49" spans="1:10" x14ac:dyDescent="0.2">
      <c r="A49" s="51" t="s">
        <v>102</v>
      </c>
      <c r="B49" s="184">
        <v>74170</v>
      </c>
      <c r="C49" s="185">
        <v>72571</v>
      </c>
      <c r="D49" s="185">
        <v>35508</v>
      </c>
      <c r="E49" s="185">
        <v>37063</v>
      </c>
      <c r="F49" s="185">
        <v>1563</v>
      </c>
      <c r="G49" s="185">
        <v>18</v>
      </c>
      <c r="H49" s="185">
        <v>1545</v>
      </c>
      <c r="I49" s="185">
        <v>0</v>
      </c>
      <c r="J49" s="186">
        <v>36</v>
      </c>
    </row>
    <row r="50" spans="1:10" x14ac:dyDescent="0.2">
      <c r="A50" s="51" t="s">
        <v>103</v>
      </c>
      <c r="B50" s="184">
        <v>68709</v>
      </c>
      <c r="C50" s="185">
        <v>67508</v>
      </c>
      <c r="D50" s="185">
        <v>24112</v>
      </c>
      <c r="E50" s="185">
        <v>43396</v>
      </c>
      <c r="F50" s="185">
        <v>1194</v>
      </c>
      <c r="G50" s="185">
        <v>29</v>
      </c>
      <c r="H50" s="185">
        <v>1165</v>
      </c>
      <c r="I50" s="185">
        <v>0</v>
      </c>
      <c r="J50" s="186">
        <v>7</v>
      </c>
    </row>
    <row r="51" spans="1:10" x14ac:dyDescent="0.2">
      <c r="A51" s="51" t="s">
        <v>104</v>
      </c>
      <c r="B51" s="184">
        <v>77127</v>
      </c>
      <c r="C51" s="185">
        <v>76544</v>
      </c>
      <c r="D51" s="185">
        <v>34533</v>
      </c>
      <c r="E51" s="185">
        <v>42011</v>
      </c>
      <c r="F51" s="185">
        <v>575</v>
      </c>
      <c r="G51" s="185">
        <v>43</v>
      </c>
      <c r="H51" s="185">
        <v>532</v>
      </c>
      <c r="I51" s="185">
        <v>0</v>
      </c>
      <c r="J51" s="186">
        <v>8</v>
      </c>
    </row>
    <row r="52" spans="1:10" x14ac:dyDescent="0.2">
      <c r="A52" s="51" t="s">
        <v>105</v>
      </c>
      <c r="B52" s="184">
        <v>128134</v>
      </c>
      <c r="C52" s="185">
        <v>127632</v>
      </c>
      <c r="D52" s="185">
        <v>101895</v>
      </c>
      <c r="E52" s="185">
        <v>25737</v>
      </c>
      <c r="F52" s="185">
        <v>492</v>
      </c>
      <c r="G52" s="185">
        <v>48</v>
      </c>
      <c r="H52" s="185">
        <v>444</v>
      </c>
      <c r="I52" s="185">
        <v>0</v>
      </c>
      <c r="J52" s="186">
        <v>10</v>
      </c>
    </row>
    <row r="53" spans="1:10" x14ac:dyDescent="0.2">
      <c r="A53" s="51" t="s">
        <v>106</v>
      </c>
      <c r="B53" s="184">
        <v>82675</v>
      </c>
      <c r="C53" s="185">
        <v>82311</v>
      </c>
      <c r="D53" s="185">
        <v>50988</v>
      </c>
      <c r="E53" s="185">
        <v>31323</v>
      </c>
      <c r="F53" s="185">
        <v>355</v>
      </c>
      <c r="G53" s="185">
        <v>21</v>
      </c>
      <c r="H53" s="185">
        <v>334</v>
      </c>
      <c r="I53" s="185">
        <v>0</v>
      </c>
      <c r="J53" s="186">
        <v>9</v>
      </c>
    </row>
    <row r="54" spans="1:10" x14ac:dyDescent="0.2">
      <c r="A54" s="51" t="s">
        <v>107</v>
      </c>
      <c r="B54" s="184">
        <v>25982</v>
      </c>
      <c r="C54" s="185">
        <v>25929</v>
      </c>
      <c r="D54" s="185">
        <v>14879</v>
      </c>
      <c r="E54" s="185">
        <v>11050</v>
      </c>
      <c r="F54" s="185">
        <v>49</v>
      </c>
      <c r="G54" s="185">
        <v>6</v>
      </c>
      <c r="H54" s="185">
        <v>43</v>
      </c>
      <c r="I54" s="185">
        <v>0</v>
      </c>
      <c r="J54" s="186">
        <v>4</v>
      </c>
    </row>
    <row r="55" spans="1:10" x14ac:dyDescent="0.2">
      <c r="A55" s="51" t="s">
        <v>157</v>
      </c>
      <c r="B55" s="184">
        <v>6822</v>
      </c>
      <c r="C55" s="185">
        <v>6792</v>
      </c>
      <c r="D55" s="185">
        <v>4654</v>
      </c>
      <c r="E55" s="185">
        <v>2138</v>
      </c>
      <c r="F55" s="185">
        <v>28</v>
      </c>
      <c r="G55" s="185">
        <v>9</v>
      </c>
      <c r="H55" s="185">
        <v>19</v>
      </c>
      <c r="I55" s="185">
        <v>0</v>
      </c>
      <c r="J55" s="186">
        <v>2</v>
      </c>
    </row>
    <row r="56" spans="1:10" x14ac:dyDescent="0.2">
      <c r="A56" s="51" t="s">
        <v>158</v>
      </c>
      <c r="B56" s="184">
        <v>492</v>
      </c>
      <c r="C56" s="185">
        <v>490</v>
      </c>
      <c r="D56" s="185">
        <v>385</v>
      </c>
      <c r="E56" s="185">
        <v>105</v>
      </c>
      <c r="F56" s="185">
        <v>2</v>
      </c>
      <c r="G56" s="185">
        <v>1</v>
      </c>
      <c r="H56" s="185">
        <v>1</v>
      </c>
      <c r="I56" s="185">
        <v>0</v>
      </c>
      <c r="J56" s="186">
        <v>0</v>
      </c>
    </row>
    <row r="57" spans="1:10" x14ac:dyDescent="0.2">
      <c r="A57" s="51" t="s">
        <v>159</v>
      </c>
      <c r="B57" s="184">
        <v>56</v>
      </c>
      <c r="C57" s="185">
        <v>55</v>
      </c>
      <c r="D57" s="185">
        <v>38</v>
      </c>
      <c r="E57" s="185">
        <v>17</v>
      </c>
      <c r="F57" s="185">
        <v>1</v>
      </c>
      <c r="G57" s="185">
        <v>0</v>
      </c>
      <c r="H57" s="185">
        <v>1</v>
      </c>
      <c r="I57" s="185">
        <v>0</v>
      </c>
      <c r="J57" s="186">
        <v>0</v>
      </c>
    </row>
    <row r="58" spans="1:10" x14ac:dyDescent="0.2">
      <c r="A58" s="51" t="s">
        <v>160</v>
      </c>
      <c r="B58" s="184">
        <v>18</v>
      </c>
      <c r="C58" s="185">
        <v>18</v>
      </c>
      <c r="D58" s="185">
        <v>15</v>
      </c>
      <c r="E58" s="185">
        <v>3</v>
      </c>
      <c r="F58" s="185">
        <v>0</v>
      </c>
      <c r="G58" s="185">
        <v>0</v>
      </c>
      <c r="H58" s="185">
        <v>0</v>
      </c>
      <c r="I58" s="185">
        <v>0</v>
      </c>
      <c r="J58" s="186">
        <v>0</v>
      </c>
    </row>
    <row r="59" spans="1:10" x14ac:dyDescent="0.2">
      <c r="A59" s="51" t="s">
        <v>161</v>
      </c>
      <c r="B59" s="184">
        <v>5</v>
      </c>
      <c r="C59" s="185">
        <v>5</v>
      </c>
      <c r="D59" s="185">
        <v>3</v>
      </c>
      <c r="E59" s="185">
        <v>2</v>
      </c>
      <c r="F59" s="185">
        <v>0</v>
      </c>
      <c r="G59" s="185">
        <v>0</v>
      </c>
      <c r="H59" s="185">
        <v>0</v>
      </c>
      <c r="I59" s="185">
        <v>0</v>
      </c>
      <c r="J59" s="186">
        <v>0</v>
      </c>
    </row>
    <row r="60" spans="1:10" x14ac:dyDescent="0.2">
      <c r="A60" s="51" t="s">
        <v>147</v>
      </c>
      <c r="B60" s="184">
        <v>2</v>
      </c>
      <c r="C60" s="185">
        <v>2</v>
      </c>
      <c r="D60" s="185">
        <v>1</v>
      </c>
      <c r="E60" s="185">
        <v>1</v>
      </c>
      <c r="F60" s="185">
        <v>0</v>
      </c>
      <c r="G60" s="185">
        <v>0</v>
      </c>
      <c r="H60" s="185">
        <v>0</v>
      </c>
      <c r="I60" s="185">
        <v>0</v>
      </c>
      <c r="J60" s="186">
        <v>0</v>
      </c>
    </row>
    <row r="61" spans="1:10" x14ac:dyDescent="0.2">
      <c r="A61" s="51" t="s">
        <v>148</v>
      </c>
      <c r="B61" s="184">
        <v>2</v>
      </c>
      <c r="C61" s="185">
        <v>2</v>
      </c>
      <c r="D61" s="185">
        <v>0</v>
      </c>
      <c r="E61" s="185">
        <v>2</v>
      </c>
      <c r="F61" s="185">
        <v>0</v>
      </c>
      <c r="G61" s="185">
        <v>0</v>
      </c>
      <c r="H61" s="185">
        <v>0</v>
      </c>
      <c r="I61" s="185">
        <v>0</v>
      </c>
      <c r="J61" s="186">
        <v>0</v>
      </c>
    </row>
    <row r="62" spans="1:10" x14ac:dyDescent="0.2">
      <c r="A62" s="51" t="s">
        <v>149</v>
      </c>
      <c r="B62" s="184">
        <v>0</v>
      </c>
      <c r="C62" s="185">
        <v>0</v>
      </c>
      <c r="D62" s="185">
        <v>0</v>
      </c>
      <c r="E62" s="185">
        <v>0</v>
      </c>
      <c r="F62" s="185">
        <v>0</v>
      </c>
      <c r="G62" s="185">
        <v>0</v>
      </c>
      <c r="H62" s="185">
        <v>0</v>
      </c>
      <c r="I62" s="185">
        <v>0</v>
      </c>
      <c r="J62" s="186">
        <v>0</v>
      </c>
    </row>
    <row r="63" spans="1:10" x14ac:dyDescent="0.2">
      <c r="A63" s="51" t="s">
        <v>150</v>
      </c>
      <c r="B63" s="184">
        <v>0</v>
      </c>
      <c r="C63" s="185">
        <v>0</v>
      </c>
      <c r="D63" s="185">
        <v>0</v>
      </c>
      <c r="E63" s="185">
        <v>0</v>
      </c>
      <c r="F63" s="185">
        <v>0</v>
      </c>
      <c r="G63" s="185">
        <v>0</v>
      </c>
      <c r="H63" s="185">
        <v>0</v>
      </c>
      <c r="I63" s="185">
        <v>0</v>
      </c>
      <c r="J63" s="186">
        <v>0</v>
      </c>
    </row>
    <row r="64" spans="1:10" x14ac:dyDescent="0.2">
      <c r="A64" s="51" t="s">
        <v>151</v>
      </c>
      <c r="B64" s="184">
        <v>0</v>
      </c>
      <c r="C64" s="185">
        <v>0</v>
      </c>
      <c r="D64" s="185">
        <v>0</v>
      </c>
      <c r="E64" s="185">
        <v>0</v>
      </c>
      <c r="F64" s="185">
        <v>0</v>
      </c>
      <c r="G64" s="185">
        <v>0</v>
      </c>
      <c r="H64" s="185">
        <v>0</v>
      </c>
      <c r="I64" s="185">
        <v>0</v>
      </c>
      <c r="J64" s="186">
        <v>0</v>
      </c>
    </row>
    <row r="65" spans="1:33" x14ac:dyDescent="0.2">
      <c r="A65" s="51" t="s">
        <v>152</v>
      </c>
      <c r="B65" s="184">
        <v>0</v>
      </c>
      <c r="C65" s="185">
        <v>0</v>
      </c>
      <c r="D65" s="185">
        <v>0</v>
      </c>
      <c r="E65" s="185">
        <v>0</v>
      </c>
      <c r="F65" s="185">
        <v>0</v>
      </c>
      <c r="G65" s="185">
        <v>0</v>
      </c>
      <c r="H65" s="185">
        <v>0</v>
      </c>
      <c r="I65" s="185">
        <v>0</v>
      </c>
      <c r="J65" s="186">
        <v>0</v>
      </c>
    </row>
    <row r="66" spans="1:33" x14ac:dyDescent="0.2">
      <c r="A66" s="51" t="s">
        <v>153</v>
      </c>
      <c r="B66" s="184">
        <v>0</v>
      </c>
      <c r="C66" s="185">
        <v>0</v>
      </c>
      <c r="D66" s="185">
        <v>0</v>
      </c>
      <c r="E66" s="185">
        <v>0</v>
      </c>
      <c r="F66" s="185">
        <v>0</v>
      </c>
      <c r="G66" s="185">
        <v>0</v>
      </c>
      <c r="H66" s="185">
        <v>0</v>
      </c>
      <c r="I66" s="185">
        <v>0</v>
      </c>
      <c r="J66" s="186">
        <v>0</v>
      </c>
    </row>
    <row r="67" spans="1:33" x14ac:dyDescent="0.2">
      <c r="A67" s="51" t="s">
        <v>154</v>
      </c>
      <c r="B67" s="184">
        <v>0</v>
      </c>
      <c r="C67" s="185">
        <v>0</v>
      </c>
      <c r="D67" s="185">
        <v>0</v>
      </c>
      <c r="E67" s="185">
        <v>0</v>
      </c>
      <c r="F67" s="185">
        <v>0</v>
      </c>
      <c r="G67" s="185">
        <v>0</v>
      </c>
      <c r="H67" s="185">
        <v>0</v>
      </c>
      <c r="I67" s="185">
        <v>0</v>
      </c>
      <c r="J67" s="186">
        <v>0</v>
      </c>
    </row>
    <row r="68" spans="1:33" x14ac:dyDescent="0.2">
      <c r="A68" s="51" t="s">
        <v>155</v>
      </c>
      <c r="B68" s="184">
        <v>0</v>
      </c>
      <c r="C68" s="185">
        <v>0</v>
      </c>
      <c r="D68" s="185">
        <v>0</v>
      </c>
      <c r="E68" s="185">
        <v>0</v>
      </c>
      <c r="F68" s="185">
        <v>0</v>
      </c>
      <c r="G68" s="185">
        <v>0</v>
      </c>
      <c r="H68" s="185">
        <v>0</v>
      </c>
      <c r="I68" s="185">
        <v>0</v>
      </c>
      <c r="J68" s="186">
        <v>0</v>
      </c>
    </row>
    <row r="69" spans="1:33" ht="13.5" thickBot="1" x14ac:dyDescent="0.25">
      <c r="A69" s="87"/>
      <c r="B69" s="88"/>
      <c r="C69" s="187"/>
      <c r="D69" s="187"/>
      <c r="E69" s="187"/>
      <c r="F69" s="187"/>
      <c r="G69" s="187"/>
      <c r="H69" s="187"/>
      <c r="I69" s="187"/>
      <c r="J69" s="188"/>
    </row>
    <row r="70" spans="1:33" ht="13.5" customHeight="1" thickBot="1" x14ac:dyDescent="0.25">
      <c r="A70" s="89" t="s">
        <v>108</v>
      </c>
      <c r="B70" s="189">
        <v>776724</v>
      </c>
      <c r="C70" s="190">
        <v>684550</v>
      </c>
      <c r="D70" s="190">
        <v>272176</v>
      </c>
      <c r="E70" s="190">
        <v>412374</v>
      </c>
      <c r="F70" s="190">
        <v>16246</v>
      </c>
      <c r="G70" s="191">
        <v>1494</v>
      </c>
      <c r="H70" s="192">
        <v>14752</v>
      </c>
      <c r="I70" s="192">
        <v>0</v>
      </c>
      <c r="J70" s="193">
        <v>75928</v>
      </c>
    </row>
    <row r="71" spans="1:33" ht="13.5" customHeight="1" x14ac:dyDescent="0.2">
      <c r="A71" s="90"/>
      <c r="B71" s="86"/>
      <c r="C71" s="86"/>
      <c r="D71" s="86"/>
      <c r="E71" s="86"/>
      <c r="F71" s="86"/>
      <c r="G71" s="86"/>
      <c r="H71" s="86"/>
      <c r="I71" s="86"/>
      <c r="J71" s="86"/>
    </row>
    <row r="72" spans="1:33" ht="13.5" customHeight="1" x14ac:dyDescent="0.2">
      <c r="A72" s="90"/>
      <c r="B72" s="86"/>
      <c r="C72" s="86"/>
      <c r="D72" s="86"/>
      <c r="E72" s="86"/>
      <c r="F72" s="86"/>
      <c r="G72" s="86"/>
      <c r="H72" s="86"/>
      <c r="I72" s="86"/>
      <c r="J72" s="86"/>
    </row>
    <row r="73" spans="1:33" ht="60" customHeight="1" x14ac:dyDescent="0.2">
      <c r="A73" s="90"/>
      <c r="B73" s="86"/>
      <c r="C73" s="86"/>
      <c r="D73" s="86"/>
      <c r="E73" s="86"/>
      <c r="F73" s="86"/>
      <c r="G73" s="86"/>
      <c r="H73" s="86"/>
      <c r="I73" s="86"/>
      <c r="J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</row>
    <row r="74" spans="1:33" x14ac:dyDescent="0.2">
      <c r="A74" s="90"/>
      <c r="B74" s="86"/>
      <c r="C74" s="86"/>
      <c r="D74" s="86"/>
      <c r="E74" s="86"/>
      <c r="F74" s="86"/>
      <c r="G74" s="86"/>
      <c r="H74" s="86"/>
      <c r="I74" s="86"/>
      <c r="J74" s="86"/>
    </row>
    <row r="76" spans="1:33" x14ac:dyDescent="0.2">
      <c r="D76" s="30"/>
      <c r="E76" s="31"/>
      <c r="F76" s="31"/>
      <c r="G76" s="31"/>
      <c r="H76" s="31"/>
      <c r="I76" s="31"/>
      <c r="J76" s="31"/>
      <c r="K76" s="31"/>
    </row>
    <row r="77" spans="1:33" x14ac:dyDescent="0.2">
      <c r="D77" s="31"/>
      <c r="E77" s="31"/>
      <c r="F77" s="31"/>
      <c r="G77" s="31"/>
      <c r="H77" s="31"/>
      <c r="I77" s="31"/>
      <c r="J77" s="31"/>
      <c r="K77" s="31"/>
    </row>
    <row r="78" spans="1:33" x14ac:dyDescent="0.2">
      <c r="D78" s="31"/>
      <c r="E78" s="30"/>
      <c r="F78" s="30"/>
      <c r="G78" s="30"/>
      <c r="H78" s="30"/>
      <c r="I78" s="31"/>
      <c r="J78" s="31"/>
      <c r="K78" s="31"/>
    </row>
    <row r="79" spans="1:33" s="30" customFormat="1" ht="12.75" customHeight="1" x14ac:dyDescent="0.25">
      <c r="A79" s="32"/>
      <c r="B79" s="33"/>
      <c r="C79" s="33"/>
      <c r="D79" s="33"/>
      <c r="J79" s="34"/>
    </row>
    <row r="80" spans="1:33" s="30" customFormat="1" ht="16.5" x14ac:dyDescent="0.25">
      <c r="A80" s="35" t="s">
        <v>166</v>
      </c>
      <c r="B80" s="36"/>
      <c r="C80" s="36"/>
      <c r="D80" s="37"/>
      <c r="E80" s="37"/>
      <c r="F80" s="38"/>
      <c r="G80" s="39"/>
      <c r="H80" s="39"/>
      <c r="I80" s="37"/>
      <c r="J80" s="34"/>
    </row>
    <row r="81" spans="1:10" ht="16.5" x14ac:dyDescent="0.25">
      <c r="A81" s="35" t="s">
        <v>122</v>
      </c>
      <c r="B81" s="82"/>
      <c r="C81" s="82"/>
      <c r="D81" s="82"/>
      <c r="E81" s="84" t="s">
        <v>164</v>
      </c>
      <c r="F81" s="82"/>
      <c r="G81" s="82"/>
      <c r="H81" s="82"/>
      <c r="I81" s="82"/>
    </row>
    <row r="82" spans="1:10" ht="39.75" customHeight="1" x14ac:dyDescent="0.25">
      <c r="A82" s="460" t="s">
        <v>438</v>
      </c>
      <c r="B82" s="414"/>
      <c r="C82" s="414"/>
      <c r="D82" s="414"/>
      <c r="E82" s="414"/>
      <c r="F82" s="414"/>
      <c r="G82" s="414"/>
      <c r="H82" s="414"/>
      <c r="I82" s="414"/>
      <c r="J82" s="414"/>
    </row>
    <row r="83" spans="1:10" ht="16.5" x14ac:dyDescent="0.25">
      <c r="B83" s="82"/>
      <c r="C83" s="82"/>
      <c r="D83" s="82"/>
      <c r="E83" s="83" t="str">
        <f>E11</f>
        <v xml:space="preserve">LUNA NOIEMBRIE 2009      </v>
      </c>
      <c r="F83" s="82"/>
      <c r="G83" s="82"/>
      <c r="H83" s="82"/>
      <c r="I83" s="82"/>
    </row>
    <row r="84" spans="1:10" ht="17.25" thickBot="1" x14ac:dyDescent="0.3">
      <c r="B84" s="82"/>
      <c r="C84" s="82"/>
      <c r="D84" s="82"/>
      <c r="E84" s="82"/>
      <c r="F84" s="82"/>
      <c r="G84" s="82"/>
      <c r="H84" s="82"/>
      <c r="I84" s="82"/>
    </row>
    <row r="85" spans="1:10" s="85" customFormat="1" ht="26.25" customHeight="1" x14ac:dyDescent="0.2">
      <c r="A85" s="445" t="s">
        <v>60</v>
      </c>
      <c r="B85" s="445" t="s">
        <v>61</v>
      </c>
      <c r="C85" s="445" t="s">
        <v>62</v>
      </c>
      <c r="D85" s="447" t="s">
        <v>120</v>
      </c>
      <c r="E85" s="449"/>
      <c r="F85" s="445" t="s">
        <v>66</v>
      </c>
      <c r="G85" s="447" t="s">
        <v>123</v>
      </c>
      <c r="H85" s="448"/>
      <c r="I85" s="449"/>
      <c r="J85" s="445" t="s">
        <v>68</v>
      </c>
    </row>
    <row r="86" spans="1:10" s="24" customFormat="1" x14ac:dyDescent="0.2">
      <c r="A86" s="446"/>
      <c r="B86" s="446"/>
      <c r="C86" s="446"/>
      <c r="D86" s="450"/>
      <c r="E86" s="452"/>
      <c r="F86" s="446"/>
      <c r="G86" s="450"/>
      <c r="H86" s="451"/>
      <c r="I86" s="452"/>
      <c r="J86" s="446"/>
    </row>
    <row r="87" spans="1:10" ht="13.5" thickBot="1" x14ac:dyDescent="0.25">
      <c r="A87" s="446"/>
      <c r="B87" s="446"/>
      <c r="C87" s="446"/>
      <c r="D87" s="450"/>
      <c r="E87" s="452"/>
      <c r="F87" s="446"/>
      <c r="G87" s="453"/>
      <c r="H87" s="454"/>
      <c r="I87" s="455"/>
      <c r="J87" s="446"/>
    </row>
    <row r="88" spans="1:10" x14ac:dyDescent="0.2">
      <c r="A88" s="47" t="s">
        <v>69</v>
      </c>
      <c r="B88" s="194">
        <v>0</v>
      </c>
      <c r="C88" s="195">
        <v>0</v>
      </c>
      <c r="D88" s="195">
        <v>0</v>
      </c>
      <c r="E88" s="195">
        <v>0</v>
      </c>
      <c r="F88" s="195">
        <v>0</v>
      </c>
      <c r="G88" s="196">
        <v>0</v>
      </c>
      <c r="H88" s="196">
        <v>0</v>
      </c>
      <c r="I88" s="197">
        <v>0</v>
      </c>
      <c r="J88" s="198">
        <v>0</v>
      </c>
    </row>
    <row r="89" spans="1:10" x14ac:dyDescent="0.2">
      <c r="A89" s="51" t="s">
        <v>70</v>
      </c>
      <c r="B89" s="199">
        <v>0</v>
      </c>
      <c r="C89" s="197">
        <v>0</v>
      </c>
      <c r="D89" s="197">
        <v>0</v>
      </c>
      <c r="E89" s="197">
        <v>0</v>
      </c>
      <c r="F89" s="197">
        <v>0</v>
      </c>
      <c r="G89" s="197">
        <v>0</v>
      </c>
      <c r="H89" s="197">
        <v>0</v>
      </c>
      <c r="I89" s="197">
        <v>0</v>
      </c>
      <c r="J89" s="200">
        <v>0</v>
      </c>
    </row>
    <row r="90" spans="1:10" x14ac:dyDescent="0.2">
      <c r="A90" s="51" t="s">
        <v>71</v>
      </c>
      <c r="B90" s="199">
        <v>0.03</v>
      </c>
      <c r="C90" s="197">
        <v>0</v>
      </c>
      <c r="D90" s="197">
        <v>0</v>
      </c>
      <c r="E90" s="197">
        <v>0</v>
      </c>
      <c r="F90" s="197">
        <v>0</v>
      </c>
      <c r="G90" s="197">
        <v>0</v>
      </c>
      <c r="H90" s="197">
        <v>0</v>
      </c>
      <c r="I90" s="197">
        <v>0</v>
      </c>
      <c r="J90" s="200">
        <v>0.26</v>
      </c>
    </row>
    <row r="91" spans="1:10" x14ac:dyDescent="0.2">
      <c r="A91" s="51" t="s">
        <v>72</v>
      </c>
      <c r="B91" s="199">
        <v>0.17</v>
      </c>
      <c r="C91" s="197">
        <v>0</v>
      </c>
      <c r="D91" s="197">
        <v>0</v>
      </c>
      <c r="E91" s="197">
        <v>0</v>
      </c>
      <c r="F91" s="197">
        <v>0.02</v>
      </c>
      <c r="G91" s="197">
        <v>0</v>
      </c>
      <c r="H91" s="197">
        <v>0.02</v>
      </c>
      <c r="I91" s="197">
        <v>0</v>
      </c>
      <c r="J91" s="200">
        <v>1.74</v>
      </c>
    </row>
    <row r="92" spans="1:10" x14ac:dyDescent="0.2">
      <c r="A92" s="51" t="s">
        <v>73</v>
      </c>
      <c r="B92" s="199">
        <v>0.06</v>
      </c>
      <c r="C92" s="197">
        <v>0.01</v>
      </c>
      <c r="D92" s="197">
        <v>0</v>
      </c>
      <c r="E92" s="197">
        <v>0.01</v>
      </c>
      <c r="F92" s="197">
        <v>0.01</v>
      </c>
      <c r="G92" s="197">
        <v>0</v>
      </c>
      <c r="H92" s="197">
        <v>0.01</v>
      </c>
      <c r="I92" s="197">
        <v>0</v>
      </c>
      <c r="J92" s="200">
        <v>0.53</v>
      </c>
    </row>
    <row r="93" spans="1:10" x14ac:dyDescent="0.2">
      <c r="A93" s="51" t="s">
        <v>74</v>
      </c>
      <c r="B93" s="199">
        <v>0.04</v>
      </c>
      <c r="C93" s="197">
        <v>0.01</v>
      </c>
      <c r="D93" s="197">
        <v>0</v>
      </c>
      <c r="E93" s="197">
        <v>0.02</v>
      </c>
      <c r="F93" s="197">
        <v>0.01</v>
      </c>
      <c r="G93" s="197">
        <v>0</v>
      </c>
      <c r="H93" s="197">
        <v>0.01</v>
      </c>
      <c r="I93" s="197">
        <v>0</v>
      </c>
      <c r="J93" s="200">
        <v>0.26</v>
      </c>
    </row>
    <row r="94" spans="1:10" x14ac:dyDescent="0.2">
      <c r="A94" s="51" t="s">
        <v>75</v>
      </c>
      <c r="B94" s="199">
        <v>0.09</v>
      </c>
      <c r="C94" s="197">
        <v>0.04</v>
      </c>
      <c r="D94" s="197">
        <v>0</v>
      </c>
      <c r="E94" s="197">
        <v>7.0000000000000007E-2</v>
      </c>
      <c r="F94" s="197">
        <v>0.22</v>
      </c>
      <c r="G94" s="197">
        <v>7.0000000000000007E-2</v>
      </c>
      <c r="H94" s="197">
        <v>0.24</v>
      </c>
      <c r="I94" s="197">
        <v>0</v>
      </c>
      <c r="J94" s="200">
        <v>0.48</v>
      </c>
    </row>
    <row r="95" spans="1:10" x14ac:dyDescent="0.2">
      <c r="A95" s="51" t="s">
        <v>76</v>
      </c>
      <c r="B95" s="199">
        <v>0.25</v>
      </c>
      <c r="C95" s="197">
        <v>0.05</v>
      </c>
      <c r="D95" s="197">
        <v>0</v>
      </c>
      <c r="E95" s="197">
        <v>0.09</v>
      </c>
      <c r="F95" s="197">
        <v>1.05</v>
      </c>
      <c r="G95" s="197">
        <v>0.2</v>
      </c>
      <c r="H95" s="197">
        <v>1.1399999999999999</v>
      </c>
      <c r="I95" s="197">
        <v>0</v>
      </c>
      <c r="J95" s="200">
        <v>1.91</v>
      </c>
    </row>
    <row r="96" spans="1:10" x14ac:dyDescent="0.2">
      <c r="A96" s="51" t="s">
        <v>77</v>
      </c>
      <c r="B96" s="199">
        <v>0.12</v>
      </c>
      <c r="C96" s="197">
        <v>0.01</v>
      </c>
      <c r="D96" s="197">
        <v>0</v>
      </c>
      <c r="E96" s="197">
        <v>0.02</v>
      </c>
      <c r="F96" s="197">
        <v>0.2</v>
      </c>
      <c r="G96" s="197">
        <v>1.74</v>
      </c>
      <c r="H96" s="197">
        <v>0.05</v>
      </c>
      <c r="I96" s="197">
        <v>0</v>
      </c>
      <c r="J96" s="200">
        <v>1.04</v>
      </c>
    </row>
    <row r="97" spans="1:10" x14ac:dyDescent="0.2">
      <c r="A97" s="51" t="s">
        <v>78</v>
      </c>
      <c r="B97" s="199">
        <v>0.21</v>
      </c>
      <c r="C97" s="197">
        <v>0.03</v>
      </c>
      <c r="D97" s="197">
        <v>0</v>
      </c>
      <c r="E97" s="197">
        <v>0.05</v>
      </c>
      <c r="F97" s="197">
        <v>0.11</v>
      </c>
      <c r="G97" s="197">
        <v>0</v>
      </c>
      <c r="H97" s="197">
        <v>0.12</v>
      </c>
      <c r="I97" s="197">
        <v>0</v>
      </c>
      <c r="J97" s="200">
        <v>1.88</v>
      </c>
    </row>
    <row r="98" spans="1:10" x14ac:dyDescent="0.2">
      <c r="A98" s="51" t="s">
        <v>79</v>
      </c>
      <c r="B98" s="199">
        <v>0.31</v>
      </c>
      <c r="C98" s="197">
        <v>0.02</v>
      </c>
      <c r="D98" s="197">
        <v>0</v>
      </c>
      <c r="E98" s="197">
        <v>0.04</v>
      </c>
      <c r="F98" s="197">
        <v>0.05</v>
      </c>
      <c r="G98" s="197">
        <v>0.13</v>
      </c>
      <c r="H98" s="197">
        <v>0.04</v>
      </c>
      <c r="I98" s="197">
        <v>0</v>
      </c>
      <c r="J98" s="200">
        <v>2.97</v>
      </c>
    </row>
    <row r="99" spans="1:10" x14ac:dyDescent="0.2">
      <c r="A99" s="51" t="s">
        <v>80</v>
      </c>
      <c r="B99" s="199">
        <v>0.61</v>
      </c>
      <c r="C99" s="197">
        <v>0.05</v>
      </c>
      <c r="D99" s="197">
        <v>0</v>
      </c>
      <c r="E99" s="197">
        <v>0.08</v>
      </c>
      <c r="F99" s="197">
        <v>0.12</v>
      </c>
      <c r="G99" s="197">
        <v>0.2</v>
      </c>
      <c r="H99" s="197">
        <v>0.12</v>
      </c>
      <c r="I99" s="197">
        <v>0</v>
      </c>
      <c r="J99" s="200">
        <v>5.76</v>
      </c>
    </row>
    <row r="100" spans="1:10" x14ac:dyDescent="0.2">
      <c r="A100" s="51" t="s">
        <v>81</v>
      </c>
      <c r="B100" s="199">
        <v>0.36</v>
      </c>
      <c r="C100" s="197">
        <v>0.04</v>
      </c>
      <c r="D100" s="197">
        <v>0</v>
      </c>
      <c r="E100" s="197">
        <v>0.06</v>
      </c>
      <c r="F100" s="197">
        <v>0.11</v>
      </c>
      <c r="G100" s="197">
        <v>7.0000000000000007E-2</v>
      </c>
      <c r="H100" s="197">
        <v>0.12</v>
      </c>
      <c r="I100" s="197">
        <v>0</v>
      </c>
      <c r="J100" s="200">
        <v>3.27</v>
      </c>
    </row>
    <row r="101" spans="1:10" x14ac:dyDescent="0.2">
      <c r="A101" s="51" t="s">
        <v>82</v>
      </c>
      <c r="B101" s="199">
        <v>1.51</v>
      </c>
      <c r="C101" s="197">
        <v>0.68</v>
      </c>
      <c r="D101" s="197">
        <v>0</v>
      </c>
      <c r="E101" s="197">
        <v>1.1299999999999999</v>
      </c>
      <c r="F101" s="197">
        <v>0.86</v>
      </c>
      <c r="G101" s="197">
        <v>0.4</v>
      </c>
      <c r="H101" s="197">
        <v>0.91</v>
      </c>
      <c r="I101" s="197">
        <v>0</v>
      </c>
      <c r="J101" s="200">
        <v>9.1300000000000008</v>
      </c>
    </row>
    <row r="102" spans="1:10" x14ac:dyDescent="0.2">
      <c r="A102" s="51" t="s">
        <v>83</v>
      </c>
      <c r="B102" s="199">
        <v>0.97</v>
      </c>
      <c r="C102" s="197">
        <v>0.26</v>
      </c>
      <c r="D102" s="197">
        <v>0</v>
      </c>
      <c r="E102" s="197">
        <v>0.42</v>
      </c>
      <c r="F102" s="197">
        <v>0.55000000000000004</v>
      </c>
      <c r="G102" s="197">
        <v>0.74</v>
      </c>
      <c r="H102" s="197">
        <v>0.54</v>
      </c>
      <c r="I102" s="197">
        <v>0</v>
      </c>
      <c r="J102" s="200">
        <v>7.52</v>
      </c>
    </row>
    <row r="103" spans="1:10" x14ac:dyDescent="0.2">
      <c r="A103" s="51" t="s">
        <v>84</v>
      </c>
      <c r="B103" s="199">
        <v>1.26</v>
      </c>
      <c r="C103" s="197">
        <v>0.74</v>
      </c>
      <c r="D103" s="197">
        <v>0.01</v>
      </c>
      <c r="E103" s="197">
        <v>1.22</v>
      </c>
      <c r="F103" s="197">
        <v>1.56</v>
      </c>
      <c r="G103" s="197">
        <v>0.74</v>
      </c>
      <c r="H103" s="197">
        <v>1.64</v>
      </c>
      <c r="I103" s="197">
        <v>0</v>
      </c>
      <c r="J103" s="200">
        <v>5.89</v>
      </c>
    </row>
    <row r="104" spans="1:10" x14ac:dyDescent="0.2">
      <c r="A104" s="51" t="s">
        <v>85</v>
      </c>
      <c r="B104" s="199">
        <v>2.15</v>
      </c>
      <c r="C104" s="197">
        <v>1.6</v>
      </c>
      <c r="D104" s="197">
        <v>0.01</v>
      </c>
      <c r="E104" s="197">
        <v>2.65</v>
      </c>
      <c r="F104" s="197">
        <v>1.45</v>
      </c>
      <c r="G104" s="197">
        <v>0.87</v>
      </c>
      <c r="H104" s="197">
        <v>1.5</v>
      </c>
      <c r="I104" s="197">
        <v>0</v>
      </c>
      <c r="J104" s="200">
        <v>7.24</v>
      </c>
    </row>
    <row r="105" spans="1:10" x14ac:dyDescent="0.2">
      <c r="A105" s="51" t="s">
        <v>86</v>
      </c>
      <c r="B105" s="199">
        <v>2.33</v>
      </c>
      <c r="C105" s="197">
        <v>1.28</v>
      </c>
      <c r="D105" s="197">
        <v>0.02</v>
      </c>
      <c r="E105" s="197">
        <v>2.11</v>
      </c>
      <c r="F105" s="197">
        <v>30.01</v>
      </c>
      <c r="G105" s="197">
        <v>7.1</v>
      </c>
      <c r="H105" s="197">
        <v>32.33</v>
      </c>
      <c r="I105" s="197">
        <v>0</v>
      </c>
      <c r="J105" s="200">
        <v>5.92</v>
      </c>
    </row>
    <row r="106" spans="1:10" x14ac:dyDescent="0.2">
      <c r="A106" s="51" t="s">
        <v>87</v>
      </c>
      <c r="B106" s="199">
        <v>1.35</v>
      </c>
      <c r="C106" s="197">
        <v>0.52</v>
      </c>
      <c r="D106" s="197">
        <v>0.04</v>
      </c>
      <c r="E106" s="197">
        <v>0.84</v>
      </c>
      <c r="F106" s="197">
        <v>7.78</v>
      </c>
      <c r="G106" s="197">
        <v>66.930000000000007</v>
      </c>
      <c r="H106" s="197">
        <v>1.79</v>
      </c>
      <c r="I106" s="197">
        <v>0</v>
      </c>
      <c r="J106" s="200">
        <v>7.46</v>
      </c>
    </row>
    <row r="107" spans="1:10" x14ac:dyDescent="0.2">
      <c r="A107" s="51" t="s">
        <v>88</v>
      </c>
      <c r="B107" s="199">
        <v>1.35</v>
      </c>
      <c r="C107" s="197">
        <v>0.77</v>
      </c>
      <c r="D107" s="197">
        <v>0.08</v>
      </c>
      <c r="E107" s="197">
        <v>1.22</v>
      </c>
      <c r="F107" s="197">
        <v>1.98</v>
      </c>
      <c r="G107" s="197">
        <v>0.33</v>
      </c>
      <c r="H107" s="197">
        <v>2.15</v>
      </c>
      <c r="I107" s="197">
        <v>0</v>
      </c>
      <c r="J107" s="200">
        <v>6.42</v>
      </c>
    </row>
    <row r="108" spans="1:10" x14ac:dyDescent="0.2">
      <c r="A108" s="51" t="s">
        <v>89</v>
      </c>
      <c r="B108" s="199">
        <v>2.13</v>
      </c>
      <c r="C108" s="197">
        <v>1.63</v>
      </c>
      <c r="D108" s="197">
        <v>0.05</v>
      </c>
      <c r="E108" s="197">
        <v>2.67</v>
      </c>
      <c r="F108" s="197">
        <v>1.94</v>
      </c>
      <c r="G108" s="197">
        <v>0.67</v>
      </c>
      <c r="H108" s="197">
        <v>2.0699999999999998</v>
      </c>
      <c r="I108" s="197">
        <v>0</v>
      </c>
      <c r="J108" s="200">
        <v>6.68</v>
      </c>
    </row>
    <row r="109" spans="1:10" x14ac:dyDescent="0.2">
      <c r="A109" s="51" t="s">
        <v>90</v>
      </c>
      <c r="B109" s="199">
        <v>2.0499999999999998</v>
      </c>
      <c r="C109" s="197">
        <v>1.58</v>
      </c>
      <c r="D109" s="197">
        <v>0.05</v>
      </c>
      <c r="E109" s="197">
        <v>2.58</v>
      </c>
      <c r="F109" s="197">
        <v>1.51</v>
      </c>
      <c r="G109" s="197">
        <v>0.6</v>
      </c>
      <c r="H109" s="197">
        <v>1.6</v>
      </c>
      <c r="I109" s="197">
        <v>0</v>
      </c>
      <c r="J109" s="200">
        <v>6.43</v>
      </c>
    </row>
    <row r="110" spans="1:10" x14ac:dyDescent="0.2">
      <c r="A110" s="51" t="s">
        <v>91</v>
      </c>
      <c r="B110" s="199">
        <v>2.29</v>
      </c>
      <c r="C110" s="197">
        <v>1.88</v>
      </c>
      <c r="D110" s="197">
        <v>0.16</v>
      </c>
      <c r="E110" s="197">
        <v>3.01</v>
      </c>
      <c r="F110" s="197">
        <v>2.17</v>
      </c>
      <c r="G110" s="197">
        <v>0.67</v>
      </c>
      <c r="H110" s="197">
        <v>2.3199999999999998</v>
      </c>
      <c r="I110" s="197">
        <v>0</v>
      </c>
      <c r="J110" s="200">
        <v>6.06</v>
      </c>
    </row>
    <row r="111" spans="1:10" x14ac:dyDescent="0.2">
      <c r="A111" s="51" t="s">
        <v>92</v>
      </c>
      <c r="B111" s="199">
        <v>2.04</v>
      </c>
      <c r="C111" s="197">
        <v>1.72</v>
      </c>
      <c r="D111" s="197">
        <v>0.05</v>
      </c>
      <c r="E111" s="197">
        <v>2.82</v>
      </c>
      <c r="F111" s="197">
        <v>2.19</v>
      </c>
      <c r="G111" s="197">
        <v>0.87</v>
      </c>
      <c r="H111" s="197">
        <v>2.33</v>
      </c>
      <c r="I111" s="197">
        <v>0</v>
      </c>
      <c r="J111" s="200">
        <v>4.8499999999999996</v>
      </c>
    </row>
    <row r="112" spans="1:10" x14ac:dyDescent="0.2">
      <c r="A112" s="51" t="s">
        <v>93</v>
      </c>
      <c r="B112" s="199">
        <v>1.82</v>
      </c>
      <c r="C112" s="197">
        <v>1.68</v>
      </c>
      <c r="D112" s="197">
        <v>0.04</v>
      </c>
      <c r="E112" s="197">
        <v>2.76</v>
      </c>
      <c r="F112" s="197">
        <v>1.66</v>
      </c>
      <c r="G112" s="197">
        <v>0.67</v>
      </c>
      <c r="H112" s="197">
        <v>1.76</v>
      </c>
      <c r="I112" s="197">
        <v>0</v>
      </c>
      <c r="J112" s="200">
        <v>3.08</v>
      </c>
    </row>
    <row r="113" spans="1:10" x14ac:dyDescent="0.2">
      <c r="A113" s="51" t="s">
        <v>94</v>
      </c>
      <c r="B113" s="199">
        <v>1.9</v>
      </c>
      <c r="C113" s="197">
        <v>1.9</v>
      </c>
      <c r="D113" s="197">
        <v>0.03</v>
      </c>
      <c r="E113" s="197">
        <v>3.14</v>
      </c>
      <c r="F113" s="197">
        <v>2.4300000000000002</v>
      </c>
      <c r="G113" s="197">
        <v>0.67</v>
      </c>
      <c r="H113" s="197">
        <v>2.6</v>
      </c>
      <c r="I113" s="197">
        <v>0</v>
      </c>
      <c r="J113" s="200">
        <v>1.7</v>
      </c>
    </row>
    <row r="114" spans="1:10" x14ac:dyDescent="0.2">
      <c r="A114" s="51" t="s">
        <v>95</v>
      </c>
      <c r="B114" s="199">
        <v>2.08</v>
      </c>
      <c r="C114" s="197">
        <v>2.2400000000000002</v>
      </c>
      <c r="D114" s="197">
        <v>7.0000000000000007E-2</v>
      </c>
      <c r="E114" s="197">
        <v>3.67</v>
      </c>
      <c r="F114" s="197">
        <v>1.72</v>
      </c>
      <c r="G114" s="197">
        <v>0.6</v>
      </c>
      <c r="H114" s="197">
        <v>1.83</v>
      </c>
      <c r="I114" s="197">
        <v>0</v>
      </c>
      <c r="J114" s="200">
        <v>0.71</v>
      </c>
    </row>
    <row r="115" spans="1:10" x14ac:dyDescent="0.2">
      <c r="A115" s="51" t="s">
        <v>96</v>
      </c>
      <c r="B115" s="199">
        <v>1.34</v>
      </c>
      <c r="C115" s="197">
        <v>1.42</v>
      </c>
      <c r="D115" s="197">
        <v>7.0000000000000007E-2</v>
      </c>
      <c r="E115" s="197">
        <v>2.31</v>
      </c>
      <c r="F115" s="197">
        <v>2.5</v>
      </c>
      <c r="G115" s="197">
        <v>0.54</v>
      </c>
      <c r="H115" s="197">
        <v>2.7</v>
      </c>
      <c r="I115" s="197">
        <v>0</v>
      </c>
      <c r="J115" s="200">
        <v>0.37</v>
      </c>
    </row>
    <row r="116" spans="1:10" x14ac:dyDescent="0.2">
      <c r="A116" s="51" t="s">
        <v>97</v>
      </c>
      <c r="B116" s="199">
        <v>1.96</v>
      </c>
      <c r="C116" s="197">
        <v>2.15</v>
      </c>
      <c r="D116" s="197">
        <v>0.04</v>
      </c>
      <c r="E116" s="197">
        <v>3.55</v>
      </c>
      <c r="F116" s="197">
        <v>2.2400000000000002</v>
      </c>
      <c r="G116" s="197">
        <v>0.4</v>
      </c>
      <c r="H116" s="197">
        <v>2.4300000000000002</v>
      </c>
      <c r="I116" s="197">
        <v>0</v>
      </c>
      <c r="J116" s="200">
        <v>0.17</v>
      </c>
    </row>
    <row r="117" spans="1:10" x14ac:dyDescent="0.2">
      <c r="A117" s="51" t="s">
        <v>98</v>
      </c>
      <c r="B117" s="199">
        <v>2.56</v>
      </c>
      <c r="C117" s="197">
        <v>2.83</v>
      </c>
      <c r="D117" s="197">
        <v>0.05</v>
      </c>
      <c r="E117" s="197">
        <v>4.67</v>
      </c>
      <c r="F117" s="197">
        <v>2.76</v>
      </c>
      <c r="G117" s="197">
        <v>1.47</v>
      </c>
      <c r="H117" s="197">
        <v>2.89</v>
      </c>
      <c r="I117" s="197">
        <v>0</v>
      </c>
      <c r="J117" s="200">
        <v>7.0000000000000007E-2</v>
      </c>
    </row>
    <row r="118" spans="1:10" x14ac:dyDescent="0.2">
      <c r="A118" s="51" t="s">
        <v>99</v>
      </c>
      <c r="B118" s="199">
        <v>1.73</v>
      </c>
      <c r="C118" s="197">
        <v>1.9</v>
      </c>
      <c r="D118" s="197">
        <v>0.09</v>
      </c>
      <c r="E118" s="197">
        <v>3.09</v>
      </c>
      <c r="F118" s="197">
        <v>2.76</v>
      </c>
      <c r="G118" s="197">
        <v>0.6</v>
      </c>
      <c r="H118" s="197">
        <v>2.98</v>
      </c>
      <c r="I118" s="197">
        <v>0</v>
      </c>
      <c r="J118" s="200">
        <v>0.04</v>
      </c>
    </row>
    <row r="119" spans="1:10" x14ac:dyDescent="0.2">
      <c r="A119" s="51" t="s">
        <v>100</v>
      </c>
      <c r="B119" s="199">
        <v>2.23</v>
      </c>
      <c r="C119" s="197">
        <v>2.4900000000000002</v>
      </c>
      <c r="D119" s="197">
        <v>0.27</v>
      </c>
      <c r="E119" s="197">
        <v>3.95</v>
      </c>
      <c r="F119" s="197">
        <v>1.65</v>
      </c>
      <c r="G119" s="197">
        <v>0.47</v>
      </c>
      <c r="H119" s="197">
        <v>1.77</v>
      </c>
      <c r="I119" s="197">
        <v>0</v>
      </c>
      <c r="J119" s="200">
        <v>0.04</v>
      </c>
    </row>
    <row r="120" spans="1:10" x14ac:dyDescent="0.2">
      <c r="A120" s="51" t="s">
        <v>101</v>
      </c>
      <c r="B120" s="199">
        <v>2.95</v>
      </c>
      <c r="C120" s="197">
        <v>3.29</v>
      </c>
      <c r="D120" s="197">
        <v>0.76</v>
      </c>
      <c r="E120" s="197">
        <v>4.96</v>
      </c>
      <c r="F120" s="197">
        <v>2.15</v>
      </c>
      <c r="G120" s="197">
        <v>0.54</v>
      </c>
      <c r="H120" s="197">
        <v>2.3199999999999998</v>
      </c>
      <c r="I120" s="197">
        <v>0</v>
      </c>
      <c r="J120" s="200">
        <v>0.03</v>
      </c>
    </row>
    <row r="121" spans="1:10" x14ac:dyDescent="0.2">
      <c r="A121" s="51" t="s">
        <v>102</v>
      </c>
      <c r="B121" s="199">
        <v>9.5500000000000007</v>
      </c>
      <c r="C121" s="197">
        <v>10.6</v>
      </c>
      <c r="D121" s="197">
        <v>13.05</v>
      </c>
      <c r="E121" s="197">
        <v>8.99</v>
      </c>
      <c r="F121" s="197">
        <v>9.6199999999999992</v>
      </c>
      <c r="G121" s="197">
        <v>1.2</v>
      </c>
      <c r="H121" s="197">
        <v>10.47</v>
      </c>
      <c r="I121" s="197">
        <v>0</v>
      </c>
      <c r="J121" s="200">
        <v>0.05</v>
      </c>
    </row>
    <row r="122" spans="1:10" x14ac:dyDescent="0.2">
      <c r="A122" s="51" t="s">
        <v>103</v>
      </c>
      <c r="B122" s="199">
        <v>8.85</v>
      </c>
      <c r="C122" s="197">
        <v>9.86</v>
      </c>
      <c r="D122" s="197">
        <v>8.86</v>
      </c>
      <c r="E122" s="197">
        <v>10.52</v>
      </c>
      <c r="F122" s="197">
        <v>7.35</v>
      </c>
      <c r="G122" s="197">
        <v>1.94</v>
      </c>
      <c r="H122" s="197">
        <v>7.9</v>
      </c>
      <c r="I122" s="197">
        <v>0</v>
      </c>
      <c r="J122" s="200">
        <v>0.01</v>
      </c>
    </row>
    <row r="123" spans="1:10" x14ac:dyDescent="0.2">
      <c r="A123" s="51" t="s">
        <v>104</v>
      </c>
      <c r="B123" s="199">
        <v>9.93</v>
      </c>
      <c r="C123" s="197">
        <v>11.18</v>
      </c>
      <c r="D123" s="197">
        <v>12.69</v>
      </c>
      <c r="E123" s="197">
        <v>10.19</v>
      </c>
      <c r="F123" s="197">
        <v>3.54</v>
      </c>
      <c r="G123" s="197">
        <v>2.88</v>
      </c>
      <c r="H123" s="197">
        <v>3.61</v>
      </c>
      <c r="I123" s="197">
        <v>0</v>
      </c>
      <c r="J123" s="200">
        <v>0.01</v>
      </c>
    </row>
    <row r="124" spans="1:10" x14ac:dyDescent="0.2">
      <c r="A124" s="51" t="s">
        <v>105</v>
      </c>
      <c r="B124" s="199">
        <v>16.5</v>
      </c>
      <c r="C124" s="197">
        <v>18.649999999999999</v>
      </c>
      <c r="D124" s="197">
        <v>37.44</v>
      </c>
      <c r="E124" s="197">
        <v>6.25</v>
      </c>
      <c r="F124" s="197">
        <v>3.03</v>
      </c>
      <c r="G124" s="197">
        <v>3.21</v>
      </c>
      <c r="H124" s="197">
        <v>3.01</v>
      </c>
      <c r="I124" s="197">
        <v>0</v>
      </c>
      <c r="J124" s="200">
        <v>0.02</v>
      </c>
    </row>
    <row r="125" spans="1:10" x14ac:dyDescent="0.2">
      <c r="A125" s="51" t="s">
        <v>106</v>
      </c>
      <c r="B125" s="199">
        <v>10.64</v>
      </c>
      <c r="C125" s="197">
        <v>12.02</v>
      </c>
      <c r="D125" s="197">
        <v>18.73</v>
      </c>
      <c r="E125" s="197">
        <v>7.6</v>
      </c>
      <c r="F125" s="197">
        <v>2.19</v>
      </c>
      <c r="G125" s="197">
        <v>1.41</v>
      </c>
      <c r="H125" s="197">
        <v>2.2599999999999998</v>
      </c>
      <c r="I125" s="197">
        <v>0</v>
      </c>
      <c r="J125" s="200">
        <v>0.01</v>
      </c>
    </row>
    <row r="126" spans="1:10" x14ac:dyDescent="0.2">
      <c r="A126" s="51" t="s">
        <v>107</v>
      </c>
      <c r="B126" s="199">
        <v>3.34</v>
      </c>
      <c r="C126" s="197">
        <v>3.79</v>
      </c>
      <c r="D126" s="197">
        <v>5.47</v>
      </c>
      <c r="E126" s="197">
        <v>2.68</v>
      </c>
      <c r="F126" s="197">
        <v>0.3</v>
      </c>
      <c r="G126" s="197">
        <v>0.4</v>
      </c>
      <c r="H126" s="197">
        <v>0.28999999999999998</v>
      </c>
      <c r="I126" s="197">
        <v>0</v>
      </c>
      <c r="J126" s="200">
        <v>0.01</v>
      </c>
    </row>
    <row r="127" spans="1:10" x14ac:dyDescent="0.2">
      <c r="A127" s="51" t="s">
        <v>157</v>
      </c>
      <c r="B127" s="199">
        <v>0.88</v>
      </c>
      <c r="C127" s="197">
        <v>0.99</v>
      </c>
      <c r="D127" s="197">
        <v>1.71</v>
      </c>
      <c r="E127" s="197">
        <v>0.52</v>
      </c>
      <c r="F127" s="197">
        <v>0.17</v>
      </c>
      <c r="G127" s="197">
        <v>0.6</v>
      </c>
      <c r="H127" s="197">
        <v>0.13</v>
      </c>
      <c r="I127" s="197">
        <v>0</v>
      </c>
      <c r="J127" s="200">
        <v>0</v>
      </c>
    </row>
    <row r="128" spans="1:10" x14ac:dyDescent="0.2">
      <c r="A128" s="51" t="s">
        <v>158</v>
      </c>
      <c r="B128" s="199">
        <v>0.06</v>
      </c>
      <c r="C128" s="197">
        <v>7.0000000000000007E-2</v>
      </c>
      <c r="D128" s="197">
        <v>0.14000000000000001</v>
      </c>
      <c r="E128" s="197">
        <v>0.03</v>
      </c>
      <c r="F128" s="197">
        <v>0.01</v>
      </c>
      <c r="G128" s="197">
        <v>7.0000000000000007E-2</v>
      </c>
      <c r="H128" s="197">
        <v>0.01</v>
      </c>
      <c r="I128" s="197">
        <v>0</v>
      </c>
      <c r="J128" s="200">
        <v>0</v>
      </c>
    </row>
    <row r="129" spans="1:10" x14ac:dyDescent="0.2">
      <c r="A129" s="51" t="s">
        <v>159</v>
      </c>
      <c r="B129" s="199">
        <v>0.01</v>
      </c>
      <c r="C129" s="197">
        <v>0.01</v>
      </c>
      <c r="D129" s="197">
        <v>0.01</v>
      </c>
      <c r="E129" s="197">
        <v>0</v>
      </c>
      <c r="F129" s="197">
        <v>0.01</v>
      </c>
      <c r="G129" s="197">
        <v>0</v>
      </c>
      <c r="H129" s="197">
        <v>0.01</v>
      </c>
      <c r="I129" s="197">
        <v>0</v>
      </c>
      <c r="J129" s="200">
        <v>0</v>
      </c>
    </row>
    <row r="130" spans="1:10" x14ac:dyDescent="0.2">
      <c r="A130" s="51" t="s">
        <v>160</v>
      </c>
      <c r="B130" s="199">
        <v>0</v>
      </c>
      <c r="C130" s="197">
        <v>0</v>
      </c>
      <c r="D130" s="197">
        <v>0.01</v>
      </c>
      <c r="E130" s="197">
        <v>0</v>
      </c>
      <c r="F130" s="197">
        <v>0</v>
      </c>
      <c r="G130" s="197">
        <v>0</v>
      </c>
      <c r="H130" s="197">
        <v>0</v>
      </c>
      <c r="I130" s="197">
        <v>0</v>
      </c>
      <c r="J130" s="200">
        <v>0</v>
      </c>
    </row>
    <row r="131" spans="1:10" x14ac:dyDescent="0.2">
      <c r="A131" s="51" t="s">
        <v>161</v>
      </c>
      <c r="B131" s="199">
        <v>0</v>
      </c>
      <c r="C131" s="197">
        <v>0</v>
      </c>
      <c r="D131" s="197">
        <v>0</v>
      </c>
      <c r="E131" s="197">
        <v>0</v>
      </c>
      <c r="F131" s="197">
        <v>0</v>
      </c>
      <c r="G131" s="197">
        <v>0</v>
      </c>
      <c r="H131" s="197">
        <v>0</v>
      </c>
      <c r="I131" s="197">
        <v>0</v>
      </c>
      <c r="J131" s="200">
        <v>0</v>
      </c>
    </row>
    <row r="132" spans="1:10" x14ac:dyDescent="0.2">
      <c r="A132" s="51" t="s">
        <v>147</v>
      </c>
      <c r="B132" s="199">
        <v>0</v>
      </c>
      <c r="C132" s="197">
        <v>0</v>
      </c>
      <c r="D132" s="197">
        <v>0</v>
      </c>
      <c r="E132" s="197">
        <v>0</v>
      </c>
      <c r="F132" s="197">
        <v>0</v>
      </c>
      <c r="G132" s="197">
        <v>0</v>
      </c>
      <c r="H132" s="197">
        <v>0</v>
      </c>
      <c r="I132" s="197">
        <v>0</v>
      </c>
      <c r="J132" s="200">
        <v>0</v>
      </c>
    </row>
    <row r="133" spans="1:10" x14ac:dyDescent="0.2">
      <c r="A133" s="51" t="s">
        <v>148</v>
      </c>
      <c r="B133" s="199">
        <v>0</v>
      </c>
      <c r="C133" s="197">
        <v>0</v>
      </c>
      <c r="D133" s="197">
        <v>0</v>
      </c>
      <c r="E133" s="197">
        <v>0</v>
      </c>
      <c r="F133" s="197">
        <v>0</v>
      </c>
      <c r="G133" s="197">
        <v>0</v>
      </c>
      <c r="H133" s="197">
        <v>0</v>
      </c>
      <c r="I133" s="197">
        <v>0</v>
      </c>
      <c r="J133" s="200">
        <v>0</v>
      </c>
    </row>
    <row r="134" spans="1:10" x14ac:dyDescent="0.2">
      <c r="A134" s="51" t="s">
        <v>149</v>
      </c>
      <c r="B134" s="199">
        <v>0</v>
      </c>
      <c r="C134" s="197">
        <v>0</v>
      </c>
      <c r="D134" s="197">
        <v>0</v>
      </c>
      <c r="E134" s="197">
        <v>0</v>
      </c>
      <c r="F134" s="197">
        <v>0</v>
      </c>
      <c r="G134" s="197">
        <v>0</v>
      </c>
      <c r="H134" s="197">
        <v>0</v>
      </c>
      <c r="I134" s="197">
        <v>0</v>
      </c>
      <c r="J134" s="200">
        <v>0</v>
      </c>
    </row>
    <row r="135" spans="1:10" x14ac:dyDescent="0.2">
      <c r="A135" s="51" t="s">
        <v>150</v>
      </c>
      <c r="B135" s="199">
        <v>0</v>
      </c>
      <c r="C135" s="197">
        <v>0</v>
      </c>
      <c r="D135" s="197">
        <v>0</v>
      </c>
      <c r="E135" s="197">
        <v>0</v>
      </c>
      <c r="F135" s="197">
        <v>0</v>
      </c>
      <c r="G135" s="197">
        <v>0</v>
      </c>
      <c r="H135" s="197">
        <v>0</v>
      </c>
      <c r="I135" s="197">
        <v>0</v>
      </c>
      <c r="J135" s="200">
        <v>0</v>
      </c>
    </row>
    <row r="136" spans="1:10" x14ac:dyDescent="0.2">
      <c r="A136" s="51" t="s">
        <v>151</v>
      </c>
      <c r="B136" s="199">
        <v>0</v>
      </c>
      <c r="C136" s="197">
        <v>0</v>
      </c>
      <c r="D136" s="197">
        <v>0</v>
      </c>
      <c r="E136" s="197">
        <v>0</v>
      </c>
      <c r="F136" s="197">
        <v>0</v>
      </c>
      <c r="G136" s="197">
        <v>0</v>
      </c>
      <c r="H136" s="197">
        <v>0</v>
      </c>
      <c r="I136" s="197">
        <v>0</v>
      </c>
      <c r="J136" s="200">
        <v>0</v>
      </c>
    </row>
    <row r="137" spans="1:10" x14ac:dyDescent="0.2">
      <c r="A137" s="51" t="s">
        <v>152</v>
      </c>
      <c r="B137" s="199">
        <v>0</v>
      </c>
      <c r="C137" s="197">
        <v>0</v>
      </c>
      <c r="D137" s="197">
        <v>0</v>
      </c>
      <c r="E137" s="197">
        <v>0</v>
      </c>
      <c r="F137" s="197">
        <v>0</v>
      </c>
      <c r="G137" s="197">
        <v>0</v>
      </c>
      <c r="H137" s="197">
        <v>0</v>
      </c>
      <c r="I137" s="197">
        <v>0</v>
      </c>
      <c r="J137" s="200">
        <v>0</v>
      </c>
    </row>
    <row r="138" spans="1:10" x14ac:dyDescent="0.2">
      <c r="A138" s="51" t="s">
        <v>153</v>
      </c>
      <c r="B138" s="199">
        <v>0</v>
      </c>
      <c r="C138" s="197">
        <v>0</v>
      </c>
      <c r="D138" s="197">
        <v>0</v>
      </c>
      <c r="E138" s="197">
        <v>0</v>
      </c>
      <c r="F138" s="197">
        <v>0</v>
      </c>
      <c r="G138" s="197">
        <v>0</v>
      </c>
      <c r="H138" s="197">
        <v>0</v>
      </c>
      <c r="I138" s="197">
        <v>0</v>
      </c>
      <c r="J138" s="200">
        <v>0</v>
      </c>
    </row>
    <row r="139" spans="1:10" x14ac:dyDescent="0.2">
      <c r="A139" s="51" t="s">
        <v>154</v>
      </c>
      <c r="B139" s="199">
        <v>0</v>
      </c>
      <c r="C139" s="197">
        <v>0</v>
      </c>
      <c r="D139" s="197">
        <v>0</v>
      </c>
      <c r="E139" s="197">
        <v>0</v>
      </c>
      <c r="F139" s="197">
        <v>0</v>
      </c>
      <c r="G139" s="197">
        <v>0</v>
      </c>
      <c r="H139" s="197">
        <v>0</v>
      </c>
      <c r="I139" s="197">
        <v>0</v>
      </c>
      <c r="J139" s="200">
        <v>0</v>
      </c>
    </row>
    <row r="140" spans="1:10" x14ac:dyDescent="0.2">
      <c r="A140" s="51" t="s">
        <v>155</v>
      </c>
      <c r="B140" s="199">
        <v>0</v>
      </c>
      <c r="C140" s="197">
        <v>0</v>
      </c>
      <c r="D140" s="197">
        <v>0</v>
      </c>
      <c r="E140" s="197">
        <v>0</v>
      </c>
      <c r="F140" s="197">
        <v>0</v>
      </c>
      <c r="G140" s="197">
        <v>0</v>
      </c>
      <c r="H140" s="197">
        <v>0</v>
      </c>
      <c r="I140" s="197">
        <v>0</v>
      </c>
      <c r="J140" s="200">
        <v>0</v>
      </c>
    </row>
    <row r="141" spans="1:10" ht="13.5" thickBot="1" x14ac:dyDescent="0.25">
      <c r="A141" s="87"/>
      <c r="B141" s="201"/>
      <c r="C141" s="202"/>
      <c r="D141" s="202"/>
      <c r="E141" s="202"/>
      <c r="F141" s="202"/>
      <c r="G141" s="202"/>
      <c r="H141" s="202"/>
      <c r="I141" s="202"/>
      <c r="J141" s="203"/>
    </row>
    <row r="142" spans="1:10" ht="13.5" thickBot="1" x14ac:dyDescent="0.25">
      <c r="A142" s="89" t="s">
        <v>108</v>
      </c>
      <c r="B142" s="204">
        <v>100</v>
      </c>
      <c r="C142" s="205">
        <v>100</v>
      </c>
      <c r="D142" s="205">
        <v>100</v>
      </c>
      <c r="E142" s="205">
        <v>100</v>
      </c>
      <c r="F142" s="205">
        <v>100</v>
      </c>
      <c r="G142" s="205">
        <v>100</v>
      </c>
      <c r="H142" s="205">
        <v>100</v>
      </c>
      <c r="I142" s="205">
        <v>0</v>
      </c>
      <c r="J142" s="206">
        <v>100</v>
      </c>
    </row>
    <row r="145" spans="1:11" ht="72.75" customHeight="1" x14ac:dyDescent="0.2"/>
    <row r="148" spans="1:11" x14ac:dyDescent="0.2">
      <c r="D148" s="30"/>
      <c r="E148" s="31"/>
      <c r="F148" s="31"/>
      <c r="G148" s="31"/>
      <c r="H148" s="31"/>
      <c r="I148" s="31"/>
      <c r="J148" s="31"/>
      <c r="K148" s="31"/>
    </row>
    <row r="149" spans="1:11" x14ac:dyDescent="0.2">
      <c r="D149" s="31"/>
      <c r="E149" s="31"/>
      <c r="F149" s="31"/>
      <c r="G149" s="31"/>
      <c r="H149" s="31"/>
      <c r="I149" s="31"/>
      <c r="J149" s="31"/>
      <c r="K149" s="31"/>
    </row>
    <row r="150" spans="1:11" x14ac:dyDescent="0.2">
      <c r="D150" s="31"/>
      <c r="E150" s="30"/>
      <c r="F150" s="30"/>
      <c r="G150" s="30"/>
      <c r="H150" s="30"/>
      <c r="I150" s="31"/>
      <c r="J150" s="31"/>
      <c r="K150" s="31"/>
    </row>
    <row r="151" spans="1:11" s="30" customFormat="1" ht="12.75" customHeight="1" x14ac:dyDescent="0.25">
      <c r="A151" s="32"/>
      <c r="B151" s="33"/>
      <c r="C151" s="33"/>
      <c r="D151" s="33"/>
      <c r="J151" s="34"/>
    </row>
    <row r="152" spans="1:11" s="30" customFormat="1" ht="16.5" x14ac:dyDescent="0.25">
      <c r="A152" s="35" t="s">
        <v>167</v>
      </c>
      <c r="B152" s="36"/>
      <c r="C152" s="36"/>
      <c r="D152" s="37"/>
      <c r="E152" s="37"/>
      <c r="F152" s="38"/>
      <c r="G152" s="39"/>
      <c r="H152" s="39"/>
      <c r="I152" s="37"/>
      <c r="J152" s="34"/>
    </row>
    <row r="153" spans="1:11" s="30" customFormat="1" ht="16.5" x14ac:dyDescent="0.25">
      <c r="A153" s="35" t="s">
        <v>124</v>
      </c>
      <c r="B153" s="36"/>
      <c r="C153" s="36"/>
      <c r="D153" s="37"/>
      <c r="E153" s="37"/>
      <c r="F153" s="38"/>
      <c r="G153" s="39"/>
      <c r="H153" s="39"/>
      <c r="I153" s="37"/>
      <c r="J153" s="34"/>
    </row>
    <row r="154" spans="1:11" s="30" customFormat="1" ht="16.5" x14ac:dyDescent="0.25">
      <c r="A154" s="35"/>
      <c r="B154" s="36"/>
      <c r="C154" s="36"/>
      <c r="D154" s="37"/>
      <c r="E154" s="37"/>
      <c r="F154" s="38"/>
      <c r="G154" s="39"/>
      <c r="H154" s="39"/>
      <c r="I154" s="37"/>
      <c r="J154" s="34"/>
    </row>
    <row r="155" spans="1:11" s="30" customFormat="1" ht="16.5" x14ac:dyDescent="0.25">
      <c r="A155" s="35"/>
      <c r="B155" s="36"/>
      <c r="C155" s="36"/>
      <c r="D155" s="37"/>
      <c r="E155" s="37"/>
      <c r="F155" s="38"/>
      <c r="G155" s="39"/>
      <c r="H155" s="39"/>
      <c r="I155" s="37"/>
      <c r="J155" s="34"/>
    </row>
    <row r="156" spans="1:11" ht="16.5" x14ac:dyDescent="0.25">
      <c r="B156" s="82"/>
      <c r="C156" s="82"/>
      <c r="D156" s="82"/>
      <c r="E156" s="83" t="s">
        <v>427</v>
      </c>
      <c r="F156" s="82"/>
      <c r="G156" s="82"/>
      <c r="H156" s="82"/>
      <c r="I156" s="82"/>
    </row>
    <row r="157" spans="1:11" ht="36" customHeight="1" x14ac:dyDescent="0.25">
      <c r="A157" s="459" t="s">
        <v>439</v>
      </c>
      <c r="B157" s="414"/>
      <c r="C157" s="414"/>
      <c r="D157" s="414"/>
      <c r="E157" s="414"/>
      <c r="F157" s="414"/>
      <c r="G157" s="414"/>
      <c r="H157" s="414"/>
      <c r="I157" s="414"/>
      <c r="J157" s="414"/>
    </row>
    <row r="158" spans="1:11" ht="36" customHeight="1" x14ac:dyDescent="0.25">
      <c r="B158" s="82"/>
      <c r="C158" s="82"/>
      <c r="D158" s="82"/>
      <c r="E158" s="83" t="str">
        <f>E11</f>
        <v xml:space="preserve">LUNA NOIEMBRIE 2009      </v>
      </c>
      <c r="F158" s="82"/>
      <c r="G158" s="82"/>
      <c r="H158" s="82"/>
      <c r="I158" s="82"/>
    </row>
    <row r="159" spans="1:11" s="24" customFormat="1" ht="36" customHeight="1" thickBot="1" x14ac:dyDescent="0.25"/>
    <row r="160" spans="1:11" s="85" customFormat="1" ht="26.25" customHeight="1" x14ac:dyDescent="0.2">
      <c r="A160" s="445" t="s">
        <v>60</v>
      </c>
      <c r="B160" s="445" t="s">
        <v>61</v>
      </c>
      <c r="C160" s="445" t="s">
        <v>62</v>
      </c>
      <c r="D160" s="447" t="s">
        <v>120</v>
      </c>
      <c r="E160" s="449"/>
      <c r="F160" s="445" t="s">
        <v>66</v>
      </c>
      <c r="G160" s="447" t="s">
        <v>123</v>
      </c>
      <c r="H160" s="448"/>
      <c r="I160" s="449"/>
      <c r="J160" s="445" t="s">
        <v>68</v>
      </c>
    </row>
    <row r="161" spans="1:10" s="24" customFormat="1" x14ac:dyDescent="0.2">
      <c r="A161" s="446"/>
      <c r="B161" s="446"/>
      <c r="C161" s="446"/>
      <c r="D161" s="450"/>
      <c r="E161" s="452"/>
      <c r="F161" s="446"/>
      <c r="G161" s="450"/>
      <c r="H161" s="451"/>
      <c r="I161" s="452"/>
      <c r="J161" s="446"/>
    </row>
    <row r="162" spans="1:10" ht="13.5" thickBot="1" x14ac:dyDescent="0.25">
      <c r="A162" s="446"/>
      <c r="B162" s="446"/>
      <c r="C162" s="446"/>
      <c r="D162" s="450"/>
      <c r="E162" s="452"/>
      <c r="F162" s="446"/>
      <c r="G162" s="450"/>
      <c r="H162" s="451"/>
      <c r="I162" s="452"/>
      <c r="J162" s="446"/>
    </row>
    <row r="163" spans="1:10" x14ac:dyDescent="0.2">
      <c r="A163" s="47" t="s">
        <v>69</v>
      </c>
      <c r="B163" s="207">
        <v>15</v>
      </c>
      <c r="C163" s="208">
        <v>15</v>
      </c>
      <c r="D163" s="208">
        <v>0</v>
      </c>
      <c r="E163" s="208">
        <v>15</v>
      </c>
      <c r="F163" s="208">
        <v>0</v>
      </c>
      <c r="G163" s="208">
        <v>0</v>
      </c>
      <c r="H163" s="208">
        <v>0</v>
      </c>
      <c r="I163" s="208">
        <v>0</v>
      </c>
      <c r="J163" s="209">
        <v>0</v>
      </c>
    </row>
    <row r="164" spans="1:10" x14ac:dyDescent="0.2">
      <c r="A164" s="51" t="s">
        <v>70</v>
      </c>
      <c r="B164" s="184">
        <v>44</v>
      </c>
      <c r="C164" s="185">
        <v>45</v>
      </c>
      <c r="D164" s="185">
        <v>0</v>
      </c>
      <c r="E164" s="185">
        <v>45</v>
      </c>
      <c r="F164" s="185">
        <v>0</v>
      </c>
      <c r="G164" s="185">
        <v>0</v>
      </c>
      <c r="H164" s="185">
        <v>0</v>
      </c>
      <c r="I164" s="185">
        <v>0</v>
      </c>
      <c r="J164" s="186">
        <v>43</v>
      </c>
    </row>
    <row r="165" spans="1:10" x14ac:dyDescent="0.2">
      <c r="A165" s="51" t="s">
        <v>71</v>
      </c>
      <c r="B165" s="184">
        <v>48</v>
      </c>
      <c r="C165" s="185">
        <v>48</v>
      </c>
      <c r="D165" s="185">
        <v>48</v>
      </c>
      <c r="E165" s="185">
        <v>48</v>
      </c>
      <c r="F165" s="185">
        <v>0</v>
      </c>
      <c r="G165" s="185">
        <v>0</v>
      </c>
      <c r="H165" s="185">
        <v>0</v>
      </c>
      <c r="I165" s="185">
        <v>0</v>
      </c>
      <c r="J165" s="186">
        <v>48</v>
      </c>
    </row>
    <row r="166" spans="1:10" x14ac:dyDescent="0.2">
      <c r="A166" s="51" t="s">
        <v>72</v>
      </c>
      <c r="B166" s="184">
        <v>53</v>
      </c>
      <c r="C166" s="185">
        <v>54</v>
      </c>
      <c r="D166" s="185">
        <v>0</v>
      </c>
      <c r="E166" s="185">
        <v>54</v>
      </c>
      <c r="F166" s="185">
        <v>54</v>
      </c>
      <c r="G166" s="185">
        <v>0</v>
      </c>
      <c r="H166" s="185">
        <v>54</v>
      </c>
      <c r="I166" s="185">
        <v>0</v>
      </c>
      <c r="J166" s="186">
        <v>53</v>
      </c>
    </row>
    <row r="167" spans="1:10" x14ac:dyDescent="0.2">
      <c r="A167" s="51" t="s">
        <v>73</v>
      </c>
      <c r="B167" s="184">
        <v>58</v>
      </c>
      <c r="C167" s="185">
        <v>57</v>
      </c>
      <c r="D167" s="185">
        <v>0</v>
      </c>
      <c r="E167" s="185">
        <v>57</v>
      </c>
      <c r="F167" s="185">
        <v>58</v>
      </c>
      <c r="G167" s="185">
        <v>0</v>
      </c>
      <c r="H167" s="185">
        <v>58</v>
      </c>
      <c r="I167" s="185">
        <v>0</v>
      </c>
      <c r="J167" s="186">
        <v>58</v>
      </c>
    </row>
    <row r="168" spans="1:10" x14ac:dyDescent="0.2">
      <c r="A168" s="51" t="s">
        <v>74</v>
      </c>
      <c r="B168" s="184">
        <v>63</v>
      </c>
      <c r="C168" s="185">
        <v>64</v>
      </c>
      <c r="D168" s="185">
        <v>64</v>
      </c>
      <c r="E168" s="185">
        <v>64</v>
      </c>
      <c r="F168" s="185">
        <v>64</v>
      </c>
      <c r="G168" s="185">
        <v>0</v>
      </c>
      <c r="H168" s="185">
        <v>64</v>
      </c>
      <c r="I168" s="185">
        <v>0</v>
      </c>
      <c r="J168" s="186">
        <v>63</v>
      </c>
    </row>
    <row r="169" spans="1:10" x14ac:dyDescent="0.2">
      <c r="A169" s="51" t="s">
        <v>75</v>
      </c>
      <c r="B169" s="184">
        <v>68</v>
      </c>
      <c r="C169" s="185">
        <v>67</v>
      </c>
      <c r="D169" s="185">
        <v>69</v>
      </c>
      <c r="E169" s="185">
        <v>67</v>
      </c>
      <c r="F169" s="185">
        <v>67</v>
      </c>
      <c r="G169" s="185">
        <v>70</v>
      </c>
      <c r="H169" s="185">
        <v>67</v>
      </c>
      <c r="I169" s="185">
        <v>0</v>
      </c>
      <c r="J169" s="186">
        <v>68</v>
      </c>
    </row>
    <row r="170" spans="1:10" x14ac:dyDescent="0.2">
      <c r="A170" s="51" t="s">
        <v>76</v>
      </c>
      <c r="B170" s="184">
        <v>73</v>
      </c>
      <c r="C170" s="185">
        <v>74</v>
      </c>
      <c r="D170" s="185">
        <v>75</v>
      </c>
      <c r="E170" s="185">
        <v>74</v>
      </c>
      <c r="F170" s="185">
        <v>74</v>
      </c>
      <c r="G170" s="185">
        <v>74</v>
      </c>
      <c r="H170" s="185">
        <v>74</v>
      </c>
      <c r="I170" s="185">
        <v>0</v>
      </c>
      <c r="J170" s="186">
        <v>73</v>
      </c>
    </row>
    <row r="171" spans="1:10" x14ac:dyDescent="0.2">
      <c r="A171" s="51" t="s">
        <v>77</v>
      </c>
      <c r="B171" s="184">
        <v>78</v>
      </c>
      <c r="C171" s="185">
        <v>78</v>
      </c>
      <c r="D171" s="185">
        <v>78</v>
      </c>
      <c r="E171" s="185">
        <v>78</v>
      </c>
      <c r="F171" s="185">
        <v>77</v>
      </c>
      <c r="G171" s="185">
        <v>77</v>
      </c>
      <c r="H171" s="185">
        <v>77</v>
      </c>
      <c r="I171" s="185">
        <v>0</v>
      </c>
      <c r="J171" s="186">
        <v>78</v>
      </c>
    </row>
    <row r="172" spans="1:10" x14ac:dyDescent="0.2">
      <c r="A172" s="51" t="s">
        <v>78</v>
      </c>
      <c r="B172" s="184">
        <v>83</v>
      </c>
      <c r="C172" s="185">
        <v>83</v>
      </c>
      <c r="D172" s="185">
        <v>82</v>
      </c>
      <c r="E172" s="185">
        <v>83</v>
      </c>
      <c r="F172" s="185">
        <v>82</v>
      </c>
      <c r="G172" s="185">
        <v>0</v>
      </c>
      <c r="H172" s="185">
        <v>82</v>
      </c>
      <c r="I172" s="185">
        <v>0</v>
      </c>
      <c r="J172" s="186">
        <v>83</v>
      </c>
    </row>
    <row r="173" spans="1:10" x14ac:dyDescent="0.2">
      <c r="A173" s="51" t="s">
        <v>79</v>
      </c>
      <c r="B173" s="184">
        <v>88</v>
      </c>
      <c r="C173" s="185">
        <v>88</v>
      </c>
      <c r="D173" s="185">
        <v>0</v>
      </c>
      <c r="E173" s="185">
        <v>88</v>
      </c>
      <c r="F173" s="185">
        <v>87</v>
      </c>
      <c r="G173" s="185">
        <v>86</v>
      </c>
      <c r="H173" s="185">
        <v>87</v>
      </c>
      <c r="I173" s="185">
        <v>0</v>
      </c>
      <c r="J173" s="186">
        <v>88</v>
      </c>
    </row>
    <row r="174" spans="1:10" x14ac:dyDescent="0.2">
      <c r="A174" s="51" t="s">
        <v>80</v>
      </c>
      <c r="B174" s="184">
        <v>93</v>
      </c>
      <c r="C174" s="185">
        <v>93</v>
      </c>
      <c r="D174" s="185">
        <v>95</v>
      </c>
      <c r="E174" s="185">
        <v>93</v>
      </c>
      <c r="F174" s="185">
        <v>93</v>
      </c>
      <c r="G174" s="185">
        <v>94</v>
      </c>
      <c r="H174" s="185">
        <v>93</v>
      </c>
      <c r="I174" s="185">
        <v>0</v>
      </c>
      <c r="J174" s="186">
        <v>93</v>
      </c>
    </row>
    <row r="175" spans="1:10" x14ac:dyDescent="0.2">
      <c r="A175" s="51" t="s">
        <v>81</v>
      </c>
      <c r="B175" s="184">
        <v>98</v>
      </c>
      <c r="C175" s="185">
        <v>98</v>
      </c>
      <c r="D175" s="185">
        <v>98</v>
      </c>
      <c r="E175" s="185">
        <v>98</v>
      </c>
      <c r="F175" s="185">
        <v>98</v>
      </c>
      <c r="G175" s="185">
        <v>98</v>
      </c>
      <c r="H175" s="185">
        <v>98</v>
      </c>
      <c r="I175" s="185">
        <v>0</v>
      </c>
      <c r="J175" s="186">
        <v>98</v>
      </c>
    </row>
    <row r="176" spans="1:10" x14ac:dyDescent="0.2">
      <c r="A176" s="51" t="s">
        <v>82</v>
      </c>
      <c r="B176" s="184">
        <v>106</v>
      </c>
      <c r="C176" s="185">
        <v>106</v>
      </c>
      <c r="D176" s="185">
        <v>107</v>
      </c>
      <c r="E176" s="185">
        <v>106</v>
      </c>
      <c r="F176" s="185">
        <v>106</v>
      </c>
      <c r="G176" s="185">
        <v>105</v>
      </c>
      <c r="H176" s="185">
        <v>106</v>
      </c>
      <c r="I176" s="185">
        <v>0</v>
      </c>
      <c r="J176" s="186">
        <v>105</v>
      </c>
    </row>
    <row r="177" spans="1:10" x14ac:dyDescent="0.2">
      <c r="A177" s="51" t="s">
        <v>83</v>
      </c>
      <c r="B177" s="184">
        <v>116</v>
      </c>
      <c r="C177" s="185">
        <v>117</v>
      </c>
      <c r="D177" s="185">
        <v>116</v>
      </c>
      <c r="E177" s="185">
        <v>117</v>
      </c>
      <c r="F177" s="185">
        <v>116</v>
      </c>
      <c r="G177" s="185">
        <v>116</v>
      </c>
      <c r="H177" s="185">
        <v>116</v>
      </c>
      <c r="I177" s="185">
        <v>0</v>
      </c>
      <c r="J177" s="186">
        <v>116</v>
      </c>
    </row>
    <row r="178" spans="1:10" x14ac:dyDescent="0.2">
      <c r="A178" s="51" t="s">
        <v>84</v>
      </c>
      <c r="B178" s="184">
        <v>127</v>
      </c>
      <c r="C178" s="185">
        <v>128</v>
      </c>
      <c r="D178" s="185">
        <v>126</v>
      </c>
      <c r="E178" s="185">
        <v>128</v>
      </c>
      <c r="F178" s="185">
        <v>126</v>
      </c>
      <c r="G178" s="185">
        <v>126</v>
      </c>
      <c r="H178" s="185">
        <v>126</v>
      </c>
      <c r="I178" s="185">
        <v>0</v>
      </c>
      <c r="J178" s="186">
        <v>126</v>
      </c>
    </row>
    <row r="179" spans="1:10" x14ac:dyDescent="0.2">
      <c r="A179" s="51" t="s">
        <v>85</v>
      </c>
      <c r="B179" s="184">
        <v>136</v>
      </c>
      <c r="C179" s="185">
        <v>136</v>
      </c>
      <c r="D179" s="185">
        <v>136</v>
      </c>
      <c r="E179" s="185">
        <v>136</v>
      </c>
      <c r="F179" s="185">
        <v>136</v>
      </c>
      <c r="G179" s="185">
        <v>137</v>
      </c>
      <c r="H179" s="185">
        <v>136</v>
      </c>
      <c r="I179" s="185">
        <v>0</v>
      </c>
      <c r="J179" s="186">
        <v>136</v>
      </c>
    </row>
    <row r="180" spans="1:10" x14ac:dyDescent="0.2">
      <c r="A180" s="51" t="s">
        <v>86</v>
      </c>
      <c r="B180" s="184">
        <v>147</v>
      </c>
      <c r="C180" s="185">
        <v>147</v>
      </c>
      <c r="D180" s="185">
        <v>146</v>
      </c>
      <c r="E180" s="185">
        <v>147</v>
      </c>
      <c r="F180" s="185">
        <v>147</v>
      </c>
      <c r="G180" s="185">
        <v>147</v>
      </c>
      <c r="H180" s="185">
        <v>147</v>
      </c>
      <c r="I180" s="185">
        <v>0</v>
      </c>
      <c r="J180" s="186">
        <v>146</v>
      </c>
    </row>
    <row r="181" spans="1:10" x14ac:dyDescent="0.2">
      <c r="A181" s="51" t="s">
        <v>87</v>
      </c>
      <c r="B181" s="184">
        <v>155</v>
      </c>
      <c r="C181" s="185">
        <v>156</v>
      </c>
      <c r="D181" s="185">
        <v>157</v>
      </c>
      <c r="E181" s="185">
        <v>156</v>
      </c>
      <c r="F181" s="185">
        <v>154</v>
      </c>
      <c r="G181" s="185">
        <v>154</v>
      </c>
      <c r="H181" s="185">
        <v>155</v>
      </c>
      <c r="I181" s="185">
        <v>0</v>
      </c>
      <c r="J181" s="186">
        <v>155</v>
      </c>
    </row>
    <row r="182" spans="1:10" x14ac:dyDescent="0.2">
      <c r="A182" s="51" t="s">
        <v>88</v>
      </c>
      <c r="B182" s="184">
        <v>166</v>
      </c>
      <c r="C182" s="185">
        <v>165</v>
      </c>
      <c r="D182" s="185">
        <v>166</v>
      </c>
      <c r="E182" s="185">
        <v>165</v>
      </c>
      <c r="F182" s="185">
        <v>165</v>
      </c>
      <c r="G182" s="185">
        <v>165</v>
      </c>
      <c r="H182" s="185">
        <v>164</v>
      </c>
      <c r="I182" s="185">
        <v>0</v>
      </c>
      <c r="J182" s="186">
        <v>166</v>
      </c>
    </row>
    <row r="183" spans="1:10" x14ac:dyDescent="0.2">
      <c r="A183" s="51" t="s">
        <v>89</v>
      </c>
      <c r="B183" s="184">
        <v>176</v>
      </c>
      <c r="C183" s="185">
        <v>176</v>
      </c>
      <c r="D183" s="185">
        <v>175</v>
      </c>
      <c r="E183" s="185">
        <v>176</v>
      </c>
      <c r="F183" s="185">
        <v>176</v>
      </c>
      <c r="G183" s="185">
        <v>174</v>
      </c>
      <c r="H183" s="185">
        <v>176</v>
      </c>
      <c r="I183" s="185">
        <v>0</v>
      </c>
      <c r="J183" s="186">
        <v>175</v>
      </c>
    </row>
    <row r="184" spans="1:10" x14ac:dyDescent="0.2">
      <c r="A184" s="51" t="s">
        <v>90</v>
      </c>
      <c r="B184" s="184">
        <v>186</v>
      </c>
      <c r="C184" s="185">
        <v>186</v>
      </c>
      <c r="D184" s="185">
        <v>187</v>
      </c>
      <c r="E184" s="185">
        <v>186</v>
      </c>
      <c r="F184" s="185">
        <v>185</v>
      </c>
      <c r="G184" s="185">
        <v>186</v>
      </c>
      <c r="H184" s="185">
        <v>185</v>
      </c>
      <c r="I184" s="185">
        <v>0</v>
      </c>
      <c r="J184" s="186">
        <v>185</v>
      </c>
    </row>
    <row r="185" spans="1:10" x14ac:dyDescent="0.2">
      <c r="A185" s="51" t="s">
        <v>91</v>
      </c>
      <c r="B185" s="184">
        <v>195</v>
      </c>
      <c r="C185" s="185">
        <v>195</v>
      </c>
      <c r="D185" s="185">
        <v>196</v>
      </c>
      <c r="E185" s="185">
        <v>195</v>
      </c>
      <c r="F185" s="185">
        <v>194</v>
      </c>
      <c r="G185" s="185">
        <v>195</v>
      </c>
      <c r="H185" s="185">
        <v>194</v>
      </c>
      <c r="I185" s="185">
        <v>0</v>
      </c>
      <c r="J185" s="186">
        <v>196</v>
      </c>
    </row>
    <row r="186" spans="1:10" x14ac:dyDescent="0.2">
      <c r="A186" s="51" t="s">
        <v>92</v>
      </c>
      <c r="B186" s="184">
        <v>206</v>
      </c>
      <c r="C186" s="185">
        <v>206</v>
      </c>
      <c r="D186" s="185">
        <v>206</v>
      </c>
      <c r="E186" s="185">
        <v>206</v>
      </c>
      <c r="F186" s="185">
        <v>206</v>
      </c>
      <c r="G186" s="185">
        <v>207</v>
      </c>
      <c r="H186" s="185">
        <v>206</v>
      </c>
      <c r="I186" s="185">
        <v>0</v>
      </c>
      <c r="J186" s="186">
        <v>205</v>
      </c>
    </row>
    <row r="187" spans="1:10" x14ac:dyDescent="0.2">
      <c r="A187" s="51" t="s">
        <v>93</v>
      </c>
      <c r="B187" s="184">
        <v>215</v>
      </c>
      <c r="C187" s="185">
        <v>215</v>
      </c>
      <c r="D187" s="185">
        <v>213</v>
      </c>
      <c r="E187" s="185">
        <v>215</v>
      </c>
      <c r="F187" s="185">
        <v>215</v>
      </c>
      <c r="G187" s="185">
        <v>218</v>
      </c>
      <c r="H187" s="185">
        <v>215</v>
      </c>
      <c r="I187" s="185">
        <v>0</v>
      </c>
      <c r="J187" s="186">
        <v>215</v>
      </c>
    </row>
    <row r="188" spans="1:10" x14ac:dyDescent="0.2">
      <c r="A188" s="51" t="s">
        <v>94</v>
      </c>
      <c r="B188" s="184">
        <v>225</v>
      </c>
      <c r="C188" s="185">
        <v>225</v>
      </c>
      <c r="D188" s="185">
        <v>228</v>
      </c>
      <c r="E188" s="185">
        <v>225</v>
      </c>
      <c r="F188" s="185">
        <v>225</v>
      </c>
      <c r="G188" s="185">
        <v>225</v>
      </c>
      <c r="H188" s="185">
        <v>225</v>
      </c>
      <c r="I188" s="185">
        <v>0</v>
      </c>
      <c r="J188" s="186">
        <v>225</v>
      </c>
    </row>
    <row r="189" spans="1:10" x14ac:dyDescent="0.2">
      <c r="A189" s="51" t="s">
        <v>95</v>
      </c>
      <c r="B189" s="184">
        <v>236</v>
      </c>
      <c r="C189" s="185">
        <v>236</v>
      </c>
      <c r="D189" s="185">
        <v>235</v>
      </c>
      <c r="E189" s="185">
        <v>236</v>
      </c>
      <c r="F189" s="185">
        <v>235</v>
      </c>
      <c r="G189" s="185">
        <v>237</v>
      </c>
      <c r="H189" s="185">
        <v>235</v>
      </c>
      <c r="I189" s="185">
        <v>0</v>
      </c>
      <c r="J189" s="186">
        <v>235</v>
      </c>
    </row>
    <row r="190" spans="1:10" x14ac:dyDescent="0.2">
      <c r="A190" s="51" t="s">
        <v>96</v>
      </c>
      <c r="B190" s="184">
        <v>246</v>
      </c>
      <c r="C190" s="185">
        <v>246</v>
      </c>
      <c r="D190" s="185">
        <v>244</v>
      </c>
      <c r="E190" s="185">
        <v>246</v>
      </c>
      <c r="F190" s="185">
        <v>244</v>
      </c>
      <c r="G190" s="185">
        <v>246</v>
      </c>
      <c r="H190" s="185">
        <v>244</v>
      </c>
      <c r="I190" s="185">
        <v>0</v>
      </c>
      <c r="J190" s="186">
        <v>244</v>
      </c>
    </row>
    <row r="191" spans="1:10" x14ac:dyDescent="0.2">
      <c r="A191" s="51" t="s">
        <v>97</v>
      </c>
      <c r="B191" s="184">
        <v>254</v>
      </c>
      <c r="C191" s="185">
        <v>254</v>
      </c>
      <c r="D191" s="185">
        <v>255</v>
      </c>
      <c r="E191" s="185">
        <v>254</v>
      </c>
      <c r="F191" s="185">
        <v>255</v>
      </c>
      <c r="G191" s="185">
        <v>255</v>
      </c>
      <c r="H191" s="185">
        <v>255</v>
      </c>
      <c r="I191" s="185">
        <v>0</v>
      </c>
      <c r="J191" s="186">
        <v>255</v>
      </c>
    </row>
    <row r="192" spans="1:10" x14ac:dyDescent="0.2">
      <c r="A192" s="51" t="s">
        <v>98</v>
      </c>
      <c r="B192" s="184">
        <v>266</v>
      </c>
      <c r="C192" s="185">
        <v>266</v>
      </c>
      <c r="D192" s="185">
        <v>266</v>
      </c>
      <c r="E192" s="185">
        <v>266</v>
      </c>
      <c r="F192" s="185">
        <v>266</v>
      </c>
      <c r="G192" s="185">
        <v>266</v>
      </c>
      <c r="H192" s="185">
        <v>266</v>
      </c>
      <c r="I192" s="185">
        <v>0</v>
      </c>
      <c r="J192" s="186">
        <v>265</v>
      </c>
    </row>
    <row r="193" spans="1:10" x14ac:dyDescent="0.2">
      <c r="A193" s="51" t="s">
        <v>99</v>
      </c>
      <c r="B193" s="184">
        <v>277</v>
      </c>
      <c r="C193" s="185">
        <v>277</v>
      </c>
      <c r="D193" s="185">
        <v>277</v>
      </c>
      <c r="E193" s="185">
        <v>277</v>
      </c>
      <c r="F193" s="185">
        <v>278</v>
      </c>
      <c r="G193" s="185">
        <v>276</v>
      </c>
      <c r="H193" s="185">
        <v>278</v>
      </c>
      <c r="I193" s="185">
        <v>0</v>
      </c>
      <c r="J193" s="186">
        <v>275</v>
      </c>
    </row>
    <row r="194" spans="1:10" x14ac:dyDescent="0.2">
      <c r="A194" s="51" t="s">
        <v>100</v>
      </c>
      <c r="B194" s="184">
        <v>285</v>
      </c>
      <c r="C194" s="185">
        <v>285</v>
      </c>
      <c r="D194" s="185">
        <v>287</v>
      </c>
      <c r="E194" s="185">
        <v>285</v>
      </c>
      <c r="F194" s="185">
        <v>287</v>
      </c>
      <c r="G194" s="185">
        <v>286</v>
      </c>
      <c r="H194" s="185">
        <v>287</v>
      </c>
      <c r="I194" s="185">
        <v>0</v>
      </c>
      <c r="J194" s="186">
        <v>284</v>
      </c>
    </row>
    <row r="195" spans="1:10" x14ac:dyDescent="0.2">
      <c r="A195" s="51" t="s">
        <v>101</v>
      </c>
      <c r="B195" s="184">
        <v>296</v>
      </c>
      <c r="C195" s="185">
        <v>296</v>
      </c>
      <c r="D195" s="185">
        <v>295</v>
      </c>
      <c r="E195" s="185">
        <v>296</v>
      </c>
      <c r="F195" s="185">
        <v>294</v>
      </c>
      <c r="G195" s="185">
        <v>296</v>
      </c>
      <c r="H195" s="185">
        <v>294</v>
      </c>
      <c r="I195" s="185">
        <v>0</v>
      </c>
      <c r="J195" s="186">
        <v>295</v>
      </c>
    </row>
    <row r="196" spans="1:10" x14ac:dyDescent="0.2">
      <c r="A196" s="51" t="s">
        <v>102</v>
      </c>
      <c r="B196" s="184">
        <v>315</v>
      </c>
      <c r="C196" s="185">
        <v>315</v>
      </c>
      <c r="D196" s="185">
        <v>318</v>
      </c>
      <c r="E196" s="185">
        <v>313</v>
      </c>
      <c r="F196" s="185">
        <v>315</v>
      </c>
      <c r="G196" s="185">
        <v>312</v>
      </c>
      <c r="H196" s="185">
        <v>315</v>
      </c>
      <c r="I196" s="185">
        <v>0</v>
      </c>
      <c r="J196" s="186">
        <v>313</v>
      </c>
    </row>
    <row r="197" spans="1:10" x14ac:dyDescent="0.2">
      <c r="A197" s="51" t="s">
        <v>103</v>
      </c>
      <c r="B197" s="184">
        <v>337</v>
      </c>
      <c r="C197" s="185">
        <v>337</v>
      </c>
      <c r="D197" s="185">
        <v>333</v>
      </c>
      <c r="E197" s="185">
        <v>339</v>
      </c>
      <c r="F197" s="185">
        <v>338</v>
      </c>
      <c r="G197" s="185">
        <v>341</v>
      </c>
      <c r="H197" s="185">
        <v>338</v>
      </c>
      <c r="I197" s="185">
        <v>0</v>
      </c>
      <c r="J197" s="186">
        <v>331</v>
      </c>
    </row>
    <row r="198" spans="1:10" x14ac:dyDescent="0.2">
      <c r="A198" s="51" t="s">
        <v>104</v>
      </c>
      <c r="B198" s="184">
        <v>368</v>
      </c>
      <c r="C198" s="185">
        <v>368</v>
      </c>
      <c r="D198" s="185">
        <v>373</v>
      </c>
      <c r="E198" s="185">
        <v>364</v>
      </c>
      <c r="F198" s="185">
        <v>364</v>
      </c>
      <c r="G198" s="185">
        <v>366</v>
      </c>
      <c r="H198" s="185">
        <v>364</v>
      </c>
      <c r="I198" s="185">
        <v>0</v>
      </c>
      <c r="J198" s="186">
        <v>369</v>
      </c>
    </row>
    <row r="199" spans="1:10" x14ac:dyDescent="0.2">
      <c r="A199" s="51" t="s">
        <v>105</v>
      </c>
      <c r="B199" s="184">
        <v>389</v>
      </c>
      <c r="C199" s="185">
        <v>389</v>
      </c>
      <c r="D199" s="185">
        <v>389</v>
      </c>
      <c r="E199" s="185">
        <v>387</v>
      </c>
      <c r="F199" s="185">
        <v>388</v>
      </c>
      <c r="G199" s="185">
        <v>389</v>
      </c>
      <c r="H199" s="185">
        <v>387</v>
      </c>
      <c r="I199" s="185">
        <v>0</v>
      </c>
      <c r="J199" s="186">
        <v>389</v>
      </c>
    </row>
    <row r="200" spans="1:10" x14ac:dyDescent="0.2">
      <c r="A200" s="51" t="s">
        <v>106</v>
      </c>
      <c r="B200" s="184">
        <v>422</v>
      </c>
      <c r="C200" s="185">
        <v>422</v>
      </c>
      <c r="D200" s="185">
        <v>422</v>
      </c>
      <c r="E200" s="185">
        <v>422</v>
      </c>
      <c r="F200" s="185">
        <v>417</v>
      </c>
      <c r="G200" s="185">
        <v>417</v>
      </c>
      <c r="H200" s="185">
        <v>417</v>
      </c>
      <c r="I200" s="185">
        <v>0</v>
      </c>
      <c r="J200" s="186">
        <v>416</v>
      </c>
    </row>
    <row r="201" spans="1:10" x14ac:dyDescent="0.2">
      <c r="A201" s="51" t="s">
        <v>107</v>
      </c>
      <c r="B201" s="184">
        <v>469</v>
      </c>
      <c r="C201" s="185">
        <v>469</v>
      </c>
      <c r="D201" s="185">
        <v>470</v>
      </c>
      <c r="E201" s="185">
        <v>468</v>
      </c>
      <c r="F201" s="185">
        <v>473</v>
      </c>
      <c r="G201" s="185">
        <v>466</v>
      </c>
      <c r="H201" s="185">
        <v>474</v>
      </c>
      <c r="I201" s="185">
        <v>0</v>
      </c>
      <c r="J201" s="186">
        <v>475</v>
      </c>
    </row>
    <row r="202" spans="1:10" x14ac:dyDescent="0.2">
      <c r="A202" s="51" t="s">
        <v>157</v>
      </c>
      <c r="B202" s="184">
        <v>529</v>
      </c>
      <c r="C202" s="185">
        <v>529</v>
      </c>
      <c r="D202" s="185">
        <v>531</v>
      </c>
      <c r="E202" s="185">
        <v>525</v>
      </c>
      <c r="F202" s="185">
        <v>538</v>
      </c>
      <c r="G202" s="185">
        <v>544</v>
      </c>
      <c r="H202" s="185">
        <v>536</v>
      </c>
      <c r="I202" s="185">
        <v>0</v>
      </c>
      <c r="J202" s="186">
        <v>530</v>
      </c>
    </row>
    <row r="203" spans="1:10" x14ac:dyDescent="0.2">
      <c r="A203" s="51" t="s">
        <v>158</v>
      </c>
      <c r="B203" s="184">
        <v>627</v>
      </c>
      <c r="C203" s="185">
        <v>627</v>
      </c>
      <c r="D203" s="185">
        <v>627</v>
      </c>
      <c r="E203" s="185">
        <v>629</v>
      </c>
      <c r="F203" s="185">
        <v>645</v>
      </c>
      <c r="G203" s="185">
        <v>672</v>
      </c>
      <c r="H203" s="185">
        <v>617</v>
      </c>
      <c r="I203" s="185">
        <v>0</v>
      </c>
      <c r="J203" s="186">
        <v>0</v>
      </c>
    </row>
    <row r="204" spans="1:10" x14ac:dyDescent="0.2">
      <c r="A204" s="51" t="s">
        <v>159</v>
      </c>
      <c r="B204" s="184">
        <v>742</v>
      </c>
      <c r="C204" s="185">
        <v>741</v>
      </c>
      <c r="D204" s="185">
        <v>747</v>
      </c>
      <c r="E204" s="185">
        <v>729</v>
      </c>
      <c r="F204" s="185">
        <v>760</v>
      </c>
      <c r="G204" s="185">
        <v>0</v>
      </c>
      <c r="H204" s="185">
        <v>760</v>
      </c>
      <c r="I204" s="185">
        <v>0</v>
      </c>
      <c r="J204" s="186">
        <v>0</v>
      </c>
    </row>
    <row r="205" spans="1:10" x14ac:dyDescent="0.2">
      <c r="A205" s="51" t="s">
        <v>160</v>
      </c>
      <c r="B205" s="184">
        <v>847</v>
      </c>
      <c r="C205" s="185">
        <v>847</v>
      </c>
      <c r="D205" s="185">
        <v>845</v>
      </c>
      <c r="E205" s="185">
        <v>855</v>
      </c>
      <c r="F205" s="185">
        <v>0</v>
      </c>
      <c r="G205" s="185">
        <v>0</v>
      </c>
      <c r="H205" s="185">
        <v>0</v>
      </c>
      <c r="I205" s="185">
        <v>0</v>
      </c>
      <c r="J205" s="186">
        <v>0</v>
      </c>
    </row>
    <row r="206" spans="1:10" x14ac:dyDescent="0.2">
      <c r="A206" s="51" t="s">
        <v>161</v>
      </c>
      <c r="B206" s="184">
        <v>939</v>
      </c>
      <c r="C206" s="185">
        <v>939</v>
      </c>
      <c r="D206" s="185">
        <v>939</v>
      </c>
      <c r="E206" s="185">
        <v>939</v>
      </c>
      <c r="F206" s="185">
        <v>0</v>
      </c>
      <c r="G206" s="185">
        <v>0</v>
      </c>
      <c r="H206" s="185">
        <v>0</v>
      </c>
      <c r="I206" s="185">
        <v>0</v>
      </c>
      <c r="J206" s="186">
        <v>0</v>
      </c>
    </row>
    <row r="207" spans="1:10" x14ac:dyDescent="0.2">
      <c r="A207" s="51" t="s">
        <v>147</v>
      </c>
      <c r="B207" s="184">
        <v>1170</v>
      </c>
      <c r="C207" s="185">
        <v>1170</v>
      </c>
      <c r="D207" s="185">
        <v>1054</v>
      </c>
      <c r="E207" s="185">
        <v>1286</v>
      </c>
      <c r="F207" s="185">
        <v>0</v>
      </c>
      <c r="G207" s="185">
        <v>0</v>
      </c>
      <c r="H207" s="185">
        <v>0</v>
      </c>
      <c r="I207" s="185">
        <v>0</v>
      </c>
      <c r="J207" s="186">
        <v>0</v>
      </c>
    </row>
    <row r="208" spans="1:10" x14ac:dyDescent="0.2">
      <c r="A208" s="51" t="s">
        <v>148</v>
      </c>
      <c r="B208" s="184">
        <v>1528</v>
      </c>
      <c r="C208" s="185">
        <v>1528</v>
      </c>
      <c r="D208" s="185">
        <v>0</v>
      </c>
      <c r="E208" s="185">
        <v>1528</v>
      </c>
      <c r="F208" s="185">
        <v>0</v>
      </c>
      <c r="G208" s="185">
        <v>0</v>
      </c>
      <c r="H208" s="185">
        <v>0</v>
      </c>
      <c r="I208" s="185">
        <v>0</v>
      </c>
      <c r="J208" s="186">
        <v>0</v>
      </c>
    </row>
    <row r="209" spans="1:10" x14ac:dyDescent="0.2">
      <c r="A209" s="51" t="s">
        <v>149</v>
      </c>
      <c r="B209" s="184">
        <v>0</v>
      </c>
      <c r="C209" s="185">
        <v>0</v>
      </c>
      <c r="D209" s="185">
        <v>0</v>
      </c>
      <c r="E209" s="185">
        <v>0</v>
      </c>
      <c r="F209" s="185">
        <v>0</v>
      </c>
      <c r="G209" s="185">
        <v>0</v>
      </c>
      <c r="H209" s="185">
        <v>0</v>
      </c>
      <c r="I209" s="185">
        <v>0</v>
      </c>
      <c r="J209" s="186">
        <v>0</v>
      </c>
    </row>
    <row r="210" spans="1:10" x14ac:dyDescent="0.2">
      <c r="A210" s="51" t="s">
        <v>150</v>
      </c>
      <c r="B210" s="184">
        <v>0</v>
      </c>
      <c r="C210" s="185">
        <v>0</v>
      </c>
      <c r="D210" s="185">
        <v>0</v>
      </c>
      <c r="E210" s="185">
        <v>0</v>
      </c>
      <c r="F210" s="185">
        <v>0</v>
      </c>
      <c r="G210" s="185">
        <v>0</v>
      </c>
      <c r="H210" s="185">
        <v>0</v>
      </c>
      <c r="I210" s="185">
        <v>0</v>
      </c>
      <c r="J210" s="186">
        <v>0</v>
      </c>
    </row>
    <row r="211" spans="1:10" x14ac:dyDescent="0.2">
      <c r="A211" s="51" t="s">
        <v>151</v>
      </c>
      <c r="B211" s="184">
        <v>0</v>
      </c>
      <c r="C211" s="185">
        <v>0</v>
      </c>
      <c r="D211" s="185">
        <v>0</v>
      </c>
      <c r="E211" s="185">
        <v>0</v>
      </c>
      <c r="F211" s="185">
        <v>0</v>
      </c>
      <c r="G211" s="185">
        <v>0</v>
      </c>
      <c r="H211" s="185">
        <v>0</v>
      </c>
      <c r="I211" s="185">
        <v>0</v>
      </c>
      <c r="J211" s="186">
        <v>0</v>
      </c>
    </row>
    <row r="212" spans="1:10" x14ac:dyDescent="0.2">
      <c r="A212" s="51" t="s">
        <v>152</v>
      </c>
      <c r="B212" s="184">
        <v>0</v>
      </c>
      <c r="C212" s="185">
        <v>0</v>
      </c>
      <c r="D212" s="185">
        <v>0</v>
      </c>
      <c r="E212" s="185">
        <v>0</v>
      </c>
      <c r="F212" s="185">
        <v>0</v>
      </c>
      <c r="G212" s="185">
        <v>0</v>
      </c>
      <c r="H212" s="185">
        <v>0</v>
      </c>
      <c r="I212" s="185">
        <v>0</v>
      </c>
      <c r="J212" s="186">
        <v>0</v>
      </c>
    </row>
    <row r="213" spans="1:10" x14ac:dyDescent="0.2">
      <c r="A213" s="51" t="s">
        <v>153</v>
      </c>
      <c r="B213" s="184">
        <v>0</v>
      </c>
      <c r="C213" s="185">
        <v>0</v>
      </c>
      <c r="D213" s="185">
        <v>0</v>
      </c>
      <c r="E213" s="185">
        <v>0</v>
      </c>
      <c r="F213" s="185">
        <v>0</v>
      </c>
      <c r="G213" s="185">
        <v>0</v>
      </c>
      <c r="H213" s="185">
        <v>0</v>
      </c>
      <c r="I213" s="185">
        <v>0</v>
      </c>
      <c r="J213" s="186">
        <v>0</v>
      </c>
    </row>
    <row r="214" spans="1:10" x14ac:dyDescent="0.2">
      <c r="A214" s="51" t="s">
        <v>154</v>
      </c>
      <c r="B214" s="184">
        <v>0</v>
      </c>
      <c r="C214" s="185">
        <v>0</v>
      </c>
      <c r="D214" s="185">
        <v>0</v>
      </c>
      <c r="E214" s="185">
        <v>0</v>
      </c>
      <c r="F214" s="185">
        <v>0</v>
      </c>
      <c r="G214" s="185">
        <v>0</v>
      </c>
      <c r="H214" s="185">
        <v>0</v>
      </c>
      <c r="I214" s="185">
        <v>0</v>
      </c>
      <c r="J214" s="186">
        <v>0</v>
      </c>
    </row>
    <row r="215" spans="1:10" x14ac:dyDescent="0.2">
      <c r="A215" s="51" t="s">
        <v>155</v>
      </c>
      <c r="B215" s="184">
        <v>0</v>
      </c>
      <c r="C215" s="185">
        <v>0</v>
      </c>
      <c r="D215" s="185">
        <v>0</v>
      </c>
      <c r="E215" s="185">
        <v>0</v>
      </c>
      <c r="F215" s="185">
        <v>0</v>
      </c>
      <c r="G215" s="185">
        <v>0</v>
      </c>
      <c r="H215" s="185">
        <v>0</v>
      </c>
      <c r="I215" s="185">
        <v>0</v>
      </c>
      <c r="J215" s="186">
        <v>0</v>
      </c>
    </row>
    <row r="216" spans="1:10" ht="13.5" thickBot="1" x14ac:dyDescent="0.25">
      <c r="A216" s="87"/>
      <c r="B216" s="88"/>
      <c r="C216" s="187"/>
      <c r="D216" s="187"/>
      <c r="E216" s="187"/>
      <c r="F216" s="187"/>
      <c r="G216" s="187"/>
      <c r="H216" s="187"/>
      <c r="I216" s="187"/>
      <c r="J216" s="188"/>
    </row>
    <row r="217" spans="1:10" ht="13.5" thickBot="1" x14ac:dyDescent="0.25">
      <c r="A217" s="89" t="s">
        <v>108</v>
      </c>
      <c r="B217" s="88">
        <v>307.35615611208101</v>
      </c>
      <c r="C217" s="187">
        <v>327.57840040902784</v>
      </c>
      <c r="D217" s="187">
        <v>383.62308947151843</v>
      </c>
      <c r="E217" s="187">
        <v>290.58766071575803</v>
      </c>
      <c r="F217" s="187">
        <v>223.56721654561122</v>
      </c>
      <c r="G217" s="187">
        <v>184.85341365461846</v>
      </c>
      <c r="H217" s="187">
        <v>227.48793383947938</v>
      </c>
      <c r="I217" s="187">
        <v>0</v>
      </c>
      <c r="J217" s="187">
        <v>143</v>
      </c>
    </row>
    <row r="218" spans="1:10" x14ac:dyDescent="0.2">
      <c r="A218" s="24"/>
      <c r="B218" s="210"/>
      <c r="C218" s="210"/>
      <c r="D218" s="210"/>
      <c r="E218" s="210"/>
      <c r="F218" s="210"/>
      <c r="G218" s="210"/>
      <c r="H218" s="210"/>
      <c r="I218" s="210"/>
      <c r="J218" s="210"/>
    </row>
  </sheetData>
  <mergeCells count="24">
    <mergeCell ref="A10:I10"/>
    <mergeCell ref="A157:J157"/>
    <mergeCell ref="J13:J15"/>
    <mergeCell ref="F85:F87"/>
    <mergeCell ref="G85:I87"/>
    <mergeCell ref="J85:J87"/>
    <mergeCell ref="A82:J82"/>
    <mergeCell ref="A13:A15"/>
    <mergeCell ref="D13:E15"/>
    <mergeCell ref="F13:F15"/>
    <mergeCell ref="G13:I15"/>
    <mergeCell ref="B13:B15"/>
    <mergeCell ref="C13:C15"/>
    <mergeCell ref="A85:A87"/>
    <mergeCell ref="B85:B87"/>
    <mergeCell ref="C85:C87"/>
    <mergeCell ref="D85:E87"/>
    <mergeCell ref="F160:F162"/>
    <mergeCell ref="G160:I162"/>
    <mergeCell ref="J160:J162"/>
    <mergeCell ref="A160:A162"/>
    <mergeCell ref="B160:B162"/>
    <mergeCell ref="C160:C162"/>
    <mergeCell ref="D160:E162"/>
  </mergeCells>
  <phoneticPr fontId="0" type="noConversion"/>
  <pageMargins left="0.75" right="0.75" top="1" bottom="1" header="0.5" footer="0.5"/>
  <pageSetup scale="60" orientation="portrait" r:id="rId1"/>
  <headerFooter alignWithMargins="0"/>
  <rowBreaks count="2" manualBreakCount="2">
    <brk id="72" max="16383" man="1"/>
    <brk id="144" max="10" man="1"/>
  </rowBreaks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3" r:id="rId4"/>
      </mc:Fallback>
    </mc:AlternateContent>
    <mc:AlternateContent xmlns:mc="http://schemas.openxmlformats.org/markup-compatibility/2006">
      <mc:Choice Requires="x14">
        <oleObject progId="PBrush" shapeId="3074" r:id="rId6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4" r:id="rId6"/>
      </mc:Fallback>
    </mc:AlternateContent>
    <mc:AlternateContent xmlns:mc="http://schemas.openxmlformats.org/markup-compatibility/2006">
      <mc:Choice Requires="x14">
        <oleObject progId="PBrush" shapeId="3075" r:id="rId7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5" r:id="rId7"/>
      </mc:Fallback>
    </mc:AlternateContent>
    <mc:AlternateContent xmlns:mc="http://schemas.openxmlformats.org/markup-compatibility/2006">
      <mc:Choice Requires="x14">
        <oleObject progId="PBrush" shapeId="3076" r:id="rId8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6" r:id="rId8"/>
      </mc:Fallback>
    </mc:AlternateContent>
    <mc:AlternateContent xmlns:mc="http://schemas.openxmlformats.org/markup-compatibility/2006">
      <mc:Choice Requires="x14">
        <oleObject progId="PBrush" shapeId="3077" r:id="rId9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7" r:id="rId9"/>
      </mc:Fallback>
    </mc:AlternateContent>
    <mc:AlternateContent xmlns:mc="http://schemas.openxmlformats.org/markup-compatibility/2006">
      <mc:Choice Requires="x14">
        <oleObject progId="PBrush" shapeId="3078" r:id="rId10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8" r:id="rId10"/>
      </mc:Fallback>
    </mc:AlternateContent>
    <mc:AlternateContent xmlns:mc="http://schemas.openxmlformats.org/markup-compatibility/2006">
      <mc:Choice Requires="x14">
        <oleObject progId="PBrush" shapeId="3079" r:id="rId11">
          <objectPr defaultSize="0" autoPict="0" r:id="rId5">
            <anchor moveWithCells="1" sizeWithCells="1">
              <from>
                <xdr:col>1</xdr:col>
                <xdr:colOff>57150</xdr:colOff>
                <xdr:row>0</xdr:row>
                <xdr:rowOff>0</xdr:rowOff>
              </from>
              <to>
                <xdr:col>3</xdr:col>
                <xdr:colOff>323850</xdr:colOff>
                <xdr:row>0</xdr:row>
                <xdr:rowOff>0</xdr:rowOff>
              </to>
            </anchor>
          </objectPr>
        </oleObject>
      </mc:Choice>
      <mc:Fallback>
        <oleObject progId="PBrush" shapeId="3079" r:id="rId11"/>
      </mc:Fallback>
    </mc:AlternateContent>
    <mc:AlternateContent xmlns:mc="http://schemas.openxmlformats.org/markup-compatibility/2006">
      <mc:Choice Requires="x14">
        <oleObject progId="PBrush" shapeId="3080" r:id="rId12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0" r:id="rId12"/>
      </mc:Fallback>
    </mc:AlternateContent>
    <mc:AlternateContent xmlns:mc="http://schemas.openxmlformats.org/markup-compatibility/2006">
      <mc:Choice Requires="x14">
        <oleObject progId="PBrush" shapeId="3081" r:id="rId13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0</xdr:rowOff>
              </from>
              <to>
                <xdr:col>3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81" r:id="rId13"/>
      </mc:Fallback>
    </mc:AlternateContent>
    <mc:AlternateContent xmlns:mc="http://schemas.openxmlformats.org/markup-compatibility/2006">
      <mc:Choice Requires="x14">
        <oleObject progId="PBrush" shapeId="3082" r:id="rId1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2" r:id="rId14"/>
      </mc:Fallback>
    </mc:AlternateContent>
    <mc:AlternateContent xmlns:mc="http://schemas.openxmlformats.org/markup-compatibility/2006">
      <mc:Choice Requires="x14">
        <oleObject progId="PBrush" shapeId="3083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3" r:id="rId15"/>
      </mc:Fallback>
    </mc:AlternateContent>
    <mc:AlternateContent xmlns:mc="http://schemas.openxmlformats.org/markup-compatibility/2006">
      <mc:Choice Requires="x14">
        <oleObject progId="PBrush" shapeId="3084" r:id="rId16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84" r:id="rId16"/>
      </mc:Fallback>
    </mc:AlternateContent>
    <mc:AlternateContent xmlns:mc="http://schemas.openxmlformats.org/markup-compatibility/2006">
      <mc:Choice Requires="x14">
        <oleObject progId="PBrush" shapeId="3085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5" r:id="rId17"/>
      </mc:Fallback>
    </mc:AlternateContent>
    <mc:AlternateContent xmlns:mc="http://schemas.openxmlformats.org/markup-compatibility/2006">
      <mc:Choice Requires="x14">
        <oleObject progId="PBrush" shapeId="3086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6" r:id="rId18"/>
      </mc:Fallback>
    </mc:AlternateContent>
    <mc:AlternateContent xmlns:mc="http://schemas.openxmlformats.org/markup-compatibility/2006">
      <mc:Choice Requires="x14">
        <oleObject progId="PBrush" shapeId="3087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7" r:id="rId19"/>
      </mc:Fallback>
    </mc:AlternateContent>
    <mc:AlternateContent xmlns:mc="http://schemas.openxmlformats.org/markup-compatibility/2006">
      <mc:Choice Requires="x14">
        <oleObject progId="PBrush" shapeId="3088" r:id="rId2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8" r:id="rId20"/>
      </mc:Fallback>
    </mc:AlternateContent>
    <mc:AlternateContent xmlns:mc="http://schemas.openxmlformats.org/markup-compatibility/2006">
      <mc:Choice Requires="x14">
        <oleObject progId="PBrush" shapeId="3089" r:id="rId21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0</xdr:rowOff>
              </from>
              <to>
                <xdr:col>2</xdr:col>
                <xdr:colOff>323850</xdr:colOff>
                <xdr:row>0</xdr:row>
                <xdr:rowOff>0</xdr:rowOff>
              </to>
            </anchor>
          </objectPr>
        </oleObject>
      </mc:Choice>
      <mc:Fallback>
        <oleObject progId="PBrush" shapeId="3089" r:id="rId21"/>
      </mc:Fallback>
    </mc:AlternateContent>
    <mc:AlternateContent xmlns:mc="http://schemas.openxmlformats.org/markup-compatibility/2006">
      <mc:Choice Requires="x14">
        <oleObject progId="PBrush" shapeId="3090" r:id="rId22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0" r:id="rId22"/>
      </mc:Fallback>
    </mc:AlternateContent>
    <mc:AlternateContent xmlns:mc="http://schemas.openxmlformats.org/markup-compatibility/2006">
      <mc:Choice Requires="x14">
        <oleObject progId="PBrush" shapeId="3091" r:id="rId23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91" r:id="rId23"/>
      </mc:Fallback>
    </mc:AlternateContent>
    <mc:AlternateContent xmlns:mc="http://schemas.openxmlformats.org/markup-compatibility/2006">
      <mc:Choice Requires="x14">
        <oleObject progId="PBrush" shapeId="3092" r:id="rId2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2" r:id="rId24"/>
      </mc:Fallback>
    </mc:AlternateContent>
    <mc:AlternateContent xmlns:mc="http://schemas.openxmlformats.org/markup-compatibility/2006">
      <mc:Choice Requires="x14">
        <oleObject progId="PBrush" shapeId="3094" r:id="rId25">
          <objectPr defaultSize="0" autoPict="0" r:id="rId5">
            <anchor moveWithCells="1" sizeWithCells="1">
              <from>
                <xdr:col>0</xdr:col>
                <xdr:colOff>114300</xdr:colOff>
                <xdr:row>74</xdr:row>
                <xdr:rowOff>19050</xdr:rowOff>
              </from>
              <to>
                <xdr:col>2</xdr:col>
                <xdr:colOff>381000</xdr:colOff>
                <xdr:row>79</xdr:row>
                <xdr:rowOff>85725</xdr:rowOff>
              </to>
            </anchor>
          </objectPr>
        </oleObject>
      </mc:Choice>
      <mc:Fallback>
        <oleObject progId="PBrush" shapeId="3094" r:id="rId25"/>
      </mc:Fallback>
    </mc:AlternateContent>
    <mc:AlternateContent xmlns:mc="http://schemas.openxmlformats.org/markup-compatibility/2006">
      <mc:Choice Requires="x14">
        <oleObject progId="PBrush" shapeId="3095" r:id="rId26">
          <objectPr defaultSize="0" autoPict="0" r:id="rId5">
            <anchor moveWithCells="1" sizeWithCells="1">
              <from>
                <xdr:col>0</xdr:col>
                <xdr:colOff>76200</xdr:colOff>
                <xdr:row>146</xdr:row>
                <xdr:rowOff>0</xdr:rowOff>
              </from>
              <to>
                <xdr:col>2</xdr:col>
                <xdr:colOff>342900</xdr:colOff>
                <xdr:row>151</xdr:row>
                <xdr:rowOff>66675</xdr:rowOff>
              </to>
            </anchor>
          </objectPr>
        </oleObject>
      </mc:Choice>
      <mc:Fallback>
        <oleObject progId="PBrush" shapeId="3095" r:id="rId2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19" workbookViewId="0">
      <selection activeCell="E9" sqref="E9:G57"/>
    </sheetView>
  </sheetViews>
  <sheetFormatPr defaultRowHeight="12.75" x14ac:dyDescent="0.2"/>
  <cols>
    <col min="1" max="1" width="8" style="223" customWidth="1"/>
    <col min="2" max="2" width="10.42578125" style="215" customWidth="1"/>
    <col min="3" max="3" width="9.85546875" style="213" customWidth="1"/>
    <col min="4" max="4" width="18.85546875" style="214" customWidth="1"/>
    <col min="5" max="5" width="12.85546875" style="213" customWidth="1"/>
    <col min="6" max="6" width="20.42578125" style="214" customWidth="1"/>
    <col min="7" max="7" width="12.28515625" style="215" customWidth="1"/>
    <col min="8" max="16384" width="9.140625" style="215"/>
  </cols>
  <sheetData>
    <row r="1" spans="1:7" ht="39" customHeight="1" x14ac:dyDescent="0.2">
      <c r="A1" s="463" t="s">
        <v>297</v>
      </c>
      <c r="B1" s="463"/>
    </row>
    <row r="2" spans="1:7" s="217" customFormat="1" ht="9.75" customHeight="1" x14ac:dyDescent="0.15">
      <c r="A2" s="462" t="s">
        <v>170</v>
      </c>
      <c r="B2" s="462"/>
      <c r="C2" s="462"/>
      <c r="D2" s="462"/>
      <c r="E2" s="462"/>
      <c r="F2" s="216"/>
    </row>
    <row r="3" spans="1:7" s="217" customFormat="1" ht="7.5" customHeight="1" x14ac:dyDescent="0.15">
      <c r="A3" s="462"/>
      <c r="B3" s="462"/>
      <c r="C3" s="462"/>
      <c r="D3" s="462"/>
      <c r="E3" s="462"/>
      <c r="F3" s="216"/>
    </row>
    <row r="4" spans="1:7" s="217" customFormat="1" ht="18" customHeight="1" x14ac:dyDescent="0.15">
      <c r="A4" s="465"/>
      <c r="B4" s="465"/>
      <c r="C4" s="465"/>
      <c r="D4" s="465"/>
      <c r="E4" s="465"/>
      <c r="F4" s="465"/>
      <c r="G4" s="465"/>
    </row>
    <row r="5" spans="1:7" s="217" customFormat="1" ht="16.5" customHeight="1" x14ac:dyDescent="0.15">
      <c r="A5" s="464" t="s">
        <v>171</v>
      </c>
      <c r="B5" s="464"/>
      <c r="C5" s="464"/>
      <c r="D5" s="464"/>
      <c r="E5" s="464"/>
      <c r="F5" s="464"/>
      <c r="G5" s="464"/>
    </row>
    <row r="6" spans="1:7" s="217" customFormat="1" ht="16.5" customHeight="1" x14ac:dyDescent="0.15">
      <c r="A6" s="466">
        <v>40118</v>
      </c>
      <c r="B6" s="467"/>
      <c r="C6" s="467"/>
      <c r="D6" s="467"/>
      <c r="E6" s="467"/>
      <c r="F6" s="467"/>
      <c r="G6" s="467"/>
    </row>
    <row r="7" spans="1:7" s="217" customFormat="1" ht="10.5" customHeight="1" thickBot="1" x14ac:dyDescent="0.2">
      <c r="A7" s="461"/>
      <c r="B7" s="461"/>
      <c r="C7" s="461"/>
      <c r="D7" s="461"/>
      <c r="E7" s="461"/>
      <c r="F7" s="216"/>
    </row>
    <row r="8" spans="1:7" ht="41.25" customHeight="1" thickBot="1" x14ac:dyDescent="0.25">
      <c r="A8" s="218"/>
      <c r="B8" s="218"/>
      <c r="C8" s="219" t="s">
        <v>172</v>
      </c>
      <c r="D8" s="220" t="s">
        <v>173</v>
      </c>
      <c r="E8" s="221" t="s">
        <v>174</v>
      </c>
      <c r="F8" s="222" t="s">
        <v>175</v>
      </c>
      <c r="G8" s="221" t="s">
        <v>176</v>
      </c>
    </row>
    <row r="9" spans="1:7" ht="12.75" customHeight="1" x14ac:dyDescent="0.2">
      <c r="C9" s="224" t="s">
        <v>177</v>
      </c>
      <c r="D9" s="225" t="s">
        <v>178</v>
      </c>
      <c r="E9" s="226">
        <v>83688</v>
      </c>
      <c r="F9" s="226">
        <v>60804815</v>
      </c>
      <c r="G9" s="227">
        <v>727</v>
      </c>
    </row>
    <row r="10" spans="1:7" ht="12.75" customHeight="1" x14ac:dyDescent="0.2">
      <c r="C10" s="228" t="s">
        <v>179</v>
      </c>
      <c r="D10" s="229" t="s">
        <v>180</v>
      </c>
      <c r="E10" s="230">
        <v>103130</v>
      </c>
      <c r="F10" s="230">
        <v>71336696</v>
      </c>
      <c r="G10" s="227">
        <v>692</v>
      </c>
    </row>
    <row r="11" spans="1:7" ht="12.75" customHeight="1" x14ac:dyDescent="0.2">
      <c r="C11" s="228" t="s">
        <v>181</v>
      </c>
      <c r="D11" s="229" t="s">
        <v>182</v>
      </c>
      <c r="E11" s="230">
        <v>152661</v>
      </c>
      <c r="F11" s="230">
        <v>110437122</v>
      </c>
      <c r="G11" s="227">
        <v>723</v>
      </c>
    </row>
    <row r="12" spans="1:7" x14ac:dyDescent="0.2">
      <c r="C12" s="228" t="s">
        <v>183</v>
      </c>
      <c r="D12" s="229" t="s">
        <v>184</v>
      </c>
      <c r="E12" s="230">
        <v>144162</v>
      </c>
      <c r="F12" s="230">
        <v>104757333</v>
      </c>
      <c r="G12" s="227">
        <v>727</v>
      </c>
    </row>
    <row r="13" spans="1:7" x14ac:dyDescent="0.2">
      <c r="C13" s="228" t="s">
        <v>185</v>
      </c>
      <c r="D13" s="229" t="s">
        <v>186</v>
      </c>
      <c r="E13" s="230">
        <v>160789</v>
      </c>
      <c r="F13" s="230">
        <v>112528861</v>
      </c>
      <c r="G13" s="227">
        <v>700</v>
      </c>
    </row>
    <row r="14" spans="1:7" x14ac:dyDescent="0.2">
      <c r="C14" s="228" t="s">
        <v>187</v>
      </c>
      <c r="D14" s="229" t="s">
        <v>188</v>
      </c>
      <c r="E14" s="230">
        <v>54840</v>
      </c>
      <c r="F14" s="230">
        <v>34205842</v>
      </c>
      <c r="G14" s="227">
        <v>624</v>
      </c>
    </row>
    <row r="15" spans="1:7" x14ac:dyDescent="0.2">
      <c r="C15" s="228" t="s">
        <v>189</v>
      </c>
      <c r="D15" s="229" t="s">
        <v>190</v>
      </c>
      <c r="E15" s="230">
        <v>77141</v>
      </c>
      <c r="F15" s="230">
        <v>46722574</v>
      </c>
      <c r="G15" s="227">
        <v>606</v>
      </c>
    </row>
    <row r="16" spans="1:7" x14ac:dyDescent="0.2">
      <c r="C16" s="228" t="s">
        <v>191</v>
      </c>
      <c r="D16" s="229" t="s">
        <v>192</v>
      </c>
      <c r="E16" s="230">
        <v>136211</v>
      </c>
      <c r="F16" s="230">
        <v>120311688</v>
      </c>
      <c r="G16" s="227">
        <v>883</v>
      </c>
    </row>
    <row r="17" spans="3:7" x14ac:dyDescent="0.2">
      <c r="C17" s="228" t="s">
        <v>193</v>
      </c>
      <c r="D17" s="229" t="s">
        <v>194</v>
      </c>
      <c r="E17" s="230">
        <v>80577</v>
      </c>
      <c r="F17" s="230">
        <v>56064373</v>
      </c>
      <c r="G17" s="227">
        <v>696</v>
      </c>
    </row>
    <row r="18" spans="3:7" x14ac:dyDescent="0.2">
      <c r="C18" s="228" t="s">
        <v>195</v>
      </c>
      <c r="D18" s="229" t="s">
        <v>196</v>
      </c>
      <c r="E18" s="230">
        <v>108365</v>
      </c>
      <c r="F18" s="230">
        <v>70479859</v>
      </c>
      <c r="G18" s="227">
        <v>650</v>
      </c>
    </row>
    <row r="19" spans="3:7" x14ac:dyDescent="0.2">
      <c r="C19" s="228" t="s">
        <v>197</v>
      </c>
      <c r="D19" s="229" t="s">
        <v>198</v>
      </c>
      <c r="E19" s="230">
        <v>79828</v>
      </c>
      <c r="F19" s="230">
        <v>58128228</v>
      </c>
      <c r="G19" s="227">
        <v>728</v>
      </c>
    </row>
    <row r="20" spans="3:7" x14ac:dyDescent="0.2">
      <c r="C20" s="228" t="s">
        <v>199</v>
      </c>
      <c r="D20" s="229" t="s">
        <v>200</v>
      </c>
      <c r="E20" s="230">
        <v>160599</v>
      </c>
      <c r="F20" s="230">
        <v>126312449</v>
      </c>
      <c r="G20" s="227">
        <v>787</v>
      </c>
    </row>
    <row r="21" spans="3:7" x14ac:dyDescent="0.2">
      <c r="C21" s="228" t="s">
        <v>201</v>
      </c>
      <c r="D21" s="229" t="s">
        <v>202</v>
      </c>
      <c r="E21" s="230">
        <v>134048</v>
      </c>
      <c r="F21" s="230">
        <v>99100567</v>
      </c>
      <c r="G21" s="227">
        <v>739</v>
      </c>
    </row>
    <row r="22" spans="3:7" x14ac:dyDescent="0.2">
      <c r="C22" s="228" t="s">
        <v>203</v>
      </c>
      <c r="D22" s="229" t="s">
        <v>204</v>
      </c>
      <c r="E22" s="230">
        <v>44061</v>
      </c>
      <c r="F22" s="230">
        <v>31540409</v>
      </c>
      <c r="G22" s="227">
        <v>716</v>
      </c>
    </row>
    <row r="23" spans="3:7" x14ac:dyDescent="0.2">
      <c r="C23" s="228" t="s">
        <v>205</v>
      </c>
      <c r="D23" s="229" t="s">
        <v>206</v>
      </c>
      <c r="E23" s="230">
        <v>119273</v>
      </c>
      <c r="F23" s="230">
        <v>81304554</v>
      </c>
      <c r="G23" s="227">
        <v>682</v>
      </c>
    </row>
    <row r="24" spans="3:7" x14ac:dyDescent="0.2">
      <c r="C24" s="228" t="s">
        <v>207</v>
      </c>
      <c r="D24" s="229" t="s">
        <v>208</v>
      </c>
      <c r="E24" s="230">
        <v>163795</v>
      </c>
      <c r="F24" s="230">
        <v>113025491</v>
      </c>
      <c r="G24" s="227">
        <v>690</v>
      </c>
    </row>
    <row r="25" spans="3:7" x14ac:dyDescent="0.2">
      <c r="C25" s="228" t="s">
        <v>209</v>
      </c>
      <c r="D25" s="229" t="s">
        <v>210</v>
      </c>
      <c r="E25" s="230">
        <v>120691</v>
      </c>
      <c r="F25" s="230">
        <v>94438099</v>
      </c>
      <c r="G25" s="227">
        <v>782</v>
      </c>
    </row>
    <row r="26" spans="3:7" x14ac:dyDescent="0.2">
      <c r="C26" s="228" t="s">
        <v>211</v>
      </c>
      <c r="D26" s="229" t="s">
        <v>212</v>
      </c>
      <c r="E26" s="230">
        <v>78463</v>
      </c>
      <c r="F26" s="230">
        <v>57836900</v>
      </c>
      <c r="G26" s="227">
        <v>737</v>
      </c>
    </row>
    <row r="27" spans="3:7" x14ac:dyDescent="0.2">
      <c r="C27" s="228" t="s">
        <v>213</v>
      </c>
      <c r="D27" s="229" t="s">
        <v>214</v>
      </c>
      <c r="E27" s="230">
        <v>72876</v>
      </c>
      <c r="F27" s="230">
        <v>52015386</v>
      </c>
      <c r="G27" s="227">
        <v>714</v>
      </c>
    </row>
    <row r="28" spans="3:7" x14ac:dyDescent="0.2">
      <c r="C28" s="228" t="s">
        <v>215</v>
      </c>
      <c r="D28" s="229" t="s">
        <v>216</v>
      </c>
      <c r="E28" s="230">
        <v>124443</v>
      </c>
      <c r="F28" s="230">
        <v>110743814</v>
      </c>
      <c r="G28" s="227">
        <v>890</v>
      </c>
    </row>
    <row r="29" spans="3:7" x14ac:dyDescent="0.2">
      <c r="C29" s="228" t="s">
        <v>217</v>
      </c>
      <c r="D29" s="229" t="s">
        <v>218</v>
      </c>
      <c r="E29" s="230">
        <v>59532</v>
      </c>
      <c r="F29" s="230">
        <v>37788067</v>
      </c>
      <c r="G29" s="227">
        <v>635</v>
      </c>
    </row>
    <row r="30" spans="3:7" x14ac:dyDescent="0.2">
      <c r="C30" s="228" t="s">
        <v>219</v>
      </c>
      <c r="D30" s="229" t="s">
        <v>220</v>
      </c>
      <c r="E30" s="230">
        <v>144185</v>
      </c>
      <c r="F30" s="230">
        <v>104345608</v>
      </c>
      <c r="G30" s="227">
        <v>724</v>
      </c>
    </row>
    <row r="31" spans="3:7" x14ac:dyDescent="0.2">
      <c r="C31" s="228" t="s">
        <v>221</v>
      </c>
      <c r="D31" s="229" t="s">
        <v>222</v>
      </c>
      <c r="E31" s="230">
        <v>61976</v>
      </c>
      <c r="F31" s="230">
        <v>36603812</v>
      </c>
      <c r="G31" s="227">
        <v>591</v>
      </c>
    </row>
    <row r="32" spans="3:7" x14ac:dyDescent="0.2">
      <c r="C32" s="228" t="s">
        <v>223</v>
      </c>
      <c r="D32" s="229" t="s">
        <v>224</v>
      </c>
      <c r="E32" s="230">
        <v>114842</v>
      </c>
      <c r="F32" s="230">
        <v>83358273</v>
      </c>
      <c r="G32" s="227">
        <v>726</v>
      </c>
    </row>
    <row r="33" spans="3:7" x14ac:dyDescent="0.2">
      <c r="C33" s="228" t="s">
        <v>225</v>
      </c>
      <c r="D33" s="229" t="s">
        <v>226</v>
      </c>
      <c r="E33" s="230">
        <v>58919</v>
      </c>
      <c r="F33" s="230">
        <v>40519896</v>
      </c>
      <c r="G33" s="227">
        <v>688</v>
      </c>
    </row>
    <row r="34" spans="3:7" x14ac:dyDescent="0.2">
      <c r="C34" s="228" t="s">
        <v>227</v>
      </c>
      <c r="D34" s="229" t="s">
        <v>228</v>
      </c>
      <c r="E34" s="230">
        <v>141210</v>
      </c>
      <c r="F34" s="230">
        <v>98987261</v>
      </c>
      <c r="G34" s="227">
        <v>701</v>
      </c>
    </row>
    <row r="35" spans="3:7" x14ac:dyDescent="0.2">
      <c r="C35" s="228" t="s">
        <v>229</v>
      </c>
      <c r="D35" s="229" t="s">
        <v>230</v>
      </c>
      <c r="E35" s="230">
        <v>117253</v>
      </c>
      <c r="F35" s="230">
        <v>81834533</v>
      </c>
      <c r="G35" s="227">
        <v>698</v>
      </c>
    </row>
    <row r="36" spans="3:7" x14ac:dyDescent="0.2">
      <c r="C36" s="228" t="s">
        <v>231</v>
      </c>
      <c r="D36" s="229" t="s">
        <v>232</v>
      </c>
      <c r="E36" s="230">
        <v>97227</v>
      </c>
      <c r="F36" s="230">
        <v>61202635</v>
      </c>
      <c r="G36" s="227">
        <v>629</v>
      </c>
    </row>
    <row r="37" spans="3:7" x14ac:dyDescent="0.2">
      <c r="C37" s="228" t="s">
        <v>233</v>
      </c>
      <c r="D37" s="229" t="s">
        <v>234</v>
      </c>
      <c r="E37" s="230">
        <v>197243</v>
      </c>
      <c r="F37" s="230">
        <v>154016303</v>
      </c>
      <c r="G37" s="227">
        <v>781</v>
      </c>
    </row>
    <row r="38" spans="3:7" x14ac:dyDescent="0.2">
      <c r="C38" s="228" t="s">
        <v>235</v>
      </c>
      <c r="D38" s="229" t="s">
        <v>236</v>
      </c>
      <c r="E38" s="230">
        <v>79962</v>
      </c>
      <c r="F38" s="230">
        <v>51446567</v>
      </c>
      <c r="G38" s="227">
        <v>643</v>
      </c>
    </row>
    <row r="39" spans="3:7" x14ac:dyDescent="0.2">
      <c r="C39" s="228" t="s">
        <v>237</v>
      </c>
      <c r="D39" s="229" t="s">
        <v>238</v>
      </c>
      <c r="E39" s="230">
        <v>58058</v>
      </c>
      <c r="F39" s="230">
        <v>38257475</v>
      </c>
      <c r="G39" s="227">
        <v>659</v>
      </c>
    </row>
    <row r="40" spans="3:7" x14ac:dyDescent="0.2">
      <c r="C40" s="228" t="s">
        <v>239</v>
      </c>
      <c r="D40" s="229" t="s">
        <v>240</v>
      </c>
      <c r="E40" s="230">
        <v>99000</v>
      </c>
      <c r="F40" s="230">
        <v>75871008</v>
      </c>
      <c r="G40" s="227">
        <v>766</v>
      </c>
    </row>
    <row r="41" spans="3:7" x14ac:dyDescent="0.2">
      <c r="C41" s="228" t="s">
        <v>241</v>
      </c>
      <c r="D41" s="229" t="s">
        <v>242</v>
      </c>
      <c r="E41" s="230">
        <v>144793</v>
      </c>
      <c r="F41" s="230">
        <v>94656387</v>
      </c>
      <c r="G41" s="227">
        <v>654</v>
      </c>
    </row>
    <row r="42" spans="3:7" x14ac:dyDescent="0.2">
      <c r="C42" s="228" t="s">
        <v>243</v>
      </c>
      <c r="D42" s="229" t="s">
        <v>244</v>
      </c>
      <c r="E42" s="230">
        <v>97217</v>
      </c>
      <c r="F42" s="230">
        <v>61362177</v>
      </c>
      <c r="G42" s="227">
        <v>631</v>
      </c>
    </row>
    <row r="43" spans="3:7" x14ac:dyDescent="0.2">
      <c r="C43" s="228" t="s">
        <v>245</v>
      </c>
      <c r="D43" s="229" t="s">
        <v>246</v>
      </c>
      <c r="E43" s="230">
        <v>146354</v>
      </c>
      <c r="F43" s="230">
        <v>109603140</v>
      </c>
      <c r="G43" s="227">
        <v>749</v>
      </c>
    </row>
    <row r="44" spans="3:7" x14ac:dyDescent="0.2">
      <c r="C44" s="228" t="s">
        <v>247</v>
      </c>
      <c r="D44" s="229" t="s">
        <v>248</v>
      </c>
      <c r="E44" s="230">
        <v>43345</v>
      </c>
      <c r="F44" s="230">
        <v>28303702</v>
      </c>
      <c r="G44" s="227">
        <v>653</v>
      </c>
    </row>
    <row r="45" spans="3:7" x14ac:dyDescent="0.2">
      <c r="C45" s="228" t="s">
        <v>249</v>
      </c>
      <c r="D45" s="229" t="s">
        <v>250</v>
      </c>
      <c r="E45" s="230">
        <v>80974</v>
      </c>
      <c r="F45" s="230">
        <v>50145053</v>
      </c>
      <c r="G45" s="227">
        <v>619</v>
      </c>
    </row>
    <row r="46" spans="3:7" x14ac:dyDescent="0.2">
      <c r="C46" s="228" t="s">
        <v>251</v>
      </c>
      <c r="D46" s="229" t="s">
        <v>252</v>
      </c>
      <c r="E46" s="230">
        <v>104456</v>
      </c>
      <c r="F46" s="230">
        <v>69762171</v>
      </c>
      <c r="G46" s="227">
        <v>668</v>
      </c>
    </row>
    <row r="47" spans="3:7" x14ac:dyDescent="0.2">
      <c r="C47" s="228" t="s">
        <v>253</v>
      </c>
      <c r="D47" s="229" t="s">
        <v>254</v>
      </c>
      <c r="E47" s="230">
        <v>67625</v>
      </c>
      <c r="F47" s="230">
        <v>41950256</v>
      </c>
      <c r="G47" s="227">
        <v>620</v>
      </c>
    </row>
    <row r="48" spans="3:7" x14ac:dyDescent="0.2">
      <c r="C48" s="228" t="s">
        <v>255</v>
      </c>
      <c r="D48" s="229" t="s">
        <v>256</v>
      </c>
      <c r="E48" s="230">
        <v>67953</v>
      </c>
      <c r="F48" s="230">
        <v>42099664</v>
      </c>
      <c r="G48" s="227">
        <v>620</v>
      </c>
    </row>
    <row r="49" spans="3:7" x14ac:dyDescent="0.2">
      <c r="C49" s="228" t="s">
        <v>257</v>
      </c>
      <c r="D49" s="229" t="s">
        <v>258</v>
      </c>
      <c r="E49" s="230">
        <v>68796</v>
      </c>
      <c r="F49" s="230">
        <v>73643962</v>
      </c>
      <c r="G49" s="227">
        <v>1070</v>
      </c>
    </row>
    <row r="50" spans="3:7" x14ac:dyDescent="0.2">
      <c r="C50" s="228" t="s">
        <v>259</v>
      </c>
      <c r="D50" s="229" t="s">
        <v>260</v>
      </c>
      <c r="E50" s="230">
        <v>101280</v>
      </c>
      <c r="F50" s="230">
        <v>94853406</v>
      </c>
      <c r="G50" s="227">
        <v>937</v>
      </c>
    </row>
    <row r="51" spans="3:7" x14ac:dyDescent="0.2">
      <c r="C51" s="228" t="s">
        <v>261</v>
      </c>
      <c r="D51" s="229" t="s">
        <v>262</v>
      </c>
      <c r="E51" s="230">
        <v>101226</v>
      </c>
      <c r="F51" s="230">
        <v>92051573</v>
      </c>
      <c r="G51" s="227">
        <v>909</v>
      </c>
    </row>
    <row r="52" spans="3:7" x14ac:dyDescent="0.2">
      <c r="C52" s="228" t="s">
        <v>263</v>
      </c>
      <c r="D52" s="229" t="s">
        <v>264</v>
      </c>
      <c r="E52" s="230">
        <v>74645</v>
      </c>
      <c r="F52" s="230">
        <v>66549172</v>
      </c>
      <c r="G52" s="227">
        <v>892</v>
      </c>
    </row>
    <row r="53" spans="3:7" x14ac:dyDescent="0.2">
      <c r="C53" s="228" t="s">
        <v>265</v>
      </c>
      <c r="D53" s="229" t="s">
        <v>266</v>
      </c>
      <c r="E53" s="230">
        <v>59206</v>
      </c>
      <c r="F53" s="230">
        <v>47323826</v>
      </c>
      <c r="G53" s="227">
        <v>799</v>
      </c>
    </row>
    <row r="54" spans="3:7" x14ac:dyDescent="0.2">
      <c r="C54" s="228" t="s">
        <v>267</v>
      </c>
      <c r="D54" s="229" t="s">
        <v>268</v>
      </c>
      <c r="E54" s="230">
        <v>95246</v>
      </c>
      <c r="F54" s="230">
        <v>89621514</v>
      </c>
      <c r="G54" s="227">
        <v>941</v>
      </c>
    </row>
    <row r="55" spans="3:7" ht="13.5" thickBot="1" x14ac:dyDescent="0.25">
      <c r="C55" s="231" t="s">
        <v>269</v>
      </c>
      <c r="D55" s="232" t="s">
        <v>270</v>
      </c>
      <c r="E55" s="233">
        <v>71826</v>
      </c>
      <c r="F55" s="233">
        <v>47966356</v>
      </c>
      <c r="G55" s="234">
        <v>668</v>
      </c>
    </row>
    <row r="56" spans="3:7" ht="13.5" thickBot="1" x14ac:dyDescent="0.25">
      <c r="C56" s="235"/>
      <c r="D56" s="236" t="s">
        <v>271</v>
      </c>
      <c r="E56" s="237">
        <v>500399</v>
      </c>
      <c r="F56" s="237">
        <v>464043453</v>
      </c>
      <c r="G56" s="238">
        <v>927</v>
      </c>
    </row>
    <row r="57" spans="3:7" ht="13.5" thickBot="1" x14ac:dyDescent="0.25">
      <c r="C57" s="235"/>
      <c r="D57" s="236" t="s">
        <v>272</v>
      </c>
      <c r="E57" s="239">
        <v>4753990</v>
      </c>
      <c r="F57" s="239">
        <v>3486218857</v>
      </c>
      <c r="G57" s="238">
        <v>733</v>
      </c>
    </row>
  </sheetData>
  <mergeCells count="7">
    <mergeCell ref="A7:E7"/>
    <mergeCell ref="A2:E2"/>
    <mergeCell ref="A1:B1"/>
    <mergeCell ref="A3:E3"/>
    <mergeCell ref="A5:G5"/>
    <mergeCell ref="A4:G4"/>
    <mergeCell ref="A6:G6"/>
  </mergeCells>
  <phoneticPr fontId="15" type="noConversion"/>
  <printOptions verticalCentered="1"/>
  <pageMargins left="0" right="0" top="0" bottom="0.74803149606299213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</sheetPr>
  <dimension ref="A1:K61"/>
  <sheetViews>
    <sheetView topLeftCell="A25" workbookViewId="0">
      <selection activeCell="J67" sqref="J67"/>
    </sheetView>
  </sheetViews>
  <sheetFormatPr defaultRowHeight="12.75" x14ac:dyDescent="0.2"/>
  <cols>
    <col min="1" max="1" width="9.140625" style="277"/>
    <col min="2" max="2" width="19.28515625" style="240" customWidth="1"/>
    <col min="3" max="3" width="9.85546875" style="275" customWidth="1"/>
    <col min="4" max="4" width="17.28515625" style="276" customWidth="1"/>
    <col min="5" max="5" width="10" style="275" customWidth="1"/>
    <col min="6" max="6" width="9.140625" style="240"/>
    <col min="7" max="7" width="8.85546875" style="240" customWidth="1"/>
    <col min="8" max="8" width="13.85546875" style="240" hidden="1" customWidth="1"/>
    <col min="9" max="16384" width="9.140625" style="240"/>
  </cols>
  <sheetData>
    <row r="1" spans="1:11" x14ac:dyDescent="0.2">
      <c r="A1" s="240"/>
      <c r="C1" s="240"/>
      <c r="D1" s="240"/>
      <c r="E1" s="240"/>
    </row>
    <row r="2" spans="1:11" x14ac:dyDescent="0.2">
      <c r="A2" s="240"/>
      <c r="C2" s="240"/>
      <c r="D2" s="241"/>
      <c r="E2" s="242"/>
      <c r="F2" s="242"/>
      <c r="G2" s="242"/>
      <c r="H2" s="242"/>
      <c r="I2" s="242"/>
      <c r="J2" s="242"/>
      <c r="K2" s="242"/>
    </row>
    <row r="3" spans="1:11" x14ac:dyDescent="0.2">
      <c r="A3" s="240"/>
      <c r="C3" s="240"/>
      <c r="D3" s="242"/>
      <c r="E3" s="242"/>
      <c r="F3" s="242"/>
      <c r="G3" s="242"/>
      <c r="H3" s="242"/>
      <c r="I3" s="242"/>
      <c r="J3" s="242"/>
      <c r="K3" s="242"/>
    </row>
    <row r="4" spans="1:11" x14ac:dyDescent="0.2">
      <c r="A4" s="240"/>
      <c r="C4" s="240"/>
      <c r="D4" s="242"/>
      <c r="E4" s="241"/>
      <c r="F4" s="241"/>
      <c r="G4" s="241"/>
      <c r="H4" s="241"/>
      <c r="I4" s="242"/>
      <c r="J4" s="242"/>
      <c r="K4" s="242"/>
    </row>
    <row r="5" spans="1:11" s="241" customFormat="1" ht="16.5" x14ac:dyDescent="0.25">
      <c r="A5" s="243" t="s">
        <v>273</v>
      </c>
      <c r="B5" s="244"/>
      <c r="C5" s="244"/>
      <c r="D5" s="245"/>
      <c r="E5" s="245"/>
      <c r="F5" s="246"/>
      <c r="G5" s="247"/>
      <c r="H5" s="247"/>
      <c r="I5" s="245"/>
      <c r="J5" s="248"/>
    </row>
    <row r="6" spans="1:11" s="241" customFormat="1" ht="18" customHeight="1" x14ac:dyDescent="0.25">
      <c r="A6" s="243"/>
      <c r="B6" s="244"/>
      <c r="C6" s="244"/>
      <c r="D6" s="245"/>
      <c r="E6" s="245"/>
      <c r="F6" s="246"/>
      <c r="G6" s="247"/>
      <c r="H6" s="247"/>
      <c r="I6" s="245"/>
      <c r="J6" s="248"/>
    </row>
    <row r="7" spans="1:11" s="249" customFormat="1" ht="18.75" x14ac:dyDescent="0.3">
      <c r="A7" s="472" t="s">
        <v>274</v>
      </c>
      <c r="B7" s="472"/>
      <c r="C7" s="472"/>
      <c r="D7" s="472"/>
      <c r="E7" s="472"/>
      <c r="F7" s="472"/>
    </row>
    <row r="8" spans="1:11" s="249" customFormat="1" ht="18.75" x14ac:dyDescent="0.3">
      <c r="A8" s="472" t="s">
        <v>275</v>
      </c>
      <c r="B8" s="472"/>
      <c r="C8" s="472"/>
      <c r="D8" s="472"/>
      <c r="E8" s="472"/>
      <c r="F8" s="472"/>
    </row>
    <row r="9" spans="1:11" s="249" customFormat="1" ht="18.75" x14ac:dyDescent="0.3">
      <c r="A9" s="472" t="s">
        <v>276</v>
      </c>
      <c r="B9" s="472"/>
      <c r="C9" s="472"/>
      <c r="D9" s="472"/>
      <c r="E9" s="472"/>
      <c r="F9" s="472"/>
    </row>
    <row r="10" spans="1:11" s="249" customFormat="1" ht="19.5" thickBot="1" x14ac:dyDescent="0.35">
      <c r="A10" s="473">
        <v>40118</v>
      </c>
      <c r="B10" s="474"/>
      <c r="C10" s="474"/>
      <c r="D10" s="474"/>
      <c r="E10" s="474"/>
      <c r="F10" s="474"/>
    </row>
    <row r="11" spans="1:11" ht="39" customHeight="1" thickBot="1" x14ac:dyDescent="0.25">
      <c r="A11" s="250" t="s">
        <v>172</v>
      </c>
      <c r="B11" s="251" t="s">
        <v>173</v>
      </c>
      <c r="C11" s="252" t="s">
        <v>174</v>
      </c>
      <c r="D11" s="253" t="s">
        <v>277</v>
      </c>
      <c r="E11" s="254" t="s">
        <v>278</v>
      </c>
    </row>
    <row r="12" spans="1:11" x14ac:dyDescent="0.2">
      <c r="A12" s="255" t="s">
        <v>279</v>
      </c>
      <c r="B12" s="256" t="s">
        <v>178</v>
      </c>
      <c r="C12" s="257">
        <v>8952</v>
      </c>
      <c r="D12" s="258">
        <v>2710686</v>
      </c>
      <c r="E12" s="259">
        <v>303</v>
      </c>
      <c r="H12" s="258">
        <v>405576176</v>
      </c>
    </row>
    <row r="13" spans="1:11" x14ac:dyDescent="0.2">
      <c r="A13" s="255" t="s">
        <v>280</v>
      </c>
      <c r="B13" s="260" t="s">
        <v>180</v>
      </c>
      <c r="C13" s="261">
        <v>14469</v>
      </c>
      <c r="D13" s="262">
        <v>4296839</v>
      </c>
      <c r="E13" s="263">
        <v>297</v>
      </c>
      <c r="H13" s="262">
        <v>1734396511</v>
      </c>
    </row>
    <row r="14" spans="1:11" x14ac:dyDescent="0.2">
      <c r="A14" s="255" t="s">
        <v>281</v>
      </c>
      <c r="B14" s="260" t="s">
        <v>182</v>
      </c>
      <c r="C14" s="261">
        <v>16361</v>
      </c>
      <c r="D14" s="262">
        <v>4687440</v>
      </c>
      <c r="E14" s="263">
        <v>287</v>
      </c>
      <c r="H14" s="262">
        <v>2365447056</v>
      </c>
    </row>
    <row r="15" spans="1:11" x14ac:dyDescent="0.2">
      <c r="A15" s="255" t="s">
        <v>282</v>
      </c>
      <c r="B15" s="260" t="s">
        <v>184</v>
      </c>
      <c r="C15" s="261">
        <v>24803</v>
      </c>
      <c r="D15" s="262">
        <v>7640329</v>
      </c>
      <c r="E15" s="263">
        <v>308</v>
      </c>
      <c r="H15" s="262">
        <v>560863740</v>
      </c>
    </row>
    <row r="16" spans="1:11" x14ac:dyDescent="0.2">
      <c r="A16" s="255" t="s">
        <v>283</v>
      </c>
      <c r="B16" s="260" t="s">
        <v>186</v>
      </c>
      <c r="C16" s="261">
        <v>18311</v>
      </c>
      <c r="D16" s="262">
        <v>5497434</v>
      </c>
      <c r="E16" s="263">
        <v>300</v>
      </c>
      <c r="H16" s="262">
        <v>4167949774</v>
      </c>
    </row>
    <row r="17" spans="1:8" x14ac:dyDescent="0.2">
      <c r="A17" s="255" t="s">
        <v>284</v>
      </c>
      <c r="B17" s="260" t="s">
        <v>188</v>
      </c>
      <c r="C17" s="261">
        <v>9609</v>
      </c>
      <c r="D17" s="262">
        <v>2907737</v>
      </c>
      <c r="E17" s="263">
        <v>303</v>
      </c>
      <c r="H17" s="262">
        <v>710600419</v>
      </c>
    </row>
    <row r="18" spans="1:8" x14ac:dyDescent="0.2">
      <c r="A18" s="255" t="s">
        <v>285</v>
      </c>
      <c r="B18" s="260" t="s">
        <v>190</v>
      </c>
      <c r="C18" s="261">
        <v>38693</v>
      </c>
      <c r="D18" s="262">
        <v>12104238</v>
      </c>
      <c r="E18" s="263">
        <v>313</v>
      </c>
      <c r="H18" s="262">
        <v>1342598580</v>
      </c>
    </row>
    <row r="19" spans="1:8" x14ac:dyDescent="0.2">
      <c r="A19" s="255" t="s">
        <v>286</v>
      </c>
      <c r="B19" s="260" t="s">
        <v>192</v>
      </c>
      <c r="C19" s="261">
        <v>4598</v>
      </c>
      <c r="D19" s="262">
        <v>1394000</v>
      </c>
      <c r="E19" s="263">
        <v>303</v>
      </c>
      <c r="H19" s="262">
        <v>54320235</v>
      </c>
    </row>
    <row r="20" spans="1:8" x14ac:dyDescent="0.2">
      <c r="A20" s="255" t="s">
        <v>287</v>
      </c>
      <c r="B20" s="260" t="s">
        <v>194</v>
      </c>
      <c r="C20" s="261">
        <v>17860</v>
      </c>
      <c r="D20" s="262">
        <v>5785761</v>
      </c>
      <c r="E20" s="263">
        <v>324</v>
      </c>
      <c r="H20" s="262">
        <v>993499263</v>
      </c>
    </row>
    <row r="21" spans="1:8" x14ac:dyDescent="0.2">
      <c r="A21" s="255">
        <v>10</v>
      </c>
      <c r="B21" s="260" t="s">
        <v>196</v>
      </c>
      <c r="C21" s="261">
        <v>32333</v>
      </c>
      <c r="D21" s="262">
        <v>10089707</v>
      </c>
      <c r="E21" s="263">
        <v>312</v>
      </c>
      <c r="H21" s="262">
        <v>2275214691</v>
      </c>
    </row>
    <row r="22" spans="1:8" x14ac:dyDescent="0.2">
      <c r="A22" s="255">
        <v>11</v>
      </c>
      <c r="B22" s="260" t="s">
        <v>198</v>
      </c>
      <c r="C22" s="261">
        <v>4141</v>
      </c>
      <c r="D22" s="262">
        <v>1236268</v>
      </c>
      <c r="E22" s="263">
        <v>299</v>
      </c>
      <c r="H22" s="262">
        <v>252596850</v>
      </c>
    </row>
    <row r="23" spans="1:8" x14ac:dyDescent="0.2">
      <c r="A23" s="255">
        <v>12</v>
      </c>
      <c r="B23" s="260" t="s">
        <v>200</v>
      </c>
      <c r="C23" s="261">
        <v>21559</v>
      </c>
      <c r="D23" s="262">
        <v>6787770</v>
      </c>
      <c r="E23" s="263">
        <v>315</v>
      </c>
      <c r="H23" s="262">
        <v>1057187216</v>
      </c>
    </row>
    <row r="24" spans="1:8" x14ac:dyDescent="0.2">
      <c r="A24" s="255">
        <v>13</v>
      </c>
      <c r="B24" s="260" t="s">
        <v>202</v>
      </c>
      <c r="C24" s="261">
        <v>11731</v>
      </c>
      <c r="D24" s="262">
        <v>3539904</v>
      </c>
      <c r="E24" s="263">
        <v>302</v>
      </c>
      <c r="H24" s="262">
        <v>492998859</v>
      </c>
    </row>
    <row r="25" spans="1:8" x14ac:dyDescent="0.2">
      <c r="A25" s="255">
        <v>14</v>
      </c>
      <c r="B25" s="260" t="s">
        <v>204</v>
      </c>
      <c r="C25" s="261">
        <v>5303</v>
      </c>
      <c r="D25" s="262">
        <v>1544958</v>
      </c>
      <c r="E25" s="263">
        <v>291</v>
      </c>
      <c r="H25" s="262">
        <v>145992424</v>
      </c>
    </row>
    <row r="26" spans="1:8" x14ac:dyDescent="0.2">
      <c r="A26" s="255">
        <v>15</v>
      </c>
      <c r="B26" s="260" t="s">
        <v>206</v>
      </c>
      <c r="C26" s="261">
        <v>18900</v>
      </c>
      <c r="D26" s="262">
        <v>5567818</v>
      </c>
      <c r="E26" s="263">
        <v>295</v>
      </c>
      <c r="H26" s="262">
        <v>4364483461</v>
      </c>
    </row>
    <row r="27" spans="1:8" x14ac:dyDescent="0.2">
      <c r="A27" s="255">
        <v>16</v>
      </c>
      <c r="B27" s="260" t="s">
        <v>208</v>
      </c>
      <c r="C27" s="261">
        <v>47066</v>
      </c>
      <c r="D27" s="262">
        <v>14921891</v>
      </c>
      <c r="E27" s="263">
        <v>317</v>
      </c>
      <c r="H27" s="262">
        <v>3250643688</v>
      </c>
    </row>
    <row r="28" spans="1:8" x14ac:dyDescent="0.2">
      <c r="A28" s="255">
        <v>17</v>
      </c>
      <c r="B28" s="260" t="s">
        <v>210</v>
      </c>
      <c r="C28" s="261">
        <v>26106</v>
      </c>
      <c r="D28" s="262">
        <v>7997194</v>
      </c>
      <c r="E28" s="263">
        <v>306</v>
      </c>
      <c r="H28" s="262">
        <v>402605687</v>
      </c>
    </row>
    <row r="29" spans="1:8" x14ac:dyDescent="0.2">
      <c r="A29" s="255">
        <v>18</v>
      </c>
      <c r="B29" s="260" t="s">
        <v>212</v>
      </c>
      <c r="C29" s="261">
        <v>8353</v>
      </c>
      <c r="D29" s="262">
        <v>2358884</v>
      </c>
      <c r="E29" s="263">
        <v>282</v>
      </c>
      <c r="H29" s="262">
        <v>163062897</v>
      </c>
    </row>
    <row r="30" spans="1:8" x14ac:dyDescent="0.2">
      <c r="A30" s="255">
        <v>19</v>
      </c>
      <c r="B30" s="260" t="s">
        <v>214</v>
      </c>
      <c r="C30" s="261">
        <v>8732</v>
      </c>
      <c r="D30" s="262">
        <v>2441166</v>
      </c>
      <c r="E30" s="263">
        <v>280</v>
      </c>
      <c r="H30" s="262">
        <v>433445763</v>
      </c>
    </row>
    <row r="31" spans="1:8" x14ac:dyDescent="0.2">
      <c r="A31" s="255">
        <v>20</v>
      </c>
      <c r="B31" s="260" t="s">
        <v>216</v>
      </c>
      <c r="C31" s="261">
        <v>6626</v>
      </c>
      <c r="D31" s="262">
        <v>1993709</v>
      </c>
      <c r="E31" s="263">
        <v>301</v>
      </c>
      <c r="H31" s="262">
        <v>334402974</v>
      </c>
    </row>
    <row r="32" spans="1:8" x14ac:dyDescent="0.2">
      <c r="A32" s="255">
        <v>21</v>
      </c>
      <c r="B32" s="260" t="s">
        <v>218</v>
      </c>
      <c r="C32" s="261">
        <v>20360</v>
      </c>
      <c r="D32" s="262">
        <v>6622193</v>
      </c>
      <c r="E32" s="263">
        <v>325</v>
      </c>
      <c r="H32" s="262">
        <v>1730329292</v>
      </c>
    </row>
    <row r="33" spans="1:8" x14ac:dyDescent="0.2">
      <c r="A33" s="255">
        <v>22</v>
      </c>
      <c r="B33" s="260" t="s">
        <v>220</v>
      </c>
      <c r="C33" s="261">
        <v>40307</v>
      </c>
      <c r="D33" s="262">
        <v>12349339</v>
      </c>
      <c r="E33" s="263">
        <v>306</v>
      </c>
      <c r="H33" s="262">
        <v>1517799941</v>
      </c>
    </row>
    <row r="34" spans="1:8" x14ac:dyDescent="0.2">
      <c r="A34" s="255">
        <v>23</v>
      </c>
      <c r="B34" s="260" t="s">
        <v>222</v>
      </c>
      <c r="C34" s="261">
        <v>20092</v>
      </c>
      <c r="D34" s="262">
        <v>6423772</v>
      </c>
      <c r="E34" s="263">
        <v>320</v>
      </c>
      <c r="H34" s="262">
        <v>813710786</v>
      </c>
    </row>
    <row r="35" spans="1:8" x14ac:dyDescent="0.2">
      <c r="A35" s="255">
        <v>24</v>
      </c>
      <c r="B35" s="260" t="s">
        <v>224</v>
      </c>
      <c r="C35" s="261">
        <v>11399</v>
      </c>
      <c r="D35" s="262">
        <v>3410932</v>
      </c>
      <c r="E35" s="263">
        <v>299</v>
      </c>
      <c r="H35" s="262">
        <v>4206148719</v>
      </c>
    </row>
    <row r="36" spans="1:8" x14ac:dyDescent="0.2">
      <c r="A36" s="255">
        <v>25</v>
      </c>
      <c r="B36" s="260" t="s">
        <v>226</v>
      </c>
      <c r="C36" s="261">
        <v>13478</v>
      </c>
      <c r="D36" s="262">
        <v>4132819</v>
      </c>
      <c r="E36" s="263">
        <v>307</v>
      </c>
      <c r="H36" s="262">
        <v>325899286</v>
      </c>
    </row>
    <row r="37" spans="1:8" x14ac:dyDescent="0.2">
      <c r="A37" s="255">
        <v>26</v>
      </c>
      <c r="B37" s="260" t="s">
        <v>228</v>
      </c>
      <c r="C37" s="261">
        <v>25054</v>
      </c>
      <c r="D37" s="262">
        <v>7701157</v>
      </c>
      <c r="E37" s="263">
        <v>307</v>
      </c>
      <c r="H37" s="262">
        <v>3581015821</v>
      </c>
    </row>
    <row r="38" spans="1:8" x14ac:dyDescent="0.2">
      <c r="A38" s="255">
        <v>27</v>
      </c>
      <c r="B38" s="260" t="s">
        <v>230</v>
      </c>
      <c r="C38" s="261">
        <v>23853</v>
      </c>
      <c r="D38" s="262">
        <v>7219587</v>
      </c>
      <c r="E38" s="263">
        <v>303</v>
      </c>
      <c r="H38" s="262">
        <v>540027949</v>
      </c>
    </row>
    <row r="39" spans="1:8" x14ac:dyDescent="0.2">
      <c r="A39" s="255">
        <v>28</v>
      </c>
      <c r="B39" s="260" t="s">
        <v>232</v>
      </c>
      <c r="C39" s="261">
        <v>36304</v>
      </c>
      <c r="D39" s="262">
        <v>11423223</v>
      </c>
      <c r="E39" s="263">
        <v>315</v>
      </c>
      <c r="H39" s="262">
        <v>2115810405</v>
      </c>
    </row>
    <row r="40" spans="1:8" x14ac:dyDescent="0.2">
      <c r="A40" s="255">
        <v>29</v>
      </c>
      <c r="B40" s="260" t="s">
        <v>234</v>
      </c>
      <c r="C40" s="261">
        <v>16009</v>
      </c>
      <c r="D40" s="262">
        <v>4925143</v>
      </c>
      <c r="E40" s="263">
        <v>308</v>
      </c>
      <c r="H40" s="262">
        <v>739753179</v>
      </c>
    </row>
    <row r="41" spans="1:8" x14ac:dyDescent="0.2">
      <c r="A41" s="255">
        <v>30</v>
      </c>
      <c r="B41" s="260" t="s">
        <v>236</v>
      </c>
      <c r="C41" s="261">
        <v>14888</v>
      </c>
      <c r="D41" s="262">
        <v>4451145</v>
      </c>
      <c r="E41" s="263">
        <v>299</v>
      </c>
      <c r="H41" s="262">
        <v>6117805128</v>
      </c>
    </row>
    <row r="42" spans="1:8" x14ac:dyDescent="0.2">
      <c r="A42" s="255">
        <v>31</v>
      </c>
      <c r="B42" s="260" t="s">
        <v>238</v>
      </c>
      <c r="C42" s="261">
        <v>14520</v>
      </c>
      <c r="D42" s="262">
        <v>4481949</v>
      </c>
      <c r="E42" s="263">
        <v>309</v>
      </c>
      <c r="H42" s="262">
        <v>3366730856</v>
      </c>
    </row>
    <row r="43" spans="1:8" x14ac:dyDescent="0.2">
      <c r="A43" s="255">
        <v>32</v>
      </c>
      <c r="B43" s="260" t="s">
        <v>240</v>
      </c>
      <c r="C43" s="261">
        <v>6317</v>
      </c>
      <c r="D43" s="262">
        <v>1879308</v>
      </c>
      <c r="E43" s="263">
        <v>298</v>
      </c>
      <c r="H43" s="262">
        <v>273046242</v>
      </c>
    </row>
    <row r="44" spans="1:8" x14ac:dyDescent="0.2">
      <c r="A44" s="255">
        <v>33</v>
      </c>
      <c r="B44" s="260" t="s">
        <v>242</v>
      </c>
      <c r="C44" s="261">
        <v>30906</v>
      </c>
      <c r="D44" s="262">
        <v>9449558</v>
      </c>
      <c r="E44" s="263">
        <v>306</v>
      </c>
      <c r="H44" s="262">
        <v>1921357030</v>
      </c>
    </row>
    <row r="45" spans="1:8" x14ac:dyDescent="0.2">
      <c r="A45" s="255">
        <v>34</v>
      </c>
      <c r="B45" s="260" t="s">
        <v>244</v>
      </c>
      <c r="C45" s="261">
        <v>40875</v>
      </c>
      <c r="D45" s="262">
        <v>13039829</v>
      </c>
      <c r="E45" s="263">
        <v>319</v>
      </c>
      <c r="H45" s="262">
        <v>1839816941</v>
      </c>
    </row>
    <row r="46" spans="1:8" x14ac:dyDescent="0.2">
      <c r="A46" s="255">
        <v>35</v>
      </c>
      <c r="B46" s="260" t="s">
        <v>246</v>
      </c>
      <c r="C46" s="261">
        <v>13429</v>
      </c>
      <c r="D46" s="262">
        <v>4188800</v>
      </c>
      <c r="E46" s="263">
        <v>312</v>
      </c>
      <c r="H46" s="262">
        <v>953122801</v>
      </c>
    </row>
    <row r="47" spans="1:8" x14ac:dyDescent="0.2">
      <c r="A47" s="255">
        <v>36</v>
      </c>
      <c r="B47" s="260" t="s">
        <v>248</v>
      </c>
      <c r="C47" s="261">
        <v>8248</v>
      </c>
      <c r="D47" s="262">
        <v>2547495</v>
      </c>
      <c r="E47" s="263">
        <v>309</v>
      </c>
      <c r="H47" s="262">
        <v>172723567</v>
      </c>
    </row>
    <row r="48" spans="1:8" x14ac:dyDescent="0.2">
      <c r="A48" s="255">
        <v>37</v>
      </c>
      <c r="B48" s="260" t="s">
        <v>250</v>
      </c>
      <c r="C48" s="261">
        <v>30854</v>
      </c>
      <c r="D48" s="262">
        <v>9485643</v>
      </c>
      <c r="E48" s="263">
        <v>307</v>
      </c>
      <c r="H48" s="262">
        <v>1714550889</v>
      </c>
    </row>
    <row r="49" spans="1:8" x14ac:dyDescent="0.2">
      <c r="A49" s="255">
        <v>38</v>
      </c>
      <c r="B49" s="260" t="s">
        <v>252</v>
      </c>
      <c r="C49" s="261">
        <v>17965</v>
      </c>
      <c r="D49" s="262">
        <v>5262200</v>
      </c>
      <c r="E49" s="263">
        <v>293</v>
      </c>
      <c r="H49" s="262">
        <v>6739159003</v>
      </c>
    </row>
    <row r="50" spans="1:8" x14ac:dyDescent="0.2">
      <c r="A50" s="255">
        <v>39</v>
      </c>
      <c r="B50" s="260" t="s">
        <v>254</v>
      </c>
      <c r="C50" s="261">
        <v>20348</v>
      </c>
      <c r="D50" s="262">
        <v>6236615</v>
      </c>
      <c r="E50" s="263">
        <v>306</v>
      </c>
      <c r="H50" s="262">
        <v>1187466395</v>
      </c>
    </row>
    <row r="51" spans="1:8" x14ac:dyDescent="0.2">
      <c r="A51" s="255">
        <v>40</v>
      </c>
      <c r="B51" s="260" t="s">
        <v>256</v>
      </c>
      <c r="C51" s="261">
        <v>17710</v>
      </c>
      <c r="D51" s="262">
        <v>5659622</v>
      </c>
      <c r="E51" s="263">
        <v>320</v>
      </c>
      <c r="H51" s="262">
        <v>601304494</v>
      </c>
    </row>
    <row r="52" spans="1:8" x14ac:dyDescent="0.2">
      <c r="A52" s="255">
        <v>41</v>
      </c>
      <c r="B52" s="260" t="s">
        <v>288</v>
      </c>
      <c r="C52" s="261">
        <v>260</v>
      </c>
      <c r="D52" s="262">
        <v>53810</v>
      </c>
      <c r="E52" s="263">
        <v>207</v>
      </c>
      <c r="H52" s="262">
        <v>10301160</v>
      </c>
    </row>
    <row r="53" spans="1:8" x14ac:dyDescent="0.2">
      <c r="A53" s="255">
        <v>42</v>
      </c>
      <c r="B53" s="260" t="s">
        <v>289</v>
      </c>
      <c r="C53" s="261">
        <v>655</v>
      </c>
      <c r="D53" s="262">
        <v>131439</v>
      </c>
      <c r="E53" s="263">
        <v>201</v>
      </c>
      <c r="H53" s="262">
        <v>10564779</v>
      </c>
    </row>
    <row r="54" spans="1:8" x14ac:dyDescent="0.2">
      <c r="A54" s="255">
        <v>43</v>
      </c>
      <c r="B54" s="260" t="s">
        <v>290</v>
      </c>
      <c r="C54" s="261">
        <v>552</v>
      </c>
      <c r="D54" s="262">
        <v>124018</v>
      </c>
      <c r="E54" s="263">
        <v>225</v>
      </c>
      <c r="H54" s="262">
        <v>6837801</v>
      </c>
    </row>
    <row r="55" spans="1:8" x14ac:dyDescent="0.2">
      <c r="A55" s="255">
        <v>44</v>
      </c>
      <c r="B55" s="260" t="s">
        <v>291</v>
      </c>
      <c r="C55" s="261">
        <v>531</v>
      </c>
      <c r="D55" s="262">
        <v>106869</v>
      </c>
      <c r="E55" s="263">
        <v>201</v>
      </c>
      <c r="H55" s="262">
        <v>4535625</v>
      </c>
    </row>
    <row r="56" spans="1:8" x14ac:dyDescent="0.2">
      <c r="A56" s="255">
        <v>45</v>
      </c>
      <c r="B56" s="260" t="s">
        <v>292</v>
      </c>
      <c r="C56" s="261">
        <v>560</v>
      </c>
      <c r="D56" s="262">
        <v>118996</v>
      </c>
      <c r="E56" s="263">
        <v>212</v>
      </c>
      <c r="H56" s="262">
        <v>3334710</v>
      </c>
    </row>
    <row r="57" spans="1:8" x14ac:dyDescent="0.2">
      <c r="A57" s="255">
        <v>46</v>
      </c>
      <c r="B57" s="260" t="s">
        <v>293</v>
      </c>
      <c r="C57" s="261">
        <v>430</v>
      </c>
      <c r="D57" s="262">
        <v>85870</v>
      </c>
      <c r="E57" s="263">
        <v>200</v>
      </c>
      <c r="H57" s="262">
        <v>5363256</v>
      </c>
    </row>
    <row r="58" spans="1:8" ht="13.5" thickBot="1" x14ac:dyDescent="0.25">
      <c r="A58" s="264">
        <v>47</v>
      </c>
      <c r="B58" s="265" t="s">
        <v>270</v>
      </c>
      <c r="C58" s="266">
        <v>6314</v>
      </c>
      <c r="D58" s="267">
        <v>1715839</v>
      </c>
      <c r="E58" s="268">
        <v>272</v>
      </c>
      <c r="H58" s="267">
        <v>114450441</v>
      </c>
    </row>
    <row r="59" spans="1:8" ht="13.5" thickBot="1" x14ac:dyDescent="0.25">
      <c r="A59" s="468" t="s">
        <v>294</v>
      </c>
      <c r="B59" s="469"/>
      <c r="C59" s="269">
        <v>2988</v>
      </c>
      <c r="D59" s="270">
        <v>621002</v>
      </c>
      <c r="E59" s="271">
        <v>208</v>
      </c>
      <c r="H59" s="272">
        <f>SUM(H52:H57)</f>
        <v>40937331</v>
      </c>
    </row>
    <row r="60" spans="1:8" ht="13.5" thickBot="1" x14ac:dyDescent="0.25">
      <c r="A60" s="470" t="s">
        <v>272</v>
      </c>
      <c r="B60" s="471"/>
      <c r="C60" s="269">
        <v>776724</v>
      </c>
      <c r="D60" s="270">
        <v>238730903</v>
      </c>
      <c r="E60" s="271">
        <v>307</v>
      </c>
      <c r="H60" s="273">
        <f>SUM(H12:H58)</f>
        <v>66120852760</v>
      </c>
    </row>
    <row r="61" spans="1:8" x14ac:dyDescent="0.2">
      <c r="A61" s="274"/>
    </row>
  </sheetData>
  <mergeCells count="6">
    <mergeCell ref="A59:B59"/>
    <mergeCell ref="A60:B60"/>
    <mergeCell ref="A7:F7"/>
    <mergeCell ref="A8:F8"/>
    <mergeCell ref="A9:F9"/>
    <mergeCell ref="A10:F10"/>
  </mergeCells>
  <phoneticPr fontId="15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J12"/>
  <sheetViews>
    <sheetView zoomScaleNormal="100" workbookViewId="0">
      <selection activeCell="F10" sqref="F10"/>
    </sheetView>
  </sheetViews>
  <sheetFormatPr defaultRowHeight="12.75" x14ac:dyDescent="0.2"/>
  <cols>
    <col min="1" max="1" width="65" customWidth="1"/>
    <col min="2" max="3" width="15.28515625" customWidth="1"/>
    <col min="4" max="4" width="14.42578125" customWidth="1"/>
    <col min="5" max="5" width="15" customWidth="1"/>
    <col min="9" max="9" width="10.7109375" bestFit="1" customWidth="1"/>
  </cols>
  <sheetData>
    <row r="1" spans="1:10" ht="39.75" customHeight="1" x14ac:dyDescent="0.3">
      <c r="A1" s="475" t="s">
        <v>446</v>
      </c>
      <c r="B1" s="475"/>
      <c r="C1" s="475"/>
      <c r="D1" s="475"/>
      <c r="E1" s="475"/>
    </row>
    <row r="2" spans="1:10" s="211" customFormat="1" ht="29.25" customHeight="1" thickBot="1" x14ac:dyDescent="0.25">
      <c r="A2" s="476" t="s">
        <v>457</v>
      </c>
      <c r="B2" s="476"/>
      <c r="C2" s="476"/>
      <c r="D2" s="476"/>
      <c r="E2" s="476"/>
    </row>
    <row r="3" spans="1:10" s="211" customFormat="1" ht="44.25" customHeight="1" thickBot="1" x14ac:dyDescent="0.25">
      <c r="A3" s="477" t="s">
        <v>295</v>
      </c>
      <c r="B3" s="479" t="s">
        <v>296</v>
      </c>
      <c r="C3" s="481" t="s">
        <v>443</v>
      </c>
      <c r="D3" s="482"/>
      <c r="E3" s="483"/>
    </row>
    <row r="4" spans="1:10" s="211" customFormat="1" ht="109.5" customHeight="1" thickBot="1" x14ac:dyDescent="0.25">
      <c r="A4" s="478"/>
      <c r="B4" s="480"/>
      <c r="C4" s="371" t="s">
        <v>108</v>
      </c>
      <c r="D4" s="372" t="s">
        <v>444</v>
      </c>
      <c r="E4" s="372" t="s">
        <v>445</v>
      </c>
    </row>
    <row r="5" spans="1:10" s="211" customFormat="1" ht="44.25" customHeight="1" thickBot="1" x14ac:dyDescent="0.35">
      <c r="A5" s="350" t="s">
        <v>440</v>
      </c>
      <c r="B5" s="351">
        <v>700</v>
      </c>
      <c r="C5" s="373">
        <v>4296.7514285714287</v>
      </c>
      <c r="D5" s="351">
        <v>1959</v>
      </c>
      <c r="E5" s="351">
        <v>3274</v>
      </c>
    </row>
    <row r="6" spans="1:10" s="211" customFormat="1" ht="40.5" customHeight="1" thickBot="1" x14ac:dyDescent="0.35">
      <c r="A6" s="350" t="s">
        <v>441</v>
      </c>
      <c r="B6" s="352">
        <v>1538</v>
      </c>
      <c r="C6" s="373">
        <v>9175.7360208062419</v>
      </c>
      <c r="D6" s="352">
        <v>1818</v>
      </c>
      <c r="E6" s="352">
        <v>7536</v>
      </c>
      <c r="H6" s="377"/>
      <c r="I6" s="377"/>
      <c r="J6" s="377"/>
    </row>
    <row r="7" spans="1:10" s="211" customFormat="1" ht="44.25" customHeight="1" thickBot="1" x14ac:dyDescent="0.35">
      <c r="A7" s="350" t="s">
        <v>428</v>
      </c>
      <c r="B7" s="353">
        <v>99</v>
      </c>
      <c r="C7" s="374" t="s">
        <v>131</v>
      </c>
      <c r="D7" s="353">
        <v>1729</v>
      </c>
      <c r="E7" s="354" t="s">
        <v>131</v>
      </c>
    </row>
    <row r="8" spans="1:10" s="211" customFormat="1" ht="31.5" customHeight="1" thickBot="1" x14ac:dyDescent="0.35">
      <c r="A8" s="350" t="s">
        <v>429</v>
      </c>
      <c r="B8" s="353">
        <v>522</v>
      </c>
      <c r="C8" s="375">
        <v>3642.022988505747</v>
      </c>
      <c r="D8" s="353">
        <v>2119</v>
      </c>
      <c r="E8" s="353">
        <v>1593</v>
      </c>
    </row>
    <row r="9" spans="1:10" s="211" customFormat="1" ht="35.1" customHeight="1" thickBot="1" x14ac:dyDescent="0.35">
      <c r="A9" s="350" t="s">
        <v>430</v>
      </c>
      <c r="B9" s="351">
        <v>385</v>
      </c>
      <c r="C9" s="376">
        <v>2757.5194805194806</v>
      </c>
      <c r="D9" s="351">
        <v>1828</v>
      </c>
      <c r="E9" s="352">
        <v>1999</v>
      </c>
    </row>
    <row r="10" spans="1:10" s="211" customFormat="1" ht="43.5" customHeight="1" thickBot="1" x14ac:dyDescent="0.35">
      <c r="A10" s="350" t="s">
        <v>431</v>
      </c>
      <c r="B10" s="353">
        <v>2632</v>
      </c>
      <c r="C10" s="375">
        <v>8484.4623860182364</v>
      </c>
      <c r="D10" s="353">
        <v>1705</v>
      </c>
      <c r="E10" s="353">
        <v>7376</v>
      </c>
    </row>
    <row r="11" spans="1:10" s="211" customFormat="1" ht="42.75" customHeight="1" thickBot="1" x14ac:dyDescent="0.35">
      <c r="A11" s="350" t="s">
        <v>432</v>
      </c>
      <c r="B11" s="353">
        <v>1949</v>
      </c>
      <c r="C11" s="375">
        <v>2913.6275012827091</v>
      </c>
      <c r="D11" s="353">
        <v>1106</v>
      </c>
      <c r="E11" s="353">
        <v>2152</v>
      </c>
    </row>
    <row r="12" spans="1:10" s="211" customFormat="1" ht="34.5" customHeight="1" thickBot="1" x14ac:dyDescent="0.35">
      <c r="A12" s="350" t="s">
        <v>433</v>
      </c>
      <c r="B12" s="353">
        <v>297</v>
      </c>
      <c r="C12" s="375">
        <v>5436.6599326599326</v>
      </c>
      <c r="D12" s="353">
        <v>2068</v>
      </c>
      <c r="E12" s="353">
        <v>4120</v>
      </c>
    </row>
  </sheetData>
  <mergeCells count="5">
    <mergeCell ref="A1:E1"/>
    <mergeCell ref="A2:E2"/>
    <mergeCell ref="A3:A4"/>
    <mergeCell ref="B3:B4"/>
    <mergeCell ref="C3:E3"/>
  </mergeCells>
  <phoneticPr fontId="37" type="noConversion"/>
  <pageMargins left="0.24" right="0.24" top="1" bottom="1" header="0.5" footer="0.5"/>
  <pageSetup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22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date_legi_speciale_1</vt:lpstr>
      <vt:lpstr>date_indemnizatii_speciale_2</vt:lpstr>
      <vt:lpstr>pensie_sociala_judete</vt:lpstr>
      <vt:lpstr>stat-cu-agr</vt:lpstr>
      <vt:lpstr>stat</vt:lpstr>
      <vt:lpstr>agr</vt:lpstr>
      <vt:lpstr>grafic_total-sistem</vt:lpstr>
      <vt:lpstr>grafic_stat</vt:lpstr>
      <vt:lpstr>grafic_agr</vt:lpstr>
      <vt:lpstr>agricultori_categorii!Print_Area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Mircea Dobritescu</cp:lastModifiedBy>
  <cp:lastPrinted>2009-12-11T10:35:08Z</cp:lastPrinted>
  <dcterms:created xsi:type="dcterms:W3CDTF">2005-12-21T12:54:58Z</dcterms:created>
  <dcterms:modified xsi:type="dcterms:W3CDTF">2013-03-20T16:04:07Z</dcterms:modified>
</cp:coreProperties>
</file>