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 s="1"/>
  <c r="C11" i="18"/>
  <c r="E11" i="18" s="1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  <c r="E158" i="5"/>
  <c r="E83" i="5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<sst xmlns="http://schemas.openxmlformats.org/spreadsheetml/2006/main" count="934" uniqueCount="466">
  <si>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</si>
  <si>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</si>
  <si>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</si>
  <si>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</si>
  <si>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</si>
  <si>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</si>
  <si>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</si>
  <si>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</si>
  <si>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</si>
  <si>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</si>
  <si>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</si>
  <si>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</si>
  <si>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</si>
  <si>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</si>
  <si>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</si>
  <si>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</si>
  <si>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</si>
  <si>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</si>
  <si>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</si>
  <si>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</si>
  <si>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</si>
  <si>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</si>
  <si>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</si>
  <si>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</si>
  <si>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</si>
  <si>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</si>
  <si>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</si>
  <si>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</si>
  <si>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</si>
  <si>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</si>
  <si>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</si>
  <si>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</si>
  <si>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</si>
  <si>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</si>
  <si>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</si>
  <si>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</si>
  <si>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</si>
  <si>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</si>
  <si>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</si>
  <si>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</si>
  <si>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</si>
  <si>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</si>
  <si>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</si>
  <si>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</si>
  <si>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</si>
  <si>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</si>
  <si>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</si>
  <si>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</si>
  <si>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</si>
  <si>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</si>
  <si>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</si>
  <si>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</si>
  <si>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</si>
  <si>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</si>
  <si>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</si>
  <si>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</si>
  <si>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</si>
  <si>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</si>
  <si>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</si>
  <si>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</si>
  <si>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</si>
  <si>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</si>
  <si>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</si>
  <si>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</si>
  <si>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</si>
  <si>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</si>
  <si>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</si>
  <si>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</si>
  <si>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</si>
  <si>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</si>
  <si>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</si>
  <si>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</si>
  <si>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</si>
  <si>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</si>
  <si>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</si>
  <si>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</si>
  <si>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</si>
  <si>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</si>
  <si>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</si>
  <si>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</si>
  <si>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</si>
  <si>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</si>
  <si>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</si>
  <si>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</si>
  <si>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</si>
  <si>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</si>
  <si>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</si>
  <si>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</si>
  <si>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</si>
  <si>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</si>
  <si>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</si>
  <si>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</si>
  <si>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</si>
  <si>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</si>
  <si>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</si>
  <si>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</si>
  <si>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</si>
  <si>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</si>
  <si>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</si>
  <si>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</si>
  <si>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</si>
  <si>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</si>
  <si>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</si>
  <si>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</si>
  <si>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</si>
  <si>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</si>
  <si>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</si>
  <si>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</si>
  <si>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</si>
  <si>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</si>
  <si>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</si>
  <si>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</si>
  <si>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</si>
  <si>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</si>
  <si>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</si>
  <si>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</si>
  <si>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</si>
  <si>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</si>
  <si>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</si>
  <si>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LVSC *)              LVFSC *)</t>
  </si>
  <si>
    <t>Din care                       Lvsc *)             Lvfsc *)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</si>
  <si>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</si>
  <si>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</si>
  <si>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</si>
  <si>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</si>
  <si>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</si>
  <si>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</si>
  <si>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</si>
  <si>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</si>
  <si>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</si>
  <si>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</si>
  <si>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</si>
  <si>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</si>
  <si>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</si>
  <si>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</si>
  <si>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</si>
  <si>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</si>
  <si>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</si>
  <si>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</si>
  <si>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</si>
  <si>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</si>
  <si>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</si>
  <si>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</si>
  <si>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</si>
  <si>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</si>
  <si>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</si>
  <si>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</si>
  <si>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</si>
  <si>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1501 - 2000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</si>
  <si>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</si>
  <si>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</si>
  <si>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</si>
  <si>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</si>
  <si>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</si>
  <si>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</si>
  <si>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</si>
  <si>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</si>
  <si>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</si>
  <si>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</si>
  <si>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</si>
  <si>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</si>
  <si>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</si>
  <si>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</si>
  <si>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</si>
  <si>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</si>
  <si>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</si>
  <si>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</si>
  <si>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</si>
  <si>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</si>
  <si>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</si>
  <si>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</si>
  <si>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</si>
  <si>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</si>
  <si>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</si>
  <si>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</si>
  <si>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</si>
  <si>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</si>
  <si>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</si>
  <si>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</si>
  <si>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</si>
  <si>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</si>
  <si>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</si>
  <si>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</si>
  <si>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</si>
  <si>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</si>
  <si>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</si>
  <si>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</si>
  <si>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</si>
  <si>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</si>
  <si>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</si>
  <si>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</si>
  <si>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</si>
  <si>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</si>
  <si>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</si>
  <si>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</si>
  <si>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</si>
  <si>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</si>
  <si>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</si>
  <si>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</si>
  <si>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</si>
  <si>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</si>
  <si>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</si>
  <si>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</si>
  <si>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</si>
  <si>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</si>
  <si>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</si>
  <si>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</si>
  <si>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</si>
  <si>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</si>
  <si>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</si>
  <si>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</si>
  <si>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</si>
  <si>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</si>
  <si>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</si>
  <si>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</si>
  <si>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</si>
  <si>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</si>
  <si>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</si>
  <si>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</si>
  <si>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</si>
  <si>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</si>
  <si>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</si>
  <si>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</si>
  <si>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</si>
  <si>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</si>
  <si>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</si>
  <si>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</si>
  <si>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</si>
  <si>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</si>
  <si>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</si>
  <si>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</si>
  <si>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</si>
  <si>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</si>
  <si>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</si>
  <si>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</si>
  <si>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</si>
  <si>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</si>
  <si>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</si>
  <si>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</si>
  <si>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</si>
  <si>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</si>
  <si>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</si>
  <si>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</si>
  <si>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</si>
  <si>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</si>
  <si>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</si>
  <si>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</si>
  <si>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</si>
  <si>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</si>
  <si>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</si>
  <si>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</si>
  <si>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</si>
  <si>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</si>
  <si>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</si>
  <si>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</si>
  <si>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</si>
  <si>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</si>
  <si>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</si>
  <si>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</si>
  <si>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</si>
  <si>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</si>
  <si>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</si>
  <si>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</si>
  <si>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</si>
  <si>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</si>
  <si>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</si>
  <si>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</si>
  <si>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</si>
  <si>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</si>
  <si>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</si>
  <si>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</si>
  <si>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</si>
  <si>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</si>
  <si>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</si>
  <si>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</si>
  <si>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</si>
  <si>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</si>
  <si>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</si>
  <si>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</si>
  <si>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</si>
  <si>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</si>
  <si>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</si>
  <si>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</si>
  <si>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</si>
  <si>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</si>
  <si>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</si>
  <si>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</si>
  <si>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</si>
  <si>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</si>
  <si>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</si>
  <si>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</si>
  <si>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</si>
  <si>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</si>
  <si>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</si>
  <si>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</si>
  <si>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</si>
  <si>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</si>
  <si>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</si>
  <si>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</si>
  <si>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</si>
  <si>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</si>
  <si>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</si>
  <si>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</si>
  <si>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</si>
  <si>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</si>
  <si>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</si>
  <si>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</si>
  <si>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</si>
  <si>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</si>
  <si>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</si>
  <si>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</si>
  <si>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</si>
  <si>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</si>
  <si>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</si>
  <si>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</si>
  <si>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</si>
  <si>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</si>
  <si>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</si>
  <si>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</si>
  <si>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</si>
  <si>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</si>
  <si>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</si>
  <si>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</si>
  <si>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</si>
  <si>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</si>
  <si>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</si>
  <si>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</si>
  <si>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</si>
  <si>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</si>
  <si>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</si>
  <si>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</si>
  <si>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</si>
  <si>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</si>
  <si>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</si>
  <si>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</si>
  <si>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</si>
  <si>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</si>
  <si>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</si>
  <si>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</si>
  <si>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</si>
  <si>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</si>
  <si>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</si>
  <si>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</si>
  <si>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</si>
  <si>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</si>
  <si>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</si>
  <si>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</si>
  <si>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</si>
  <si>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</si>
  <si>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</si>
  <si>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</si>
  <si>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</si>
  <si>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</si>
  <si>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</si>
  <si>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</si>
  <si>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</si>
  <si>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</si>
  <si>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</si>
  <si>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</si>
  <si>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</si>
  <si>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</si>
  <si>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</si>
  <si>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</si>
  <si>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</si>
  <si>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</si>
  <si>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</si>
  <si>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</si>
  <si>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</si>
  <si>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</si>
  <si>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</si>
  <si>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</si>
  <si>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</si>
  <si>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</si>
  <si>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</si>
  <si>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</si>
  <si>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</si>
  <si>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</si>
  <si>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</si>
  <si>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</si>
  <si>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</si>
  <si>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</si>
  <si>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</si>
  <si>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</si>
  <si>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</si>
  <si>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</si>
  <si>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</si>
  <si>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</si>
  <si>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</si>
  <si>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</si>
  <si>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</si>
  <si>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</si>
  <si>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</si>
  <si>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</si>
  <si>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</si>
  <si>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</si>
  <si>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</si>
  <si>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</si>
  <si>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</si>
  <si>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</si>
  <si>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</si>
  <si>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</si>
  <si>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</si>
  <si>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</si>
  <si>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octombrie 1990 (*)</t>
  </si>
  <si>
    <t>iul.05</t>
  </si>
  <si>
    <t>aug.05</t>
  </si>
  <si>
    <t>sep.05</t>
  </si>
  <si>
    <t>oct.05</t>
  </si>
  <si>
    <t>nov.05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</si>
  <si>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</si>
  <si>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</si>
  <si>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</si>
  <si>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</si>
  <si>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</si>
  <si>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</si>
  <si>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</si>
  <si>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noiembrie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</si>
  <si>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</si>
  <si>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</si>
  <si>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</si>
  <si>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</si>
  <si>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</si>
  <si>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</si>
  <si>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</si>
  <si>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</si>
  <si>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>decembrie 2009</t>
  </si>
  <si>
    <t xml:space="preserve">total sistem </t>
  </si>
  <si>
    <t>total lvvc</t>
  </si>
  <si>
    <t>AGRICULTORI</t>
  </si>
  <si>
    <t>ian.07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</si>
  <si>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</si>
  <si>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</si>
  <si>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</si>
  <si>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</si>
  <si>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</si>
  <si>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</si>
  <si>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</si>
  <si>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</si>
  <si>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</si>
  <si>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</si>
  <si>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</si>
  <si>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</si>
  <si>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</si>
  <si>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</si>
  <si>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</si>
  <si>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</si>
  <si>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r>
      <t xml:space="preserve">pensionarilor proveniti din fostul sistem de pensii al agricultorilor pe nivele de pensii </t>
    </r>
    <r>
      <rPr>
        <b/>
        <sz val="8"/>
        <color indexed="10"/>
        <rFont val="Arial"/>
        <charset val="238"/>
      </rPr>
      <t>conform deciziei</t>
    </r>
  </si>
  <si>
    <t xml:space="preserve"> Existent la finele lunii  OCTOMBRIE 2009                                                                                                                                                     </t>
  </si>
  <si>
    <t xml:space="preserve">       Existent la finele lunii OCTOMBRIE 2009       </t>
  </si>
  <si>
    <t xml:space="preserve">       Existent la finele lunii  OCTOMBRIE 2009                                                                                                                                                       </t>
  </si>
  <si>
    <t xml:space="preserve">    Existent la finele lunii OCTOMBRIE 2009                                                                                                                                                                               </t>
  </si>
  <si>
    <t xml:space="preserve">                OCTOMBRIE 2009      </t>
  </si>
  <si>
    <t xml:space="preserve">                                          OCTOMBRIE 2009      </t>
  </si>
  <si>
    <t xml:space="preserve">                                                OCTOMBRIE 2009      </t>
  </si>
  <si>
    <t xml:space="preserve">LUNA OCTOMBRIE 2009      </t>
  </si>
  <si>
    <t>Numar de beneficiari ai pensiei sociale minime garantate  - OCTOMBRIE  2009</t>
  </si>
  <si>
    <t>Cuantum pensie medie cf. deciziei - OCTOMBRIE  2009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</si>
  <si>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</si>
  <si>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</si>
  <si>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</si>
  <si>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</si>
  <si>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Existent in plata la finele lunii OCTOMBRIE  2009</t>
  </si>
  <si>
    <t>BENEFICIARI INDEMNIZATII SPECIALE</t>
  </si>
  <si>
    <t>(**) Curs mediu euro luna OCTOMBRIE 2009     =4,2848</t>
  </si>
  <si>
    <t>9. Beneficiari cf Legii 578/2004 - Sot Supravietuitor</t>
  </si>
  <si>
    <t>SEPTEMBRIE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</si>
</sst>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4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sz val="9"/>
      <name val="Arial"/>
      <charset val="238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8"/>
      <name val="Arial"/>
      <charset val="238"/>
    </font>
    <font>
      <b/>
      <sz val="16"/>
      <color indexed="16"/>
      <name val="Times New Roman"/>
      <family val="1"/>
    </font>
    <font>
      <sz val="16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10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5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4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4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4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4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60" xfId="0" applyNumberFormat="1" applyBorder="1"/>
    <xf numFmtId="3" fontId="0" fillId="0" borderId="35" xfId="0" applyNumberFormat="1" applyBorder="1"/>
    <xf numFmtId="3" fontId="0" fillId="0" borderId="61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3" fontId="8" fillId="3" borderId="61" xfId="1" applyNumberFormat="1" applyFont="1" applyFill="1" applyBorder="1" applyAlignment="1">
      <alignment horizontal="center" vertical="center" wrapText="1"/>
    </xf>
    <xf numFmtId="194" fontId="8" fillId="3" borderId="35" xfId="1" applyNumberFormat="1" applyFont="1" applyFill="1" applyBorder="1" applyAlignment="1">
      <alignment horizontal="center" vertical="center" wrapText="1"/>
    </xf>
    <xf numFmtId="0" fontId="15" fillId="0" borderId="0" xfId="1" applyAlignment="1">
      <alignment horizontal="right"/>
    </xf>
    <xf numFmtId="0" fontId="8" fillId="3" borderId="58" xfId="1" applyFont="1" applyFill="1" applyBorder="1" applyAlignment="1">
      <alignment horizontal="right"/>
    </xf>
    <xf numFmtId="0" fontId="8" fillId="3" borderId="59" xfId="1" applyFont="1" applyFill="1" applyBorder="1"/>
    <xf numFmtId="3" fontId="15" fillId="0" borderId="7" xfId="1" applyNumberFormat="1" applyBorder="1"/>
    <xf numFmtId="3" fontId="15" fillId="0" borderId="59" xfId="1" applyNumberFormat="1" applyBorder="1"/>
    <xf numFmtId="0" fontId="8" fillId="3" borderId="18" xfId="1" applyFont="1" applyFill="1" applyBorder="1" applyAlignment="1">
      <alignment horizontal="right"/>
    </xf>
    <xf numFmtId="0" fontId="8" fillId="3" borderId="20" xfId="1" applyFont="1" applyFill="1" applyBorder="1"/>
    <xf numFmtId="3" fontId="15" fillId="0" borderId="19" xfId="1" applyNumberFormat="1" applyBorder="1"/>
    <xf numFmtId="0" fontId="8" fillId="3" borderId="63" xfId="1" applyFont="1" applyFill="1" applyBorder="1" applyAlignment="1">
      <alignment horizontal="right"/>
    </xf>
    <xf numFmtId="0" fontId="8" fillId="3" borderId="64" xfId="1" applyFont="1" applyFill="1" applyBorder="1"/>
    <xf numFmtId="3" fontId="15" fillId="0" borderId="36" xfId="1" applyNumberFormat="1" applyBorder="1"/>
    <xf numFmtId="3" fontId="15" fillId="0" borderId="65" xfId="1" applyNumberFormat="1" applyBorder="1"/>
    <xf numFmtId="0" fontId="8" fillId="3" borderId="62" xfId="1" applyFont="1" applyFill="1" applyBorder="1" applyAlignment="1">
      <alignment horizontal="right"/>
    </xf>
    <xf numFmtId="0" fontId="8" fillId="3" borderId="61" xfId="1" applyFont="1" applyFill="1" applyBorder="1"/>
    <xf numFmtId="3" fontId="15" fillId="0" borderId="35" xfId="1" applyNumberFormat="1" applyBorder="1"/>
    <xf numFmtId="3" fontId="15" fillId="0" borderId="61" xfId="1" applyNumberFormat="1" applyBorder="1"/>
    <xf numFmtId="3" fontId="8" fillId="0" borderId="35" xfId="1" applyNumberFormat="1" applyFont="1" applyBorder="1"/>
    <xf numFmtId="0" fontId="15" fillId="0" borderId="0" xfId="3"/>
    <xf numFmtId="0" fontId="16" fillId="0" borderId="0" xfId="3" applyFont="1"/>
    <xf numFmtId="0" fontId="8" fillId="0" borderId="0" xfId="3" applyFont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23" fillId="0" borderId="0" xfId="3" applyFont="1" applyAlignment="1">
      <alignment horizontal="center"/>
    </xf>
    <xf numFmtId="0" fontId="22" fillId="0" borderId="0" xfId="3" quotePrefix="1" applyFont="1" applyAlignment="1">
      <alignment horizontal="center"/>
    </xf>
    <xf numFmtId="0" fontId="19" fillId="0" borderId="0" xfId="3" applyFont="1"/>
    <xf numFmtId="0" fontId="36" fillId="0" borderId="0" xfId="3" applyFont="1"/>
    <xf numFmtId="49" fontId="8" fillId="0" borderId="46" xfId="3" applyNumberFormat="1" applyFont="1" applyBorder="1" applyAlignment="1">
      <alignment horizontal="center" vertical="center" wrapText="1"/>
    </xf>
    <xf numFmtId="0" fontId="8" fillId="0" borderId="66" xfId="3" applyFont="1" applyBorder="1" applyAlignment="1">
      <alignment horizontal="center" vertical="center" wrapText="1"/>
    </xf>
    <xf numFmtId="3" fontId="8" fillId="0" borderId="67" xfId="3" applyNumberFormat="1" applyFont="1" applyBorder="1" applyAlignment="1">
      <alignment horizontal="center" vertical="center" wrapText="1"/>
    </xf>
    <xf numFmtId="194" fontId="8" fillId="0" borderId="67" xfId="3" applyNumberFormat="1" applyFont="1" applyBorder="1" applyAlignment="1">
      <alignment horizontal="center" vertical="center" wrapText="1"/>
    </xf>
    <xf numFmtId="3" fontId="8" fillId="0" borderId="68" xfId="3" applyNumberFormat="1" applyFont="1" applyBorder="1" applyAlignment="1">
      <alignment horizontal="center" vertical="center" wrapText="1"/>
    </xf>
    <xf numFmtId="49" fontId="8" fillId="0" borderId="49" xfId="3" applyNumberFormat="1" applyFont="1" applyBorder="1" applyAlignment="1">
      <alignment horizontal="center"/>
    </xf>
    <xf numFmtId="0" fontId="8" fillId="0" borderId="69" xfId="3" applyFont="1" applyBorder="1"/>
    <xf numFmtId="3" fontId="8" fillId="0" borderId="14" xfId="3" applyNumberFormat="1" applyFont="1" applyBorder="1"/>
    <xf numFmtId="3" fontId="8" fillId="0" borderId="15" xfId="3" applyNumberFormat="1" applyFont="1" applyBorder="1"/>
    <xf numFmtId="3" fontId="8" fillId="0" borderId="16" xfId="3" applyNumberFormat="1" applyFont="1" applyBorder="1"/>
    <xf numFmtId="0" fontId="8" fillId="0" borderId="70" xfId="3" applyFont="1" applyBorder="1"/>
    <xf numFmtId="3" fontId="8" fillId="0" borderId="18" xfId="3" applyNumberFormat="1" applyFont="1" applyBorder="1"/>
    <xf numFmtId="3" fontId="8" fillId="0" borderId="19" xfId="3" applyNumberFormat="1" applyFont="1" applyBorder="1"/>
    <xf numFmtId="3" fontId="8" fillId="0" borderId="20" xfId="3" applyNumberFormat="1" applyFont="1" applyBorder="1"/>
    <xf numFmtId="49" fontId="8" fillId="0" borderId="54" xfId="3" applyNumberFormat="1" applyFont="1" applyBorder="1" applyAlignment="1">
      <alignment horizontal="center"/>
    </xf>
    <xf numFmtId="0" fontId="8" fillId="0" borderId="43" xfId="3" applyFont="1" applyBorder="1"/>
    <xf numFmtId="3" fontId="8" fillId="0" borderId="22" xfId="3" applyNumberFormat="1" applyFont="1" applyBorder="1"/>
    <xf numFmtId="3" fontId="8" fillId="0" borderId="23" xfId="3" applyNumberFormat="1" applyFont="1" applyBorder="1"/>
    <xf numFmtId="3" fontId="8" fillId="0" borderId="24" xfId="3" applyNumberFormat="1" applyFont="1" applyBorder="1"/>
    <xf numFmtId="3" fontId="8" fillId="0" borderId="26" xfId="3" applyNumberFormat="1" applyFont="1" applyBorder="1"/>
    <xf numFmtId="3" fontId="8" fillId="0" borderId="27" xfId="3" applyNumberFormat="1" applyFont="1" applyBorder="1"/>
    <xf numFmtId="3" fontId="8" fillId="0" borderId="28" xfId="3" applyNumberFormat="1" applyFont="1" applyBorder="1"/>
    <xf numFmtId="3" fontId="8" fillId="0" borderId="71" xfId="3" applyNumberFormat="1" applyFont="1" applyBorder="1"/>
    <xf numFmtId="3" fontId="8" fillId="0" borderId="35" xfId="3" applyNumberFormat="1" applyFont="1" applyBorder="1"/>
    <xf numFmtId="49" fontId="15" fillId="0" borderId="0" xfId="3" applyNumberFormat="1" applyAlignment="1">
      <alignment horizontal="center"/>
    </xf>
    <xf numFmtId="3" fontId="15" fillId="0" borderId="0" xfId="3" applyNumberFormat="1"/>
    <xf numFmtId="194" fontId="15" fillId="0" borderId="0" xfId="3" applyNumberFormat="1"/>
    <xf numFmtId="0" fontId="15" fillId="0" borderId="0" xfId="3" applyAlignment="1">
      <alignment horizontal="right"/>
    </xf>
    <xf numFmtId="0" fontId="43" fillId="0" borderId="0" xfId="0" applyFont="1"/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2" fontId="43" fillId="4" borderId="30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3" xfId="0" applyNumberFormat="1" applyFont="1" applyFill="1" applyBorder="1"/>
    <xf numFmtId="3" fontId="43" fillId="4" borderId="36" xfId="0" applyNumberFormat="1" applyFont="1" applyFill="1" applyBorder="1"/>
    <xf numFmtId="3" fontId="43" fillId="4" borderId="64" xfId="0" applyNumberFormat="1" applyFont="1" applyFill="1" applyBorder="1"/>
    <xf numFmtId="3" fontId="43" fillId="5" borderId="63" xfId="0" applyNumberFormat="1" applyFont="1" applyFill="1" applyBorder="1"/>
    <xf numFmtId="3" fontId="43" fillId="5" borderId="64" xfId="0" applyNumberFormat="1" applyFont="1" applyFill="1" applyBorder="1"/>
    <xf numFmtId="3" fontId="52" fillId="4" borderId="62" xfId="0" applyNumberFormat="1" applyFont="1" applyFill="1" applyBorder="1"/>
    <xf numFmtId="3" fontId="52" fillId="4" borderId="35" xfId="0" applyNumberFormat="1" applyFont="1" applyFill="1" applyBorder="1"/>
    <xf numFmtId="3" fontId="52" fillId="4" borderId="61" xfId="0" applyNumberFormat="1" applyFont="1" applyFill="1" applyBorder="1"/>
    <xf numFmtId="3" fontId="52" fillId="5" borderId="62" xfId="0" applyNumberFormat="1" applyFont="1" applyFill="1" applyBorder="1"/>
    <xf numFmtId="3" fontId="52" fillId="5" borderId="61" xfId="0" applyNumberFormat="1" applyFont="1" applyFill="1" applyBorder="1"/>
    <xf numFmtId="0" fontId="53" fillId="0" borderId="0" xfId="0" applyFont="1"/>
    <xf numFmtId="0" fontId="35" fillId="0" borderId="0" xfId="2" applyFont="1" applyAlignment="1">
      <alignment horizontal="center" vertical="center"/>
    </xf>
    <xf numFmtId="0" fontId="15" fillId="0" borderId="0" xfId="2"/>
    <xf numFmtId="0" fontId="8" fillId="0" borderId="72" xfId="2" applyFont="1" applyBorder="1"/>
    <xf numFmtId="3" fontId="2" fillId="0" borderId="73" xfId="2" applyNumberFormat="1" applyFont="1" applyBorder="1" applyAlignment="1">
      <alignment horizontal="center" vertical="center" wrapText="1"/>
    </xf>
    <xf numFmtId="0" fontId="2" fillId="0" borderId="67" xfId="2" applyFont="1" applyBorder="1" applyAlignment="1">
      <alignment horizontal="center" vertical="center" wrapText="1"/>
    </xf>
    <xf numFmtId="0" fontId="36" fillId="0" borderId="68" xfId="2" applyFont="1" applyBorder="1" applyAlignment="1">
      <alignment horizontal="center" vertical="center" wrapText="1"/>
    </xf>
    <xf numFmtId="0" fontId="35" fillId="6" borderId="13" xfId="2" applyFont="1" applyFill="1" applyBorder="1"/>
    <xf numFmtId="4" fontId="35" fillId="6" borderId="14" xfId="2" applyNumberFormat="1" applyFont="1" applyFill="1" applyBorder="1"/>
    <xf numFmtId="10" fontId="51" fillId="6" borderId="15" xfId="2" applyNumberFormat="1" applyFont="1" applyFill="1" applyBorder="1"/>
    <xf numFmtId="10" fontId="51" fillId="6" borderId="16" xfId="2" applyNumberFormat="1" applyFont="1" applyFill="1" applyBorder="1"/>
    <xf numFmtId="0" fontId="35" fillId="0" borderId="0" xfId="2" applyFont="1"/>
    <xf numFmtId="0" fontId="51" fillId="0" borderId="17" xfId="2" applyFont="1" applyBorder="1"/>
    <xf numFmtId="3" fontId="51" fillId="0" borderId="18" xfId="2" applyNumberFormat="1" applyFont="1" applyBorder="1"/>
    <xf numFmtId="10" fontId="51" fillId="0" borderId="19" xfId="2" applyNumberFormat="1" applyFont="1" applyBorder="1"/>
    <xf numFmtId="10" fontId="51" fillId="0" borderId="20" xfId="2" applyNumberFormat="1" applyFont="1" applyBorder="1"/>
    <xf numFmtId="0" fontId="13" fillId="0" borderId="0" xfId="2" applyFont="1"/>
    <xf numFmtId="0" fontId="35" fillId="0" borderId="17" xfId="2" applyFont="1" applyBorder="1"/>
    <xf numFmtId="3" fontId="35" fillId="0" borderId="18" xfId="2" applyNumberFormat="1" applyFont="1" applyBorder="1"/>
    <xf numFmtId="10" fontId="35" fillId="0" borderId="19" xfId="2" applyNumberFormat="1" applyFont="1" applyBorder="1"/>
    <xf numFmtId="10" fontId="35" fillId="0" borderId="20" xfId="2" applyNumberFormat="1" applyFont="1" applyBorder="1"/>
    <xf numFmtId="10" fontId="35" fillId="0" borderId="0" xfId="2" applyNumberFormat="1" applyFont="1"/>
    <xf numFmtId="10" fontId="35" fillId="7" borderId="19" xfId="2" applyNumberFormat="1" applyFont="1" applyFill="1" applyBorder="1"/>
    <xf numFmtId="3" fontId="35" fillId="2" borderId="18" xfId="2" applyNumberFormat="1" applyFont="1" applyFill="1" applyBorder="1"/>
    <xf numFmtId="10" fontId="35" fillId="2" borderId="19" xfId="2" applyNumberFormat="1" applyFont="1" applyFill="1" applyBorder="1"/>
    <xf numFmtId="10" fontId="35" fillId="2" borderId="20" xfId="2" applyNumberFormat="1" applyFont="1" applyFill="1" applyBorder="1"/>
    <xf numFmtId="0" fontId="35" fillId="0" borderId="21" xfId="2" applyFont="1" applyBorder="1"/>
    <xf numFmtId="0" fontId="35" fillId="0" borderId="74" xfId="2" applyFont="1" applyBorder="1"/>
    <xf numFmtId="3" fontId="35" fillId="2" borderId="22" xfId="2" applyNumberFormat="1" applyFont="1" applyFill="1" applyBorder="1"/>
    <xf numFmtId="10" fontId="35" fillId="2" borderId="23" xfId="2" applyNumberFormat="1" applyFont="1" applyFill="1" applyBorder="1"/>
    <xf numFmtId="10" fontId="35" fillId="2" borderId="24" xfId="2" applyNumberFormat="1" applyFont="1" applyFill="1" applyBorder="1"/>
    <xf numFmtId="0" fontId="35" fillId="8" borderId="53" xfId="2" applyFont="1" applyFill="1" applyBorder="1"/>
    <xf numFmtId="3" fontId="35" fillId="8" borderId="22" xfId="2" applyNumberFormat="1" applyFont="1" applyFill="1" applyBorder="1"/>
    <xf numFmtId="10" fontId="35" fillId="8" borderId="23" xfId="2" applyNumberFormat="1" applyFont="1" applyFill="1" applyBorder="1"/>
    <xf numFmtId="10" fontId="35" fillId="8" borderId="24" xfId="2" applyNumberFormat="1" applyFont="1" applyFill="1" applyBorder="1"/>
    <xf numFmtId="0" fontId="35" fillId="0" borderId="53" xfId="2" applyFont="1" applyBorder="1"/>
    <xf numFmtId="0" fontId="2" fillId="0" borderId="0" xfId="2" applyFont="1" applyFill="1" applyBorder="1"/>
    <xf numFmtId="3" fontId="54" fillId="0" borderId="0" xfId="2" applyNumberFormat="1" applyFont="1"/>
    <xf numFmtId="0" fontId="54" fillId="0" borderId="0" xfId="2" applyFont="1"/>
    <xf numFmtId="3" fontId="15" fillId="0" borderId="0" xfId="2" applyNumberFormat="1"/>
    <xf numFmtId="1" fontId="15" fillId="0" borderId="0" xfId="2" applyNumberFormat="1"/>
    <xf numFmtId="0" fontId="35" fillId="6" borderId="48" xfId="2" applyFont="1" applyFill="1" applyBorder="1"/>
    <xf numFmtId="0" fontId="35" fillId="0" borderId="51" xfId="2" applyFont="1" applyBorder="1"/>
    <xf numFmtId="0" fontId="35" fillId="0" borderId="54" xfId="2" applyFont="1" applyBorder="1"/>
    <xf numFmtId="3" fontId="35" fillId="2" borderId="63" xfId="2" applyNumberFormat="1" applyFont="1" applyFill="1" applyBorder="1"/>
    <xf numFmtId="10" fontId="35" fillId="2" borderId="36" xfId="2" applyNumberFormat="1" applyFont="1" applyFill="1" applyBorder="1"/>
    <xf numFmtId="10" fontId="15" fillId="0" borderId="0" xfId="2" applyNumberFormat="1"/>
    <xf numFmtId="0" fontId="61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5" borderId="75" xfId="0" applyNumberFormat="1" applyFont="1" applyFill="1" applyBorder="1" applyAlignment="1">
      <alignment horizontal="center" vertical="center" wrapText="1"/>
    </xf>
    <xf numFmtId="2" fontId="45" fillId="5" borderId="75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2" applyNumberFormat="1" applyFont="1" applyBorder="1"/>
    <xf numFmtId="17" fontId="35" fillId="0" borderId="51" xfId="2" applyNumberFormat="1" applyFont="1" applyBorder="1"/>
    <xf numFmtId="17" fontId="35" fillId="0" borderId="53" xfId="2" applyNumberFormat="1" applyFont="1" applyBorder="1" applyAlignment="1">
      <alignment horizontal="left"/>
    </xf>
    <xf numFmtId="0" fontId="15" fillId="0" borderId="0" xfId="2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70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5" xfId="0" applyNumberFormat="1" applyFont="1" applyFill="1" applyBorder="1" applyAlignment="1">
      <alignment horizontal="center" vertical="center" wrapText="1"/>
    </xf>
    <xf numFmtId="3" fontId="41" fillId="4" borderId="61" xfId="0" applyNumberFormat="1" applyFont="1" applyFill="1" applyBorder="1" applyAlignment="1">
      <alignment horizontal="center" vertical="center" wrapText="1"/>
    </xf>
    <xf numFmtId="3" fontId="42" fillId="7" borderId="46" xfId="0" quotePrefix="1" applyNumberFormat="1" applyFont="1" applyFill="1" applyBorder="1" applyAlignment="1">
      <alignment horizontal="right" wrapText="1"/>
    </xf>
    <xf numFmtId="3" fontId="42" fillId="7" borderId="46" xfId="0" quotePrefix="1" applyNumberFormat="1" applyFont="1" applyFill="1" applyBorder="1" applyAlignment="1">
      <alignment horizontal="center" wrapText="1"/>
    </xf>
    <xf numFmtId="3" fontId="42" fillId="7" borderId="46" xfId="0" applyNumberFormat="1" applyFont="1" applyFill="1" applyBorder="1" applyAlignment="1">
      <alignment wrapText="1"/>
    </xf>
    <xf numFmtId="3" fontId="42" fillId="7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6" fillId="5" borderId="1" xfId="0" quotePrefix="1" applyNumberFormat="1" applyFont="1" applyFill="1" applyBorder="1" applyAlignment="1">
      <alignment horizontal="center" vertical="center" wrapText="1"/>
    </xf>
    <xf numFmtId="0" fontId="6" fillId="5" borderId="2" xfId="0" quotePrefix="1" applyNumberFormat="1" applyFont="1" applyFill="1" applyBorder="1" applyAlignment="1">
      <alignment horizontal="center" vertical="center" wrapText="1"/>
    </xf>
    <xf numFmtId="0" fontId="6" fillId="5" borderId="40" xfId="0" quotePrefix="1" applyNumberFormat="1" applyFont="1" applyFill="1" applyBorder="1" applyAlignment="1">
      <alignment horizontal="centerContinuous" vertical="center" wrapText="1"/>
    </xf>
    <xf numFmtId="0" fontId="6" fillId="5" borderId="3" xfId="0" quotePrefix="1" applyNumberFormat="1" applyFont="1" applyFill="1" applyBorder="1" applyAlignment="1">
      <alignment horizontal="centerContinuous" vertical="center" wrapText="1"/>
    </xf>
    <xf numFmtId="0" fontId="10" fillId="11" borderId="89" xfId="0" applyNumberFormat="1" applyFont="1" applyFill="1" applyBorder="1" applyAlignment="1">
      <alignment horizontal="left" wrapText="1"/>
    </xf>
    <xf numFmtId="0" fontId="2" fillId="11" borderId="89" xfId="0" applyNumberFormat="1" applyFont="1" applyFill="1" applyBorder="1" applyAlignment="1">
      <alignment horizontal="left" wrapText="1"/>
    </xf>
    <xf numFmtId="0" fontId="6" fillId="11" borderId="89" xfId="0" applyNumberFormat="1" applyFont="1" applyFill="1" applyBorder="1" applyAlignment="1">
      <alignment horizontal="left" wrapText="1"/>
    </xf>
    <xf numFmtId="0" fontId="6" fillId="11" borderId="89" xfId="0" quotePrefix="1" applyNumberFormat="1" applyFont="1" applyFill="1" applyBorder="1" applyAlignment="1">
      <alignment horizontal="left" wrapText="1"/>
    </xf>
    <xf numFmtId="0" fontId="2" fillId="11" borderId="89" xfId="0" applyNumberFormat="1" applyFont="1" applyFill="1" applyBorder="1"/>
    <xf numFmtId="0" fontId="10" fillId="11" borderId="89" xfId="0" applyNumberFormat="1" applyFont="1" applyFill="1" applyBorder="1"/>
    <xf numFmtId="0" fontId="2" fillId="11" borderId="90" xfId="0" applyNumberFormat="1" applyFont="1" applyFill="1" applyBorder="1" applyAlignment="1">
      <alignment horizontal="left" wrapText="1"/>
    </xf>
    <xf numFmtId="0" fontId="7" fillId="11" borderId="91" xfId="0" applyNumberFormat="1" applyFont="1" applyFill="1" applyBorder="1" applyAlignment="1">
      <alignment horizontal="left"/>
    </xf>
    <xf numFmtId="0" fontId="2" fillId="11" borderId="92" xfId="0" applyNumberFormat="1" applyFont="1" applyFill="1" applyBorder="1" applyAlignment="1">
      <alignment horizontal="left" wrapText="1"/>
    </xf>
    <xf numFmtId="0" fontId="6" fillId="11" borderId="1" xfId="0" quotePrefix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2" xfId="0" quotePrefix="1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7" fillId="11" borderId="89" xfId="0" quotePrefix="1" applyFont="1" applyFill="1" applyBorder="1" applyAlignment="1">
      <alignment horizontal="left" wrapText="1"/>
    </xf>
    <xf numFmtId="0" fontId="2" fillId="11" borderId="89" xfId="0" applyFont="1" applyFill="1" applyBorder="1" applyAlignment="1">
      <alignment horizontal="left" wrapText="1"/>
    </xf>
    <xf numFmtId="0" fontId="2" fillId="11" borderId="89" xfId="0" quotePrefix="1" applyFont="1" applyFill="1" applyBorder="1" applyAlignment="1">
      <alignment horizontal="left" wrapText="1"/>
    </xf>
    <xf numFmtId="0" fontId="2" fillId="11" borderId="92" xfId="0" applyFont="1" applyFill="1" applyBorder="1" applyAlignment="1">
      <alignment horizontal="left" wrapText="1"/>
    </xf>
    <xf numFmtId="0" fontId="6" fillId="11" borderId="40" xfId="0" quotePrefix="1" applyFont="1" applyFill="1" applyBorder="1" applyAlignment="1">
      <alignment horizontal="center" vertical="center" wrapText="1"/>
    </xf>
    <xf numFmtId="0" fontId="6" fillId="11" borderId="3" xfId="0" quotePrefix="1" applyFont="1" applyFill="1" applyBorder="1" applyAlignment="1">
      <alignment horizontal="centerContinuous" vertical="center" wrapText="1"/>
    </xf>
    <xf numFmtId="0" fontId="2" fillId="11" borderId="93" xfId="0" applyNumberFormat="1" applyFont="1" applyFill="1" applyBorder="1" applyAlignment="1">
      <alignment horizontal="left" wrapText="1"/>
    </xf>
    <xf numFmtId="0" fontId="6" fillId="11" borderId="94" xfId="0" applyFont="1" applyFill="1" applyBorder="1" applyAlignment="1">
      <alignment horizontal="center" vertical="center" wrapText="1"/>
    </xf>
    <xf numFmtId="0" fontId="6" fillId="11" borderId="95" xfId="0" quotePrefix="1" applyFont="1" applyFill="1" applyBorder="1" applyAlignment="1">
      <alignment horizontal="center" vertical="center" wrapText="1"/>
    </xf>
    <xf numFmtId="0" fontId="6" fillId="11" borderId="96" xfId="0" quotePrefix="1" applyFont="1" applyFill="1" applyBorder="1" applyAlignment="1">
      <alignment horizontal="center" vertical="center" wrapText="1"/>
    </xf>
    <xf numFmtId="0" fontId="6" fillId="11" borderId="45" xfId="0" quotePrefix="1" applyFont="1" applyFill="1" applyBorder="1" applyAlignment="1">
      <alignment horizontal="center" vertical="center" wrapText="1"/>
    </xf>
    <xf numFmtId="0" fontId="6" fillId="11" borderId="97" xfId="0" quotePrefix="1" applyFont="1" applyFill="1" applyBorder="1" applyAlignment="1">
      <alignment horizontal="left" vertical="center" wrapText="1"/>
    </xf>
    <xf numFmtId="0" fontId="6" fillId="11" borderId="98" xfId="0" applyFont="1" applyFill="1" applyBorder="1" applyAlignment="1">
      <alignment horizontal="left" vertical="center" wrapText="1"/>
    </xf>
    <xf numFmtId="0" fontId="6" fillId="11" borderId="99" xfId="0" applyFont="1" applyFill="1" applyBorder="1" applyAlignment="1">
      <alignment horizontal="left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6" fillId="11" borderId="97" xfId="0" applyFont="1" applyFill="1" applyBorder="1" applyAlignment="1">
      <alignment horizontal="left" vertical="center" wrapText="1"/>
    </xf>
    <xf numFmtId="0" fontId="6" fillId="11" borderId="98" xfId="0" quotePrefix="1" applyFont="1" applyFill="1" applyBorder="1" applyAlignment="1">
      <alignment horizontal="left" vertical="center" wrapText="1"/>
    </xf>
    <xf numFmtId="0" fontId="6" fillId="11" borderId="100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75" xfId="0" applyFont="1" applyFill="1" applyBorder="1" applyAlignment="1">
      <alignment horizontal="center" vertical="center" wrapText="1"/>
    </xf>
    <xf numFmtId="0" fontId="16" fillId="2" borderId="76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25" fillId="2" borderId="75" xfId="0" applyFont="1" applyFill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wrapText="1"/>
    </xf>
    <xf numFmtId="0" fontId="71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62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15" fillId="0" borderId="85" xfId="3" applyBorder="1" applyAlignment="1">
      <alignment horizontal="center" vertical="center" wrapText="1"/>
    </xf>
    <xf numFmtId="0" fontId="8" fillId="0" borderId="81" xfId="3" applyFont="1" applyBorder="1" applyAlignment="1">
      <alignment horizontal="center" vertical="center" wrapText="1"/>
    </xf>
    <xf numFmtId="0" fontId="15" fillId="0" borderId="82" xfId="3" applyBorder="1" applyAlignment="1">
      <alignment horizontal="center" vertical="center" wrapText="1"/>
    </xf>
    <xf numFmtId="0" fontId="35" fillId="0" borderId="0" xfId="3" applyFont="1" applyBorder="1" applyAlignment="1">
      <alignment horizontal="center"/>
    </xf>
    <xf numFmtId="17" fontId="35" fillId="0" borderId="0" xfId="3" applyNumberFormat="1" applyFont="1" applyBorder="1" applyAlignment="1">
      <alignment horizontal="center"/>
    </xf>
    <xf numFmtId="49" fontId="35" fillId="0" borderId="0" xfId="3" applyNumberFormat="1" applyFont="1" applyBorder="1" applyAlignment="1">
      <alignment horizontal="center"/>
    </xf>
    <xf numFmtId="0" fontId="73" fillId="9" borderId="0" xfId="0" applyFont="1" applyFill="1" applyAlignment="1">
      <alignment horizontal="center"/>
    </xf>
    <xf numFmtId="49" fontId="38" fillId="9" borderId="82" xfId="0" applyNumberFormat="1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40" fillId="4" borderId="84" xfId="0" applyFont="1" applyFill="1" applyBorder="1" applyAlignment="1">
      <alignment horizontal="center" vertical="center" wrapText="1"/>
    </xf>
    <xf numFmtId="3" fontId="41" fillId="4" borderId="75" xfId="0" applyNumberFormat="1" applyFont="1" applyFill="1" applyBorder="1" applyAlignment="1">
      <alignment horizontal="center" vertical="center" wrapText="1"/>
    </xf>
    <xf numFmtId="3" fontId="41" fillId="4" borderId="84" xfId="0" applyNumberFormat="1" applyFont="1" applyFill="1" applyBorder="1" applyAlignment="1">
      <alignment horizontal="center" vertical="center" wrapText="1"/>
    </xf>
    <xf numFmtId="0" fontId="72" fillId="4" borderId="25" xfId="0" applyFont="1" applyFill="1" applyBorder="1" applyAlignment="1">
      <alignment horizontal="center" vertical="center" wrapText="1"/>
    </xf>
    <xf numFmtId="0" fontId="72" fillId="4" borderId="85" xfId="0" applyFont="1" applyFill="1" applyBorder="1" applyAlignment="1">
      <alignment horizontal="center" vertical="center" wrapText="1"/>
    </xf>
    <xf numFmtId="0" fontId="72" fillId="4" borderId="66" xfId="0" applyFont="1" applyFill="1" applyBorder="1" applyAlignment="1">
      <alignment horizontal="center" vertical="center" wrapText="1"/>
    </xf>
    <xf numFmtId="17" fontId="44" fillId="10" borderId="82" xfId="0" applyNumberFormat="1" applyFont="1" applyFill="1" applyBorder="1" applyAlignment="1">
      <alignment horizontal="center" vertical="center" wrapText="1"/>
    </xf>
    <xf numFmtId="49" fontId="44" fillId="10" borderId="82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/>
    </xf>
    <xf numFmtId="49" fontId="52" fillId="7" borderId="25" xfId="0" applyNumberFormat="1" applyFont="1" applyFill="1" applyBorder="1" applyAlignment="1">
      <alignment horizontal="center"/>
    </xf>
    <xf numFmtId="49" fontId="52" fillId="7" borderId="66" xfId="0" applyNumberFormat="1" applyFont="1" applyFill="1" applyBorder="1" applyAlignment="1">
      <alignment horizontal="center"/>
    </xf>
    <xf numFmtId="0" fontId="52" fillId="5" borderId="25" xfId="0" applyFont="1" applyFill="1" applyBorder="1" applyAlignment="1">
      <alignment horizontal="center" vertical="center" wrapText="1"/>
    </xf>
    <xf numFmtId="0" fontId="52" fillId="5" borderId="66" xfId="0" applyFont="1" applyFill="1" applyBorder="1" applyAlignment="1">
      <alignment horizontal="center" vertical="center" wrapText="1"/>
    </xf>
    <xf numFmtId="0" fontId="67" fillId="5" borderId="73" xfId="0" applyFont="1" applyFill="1" applyBorder="1" applyAlignment="1">
      <alignment horizontal="center" vertical="center" wrapText="1"/>
    </xf>
    <xf numFmtId="0" fontId="67" fillId="5" borderId="26" xfId="0" applyFont="1" applyFill="1" applyBorder="1" applyAlignment="1">
      <alignment horizontal="center" vertical="center" wrapText="1"/>
    </xf>
    <xf numFmtId="0" fontId="67" fillId="5" borderId="68" xfId="0" applyFont="1" applyFill="1" applyBorder="1" applyAlignment="1">
      <alignment horizontal="center" vertical="center" wrapText="1"/>
    </xf>
    <xf numFmtId="0" fontId="67" fillId="5" borderId="28" xfId="0" applyFont="1" applyFill="1" applyBorder="1" applyAlignment="1">
      <alignment horizontal="center" vertical="center" wrapText="1"/>
    </xf>
    <xf numFmtId="0" fontId="67" fillId="4" borderId="13" xfId="0" applyFont="1" applyFill="1" applyBorder="1" applyAlignment="1">
      <alignment horizontal="center" vertical="center" wrapText="1"/>
    </xf>
    <xf numFmtId="0" fontId="67" fillId="4" borderId="86" xfId="0" applyFont="1" applyFill="1" applyBorder="1" applyAlignment="1">
      <alignment horizontal="center" vertical="center" wrapText="1"/>
    </xf>
    <xf numFmtId="0" fontId="67" fillId="4" borderId="87" xfId="0" applyFont="1" applyFill="1" applyBorder="1" applyAlignment="1">
      <alignment horizontal="center" vertical="center" wrapText="1"/>
    </xf>
    <xf numFmtId="0" fontId="67" fillId="4" borderId="88" xfId="0" applyFont="1" applyFill="1" applyBorder="1" applyAlignment="1">
      <alignment horizontal="center" vertical="center" wrapText="1"/>
    </xf>
    <xf numFmtId="3" fontId="43" fillId="7" borderId="75" xfId="0" applyNumberFormat="1" applyFont="1" applyFill="1" applyBorder="1" applyAlignment="1">
      <alignment horizontal="center" vertical="center" wrapText="1"/>
    </xf>
    <xf numFmtId="3" fontId="43" fillId="7" borderId="76" xfId="0" applyNumberFormat="1" applyFont="1" applyFill="1" applyBorder="1" applyAlignment="1">
      <alignment horizontal="center" vertical="center" wrapText="1"/>
    </xf>
    <xf numFmtId="3" fontId="43" fillId="7" borderId="84" xfId="0" applyNumberFormat="1" applyFont="1" applyFill="1" applyBorder="1" applyAlignment="1">
      <alignment horizontal="center" vertical="center" wrapText="1"/>
    </xf>
    <xf numFmtId="3" fontId="8" fillId="7" borderId="75" xfId="0" applyNumberFormat="1" applyFont="1" applyFill="1" applyBorder="1" applyAlignment="1">
      <alignment horizontal="center" vertical="center" wrapText="1"/>
    </xf>
    <xf numFmtId="3" fontId="8" fillId="7" borderId="76" xfId="0" applyNumberFormat="1" applyFont="1" applyFill="1" applyBorder="1" applyAlignment="1">
      <alignment horizontal="center" vertical="center" wrapText="1"/>
    </xf>
    <xf numFmtId="3" fontId="8" fillId="7" borderId="84" xfId="0" applyNumberFormat="1" applyFont="1" applyFill="1" applyBorder="1" applyAlignment="1">
      <alignment horizontal="center" vertical="center" wrapText="1"/>
    </xf>
    <xf numFmtId="0" fontId="52" fillId="4" borderId="25" xfId="0" applyFont="1" applyFill="1" applyBorder="1" applyAlignment="1">
      <alignment horizontal="center" vertical="center" wrapText="1"/>
    </xf>
    <xf numFmtId="0" fontId="52" fillId="4" borderId="85" xfId="0" applyFont="1" applyFill="1" applyBorder="1" applyAlignment="1">
      <alignment horizontal="center" vertical="center" wrapText="1"/>
    </xf>
    <xf numFmtId="0" fontId="52" fillId="4" borderId="66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</cellXfs>
  <cellStyles count="5">
    <cellStyle name="Normal" xfId="0" builtinId="0"/>
    <cellStyle name="Normal_PAS_MARTIE" xfId="1"/>
    <cellStyle name="Normal_p-reala-oct1990-mar2009" xfId="2"/>
    <cellStyle name="Normal_TOTAGRM" xfId="3"/>
    <cellStyle name="Normal_veteran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octombrie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17654808959156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Oct-09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1.4253337004415174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386176"/>
        <c:axId val="101717632"/>
      </c:lineChart>
      <c:catAx>
        <c:axId val="543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17632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8617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octombrie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5151515151515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Oct-09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1.2489438389064456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9056"/>
        <c:axId val="79854336"/>
      </c:lineChart>
      <c:catAx>
        <c:axId val="797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5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5433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905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07418397626112"/>
          <c:y val="0.90250329380764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octombrie 2009
 </a:t>
            </a:r>
          </a:p>
        </c:rich>
      </c:tx>
      <c:layout>
        <c:manualLayout>
          <c:xMode val="edge"/>
          <c:yMode val="edge"/>
          <c:x val="0.29772502472799206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1067193675889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Oct-09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1.761140610336803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8544"/>
        <c:axId val="101713024"/>
      </c:lineChart>
      <c:catAx>
        <c:axId val="7978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13024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854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77</xdr:row>
          <xdr:rowOff>590550</xdr:rowOff>
        </xdr:from>
        <xdr:to>
          <xdr:col>2</xdr:col>
          <xdr:colOff>285750</xdr:colOff>
          <xdr:row>84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156</xdr:row>
          <xdr:rowOff>695325</xdr:rowOff>
        </xdr:from>
        <xdr:to>
          <xdr:col>2</xdr:col>
          <xdr:colOff>409575</xdr:colOff>
          <xdr:row>159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146</xdr:row>
          <xdr:rowOff>0</xdr:rowOff>
        </xdr:from>
        <xdr:to>
          <xdr:col>2</xdr:col>
          <xdr:colOff>342900</xdr:colOff>
          <xdr:row>151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2" zoomScaleNormal="100" workbookViewId="0">
      <selection activeCell="B21" sqref="B2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5" t="s">
        <v>127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145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165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91" t="s">
        <v>447</v>
      </c>
      <c r="D8" s="5"/>
      <c r="E8" s="6"/>
      <c r="F8" s="6"/>
      <c r="G8" s="6"/>
      <c r="H8" s="6"/>
    </row>
    <row r="9" spans="1:11" ht="87" customHeight="1" thickTop="1" thickBot="1" x14ac:dyDescent="0.25">
      <c r="B9" s="378" t="s">
        <v>1</v>
      </c>
      <c r="C9" s="379" t="s">
        <v>2</v>
      </c>
      <c r="D9" s="379" t="s">
        <v>3</v>
      </c>
      <c r="E9" s="379" t="s">
        <v>4</v>
      </c>
      <c r="F9" s="379" t="s">
        <v>5</v>
      </c>
      <c r="G9" s="379" t="s">
        <v>128</v>
      </c>
      <c r="H9" s="380" t="s">
        <v>6</v>
      </c>
      <c r="I9" s="381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2">
        <v>6</v>
      </c>
      <c r="I10" s="9">
        <v>7</v>
      </c>
    </row>
    <row r="11" spans="1:11" ht="16.5" customHeight="1" thickTop="1" x14ac:dyDescent="0.2">
      <c r="B11" s="382" t="s">
        <v>129</v>
      </c>
      <c r="C11" s="10">
        <v>4744104</v>
      </c>
      <c r="D11" s="10">
        <v>3475228274</v>
      </c>
      <c r="E11" s="10">
        <v>732.53627534303632</v>
      </c>
      <c r="F11" s="10">
        <v>715.15913691445292</v>
      </c>
      <c r="G11" s="11">
        <v>680.69631957623699</v>
      </c>
      <c r="H11" s="93">
        <v>102.42982820628663</v>
      </c>
      <c r="I11" s="12">
        <v>107.61572440983255</v>
      </c>
      <c r="K11" s="94"/>
    </row>
    <row r="12" spans="1:11" ht="18.75" customHeight="1" x14ac:dyDescent="0.2">
      <c r="B12" s="382" t="s">
        <v>130</v>
      </c>
      <c r="C12" s="10">
        <v>747134</v>
      </c>
      <c r="D12" s="10">
        <v>160750464</v>
      </c>
      <c r="E12" s="10">
        <v>215.15613531173793</v>
      </c>
      <c r="F12" s="10">
        <v>211.07644861040916</v>
      </c>
      <c r="G12" s="14">
        <v>206.38659689520699</v>
      </c>
      <c r="H12" s="15">
        <v>101.93280052236371</v>
      </c>
      <c r="I12" s="16">
        <v>104.24908329729554</v>
      </c>
      <c r="K12" s="94"/>
    </row>
    <row r="13" spans="1:11" ht="17.25" customHeight="1" x14ac:dyDescent="0.2">
      <c r="B13" s="382" t="s">
        <v>132</v>
      </c>
      <c r="C13" s="10">
        <v>93569</v>
      </c>
      <c r="D13" s="10">
        <v>32482933</v>
      </c>
      <c r="E13" s="10">
        <v>347.15485898107278</v>
      </c>
      <c r="F13" s="10">
        <v>340.71823145158697</v>
      </c>
      <c r="G13" s="14">
        <v>334.46450344609696</v>
      </c>
      <c r="H13" s="15">
        <v>101.88913504923507</v>
      </c>
      <c r="I13" s="16">
        <v>103.79423089871212</v>
      </c>
      <c r="K13" s="94"/>
    </row>
    <row r="14" spans="1:11" ht="18" customHeight="1" x14ac:dyDescent="0.25">
      <c r="B14" s="383" t="s">
        <v>8</v>
      </c>
      <c r="C14" s="10">
        <v>3134554</v>
      </c>
      <c r="D14" s="13">
        <v>2674525027</v>
      </c>
      <c r="E14" s="10">
        <v>853.2394168356966</v>
      </c>
      <c r="F14" s="13">
        <v>833.2794400516002</v>
      </c>
      <c r="G14" s="14">
        <v>793.39466591379141</v>
      </c>
      <c r="H14" s="15">
        <v>102.39535212615596</v>
      </c>
      <c r="I14" s="16">
        <v>107.54287285924453</v>
      </c>
      <c r="K14" s="95"/>
    </row>
    <row r="15" spans="1:11" ht="13.5" customHeight="1" x14ac:dyDescent="0.25">
      <c r="B15" s="383" t="s">
        <v>9</v>
      </c>
      <c r="C15" s="13">
        <v>1589324</v>
      </c>
      <c r="D15" s="13">
        <v>1213667699</v>
      </c>
      <c r="E15" s="13">
        <v>763.63768432364952</v>
      </c>
      <c r="F15" s="13">
        <v>746.10872531078439</v>
      </c>
      <c r="G15" s="14">
        <v>716.46478530871332</v>
      </c>
      <c r="H15" s="15">
        <v>102.34938399970643</v>
      </c>
      <c r="I15" s="16">
        <v>106.5841196918855</v>
      </c>
      <c r="K15" s="95"/>
    </row>
    <row r="16" spans="1:11" ht="13.5" customHeight="1" x14ac:dyDescent="0.25">
      <c r="B16" s="384" t="s">
        <v>10</v>
      </c>
      <c r="C16" s="10">
        <v>1909139</v>
      </c>
      <c r="D16" s="10">
        <v>1935681755</v>
      </c>
      <c r="E16" s="10">
        <v>1013.902997634012</v>
      </c>
      <c r="F16" s="10">
        <v>991.28732472635977</v>
      </c>
      <c r="G16" s="17">
        <v>938.12746616365678</v>
      </c>
      <c r="H16" s="18">
        <v>102.28144477827306</v>
      </c>
      <c r="I16" s="19">
        <v>108.0773172306988</v>
      </c>
      <c r="K16" s="94"/>
    </row>
    <row r="17" spans="2:11" ht="13.5" customHeight="1" x14ac:dyDescent="0.25">
      <c r="B17" s="383" t="s">
        <v>11</v>
      </c>
      <c r="C17" s="13">
        <v>809838</v>
      </c>
      <c r="D17" s="13">
        <v>778919266</v>
      </c>
      <c r="E17" s="13">
        <v>961.82108767432499</v>
      </c>
      <c r="F17" s="13">
        <v>940.80645216960397</v>
      </c>
      <c r="G17" s="14">
        <v>899.44978398403691</v>
      </c>
      <c r="H17" s="15">
        <v>102.23368318279056</v>
      </c>
      <c r="I17" s="16">
        <v>106.93438419808381</v>
      </c>
      <c r="K17" s="95"/>
    </row>
    <row r="18" spans="2:11" ht="13.5" customHeight="1" x14ac:dyDescent="0.25">
      <c r="B18" s="385" t="s">
        <v>12</v>
      </c>
      <c r="C18" s="10">
        <v>1225415</v>
      </c>
      <c r="D18" s="13">
        <v>738843272</v>
      </c>
      <c r="E18" s="10">
        <v>602.93310592737976</v>
      </c>
      <c r="F18" s="13">
        <v>584.40020138733496</v>
      </c>
      <c r="G18" s="14">
        <v>531.77744281483194</v>
      </c>
      <c r="H18" s="15">
        <v>103.17126936233913</v>
      </c>
      <c r="I18" s="16">
        <v>113.38072234427676</v>
      </c>
      <c r="K18" s="95"/>
    </row>
    <row r="19" spans="2:11" ht="13.5" customHeight="1" x14ac:dyDescent="0.25">
      <c r="B19" s="383" t="s">
        <v>11</v>
      </c>
      <c r="C19" s="13">
        <v>779486</v>
      </c>
      <c r="D19" s="13">
        <v>434748433</v>
      </c>
      <c r="E19" s="13">
        <v>557.73732049068235</v>
      </c>
      <c r="F19" s="13">
        <v>541.90554243285771</v>
      </c>
      <c r="G19" s="14">
        <v>499.23789993795026</v>
      </c>
      <c r="H19" s="15">
        <v>102.92150140903684</v>
      </c>
      <c r="I19" s="16">
        <v>111.71774429785938</v>
      </c>
      <c r="K19" s="95"/>
    </row>
    <row r="20" spans="2:11" ht="13.5" customHeight="1" x14ac:dyDescent="0.25">
      <c r="B20" s="386" t="s">
        <v>13</v>
      </c>
      <c r="C20" s="10">
        <v>9253</v>
      </c>
      <c r="D20" s="13">
        <v>9038649</v>
      </c>
      <c r="E20" s="10">
        <v>976.83443207608343</v>
      </c>
      <c r="F20" s="13">
        <v>953.64506643432799</v>
      </c>
      <c r="G20" s="14">
        <v>923.61224489795916</v>
      </c>
      <c r="H20" s="15">
        <v>102.43165580759101</v>
      </c>
      <c r="I20" s="16">
        <v>105.76239514711115</v>
      </c>
      <c r="K20" s="95"/>
    </row>
    <row r="21" spans="2:11" ht="13.5" customHeight="1" x14ac:dyDescent="0.25">
      <c r="B21" s="383" t="s">
        <v>14</v>
      </c>
      <c r="C21" s="13">
        <v>5827</v>
      </c>
      <c r="D21" s="13">
        <v>5507404</v>
      </c>
      <c r="E21" s="13">
        <v>945.15256564269782</v>
      </c>
      <c r="F21" s="13">
        <v>923.32942596104124</v>
      </c>
      <c r="G21" s="14">
        <v>901.35536659714421</v>
      </c>
      <c r="H21" s="15">
        <v>102.36352693503103</v>
      </c>
      <c r="I21" s="16">
        <v>104.85903791874006</v>
      </c>
      <c r="K21" s="95"/>
    </row>
    <row r="22" spans="2:11" ht="13.5" customHeight="1" x14ac:dyDescent="0.2">
      <c r="B22" s="387" t="s">
        <v>15</v>
      </c>
      <c r="C22" s="10">
        <v>114027</v>
      </c>
      <c r="D22" s="13">
        <v>78586546</v>
      </c>
      <c r="E22" s="10">
        <v>689.19243687898484</v>
      </c>
      <c r="F22" s="13">
        <v>672.75890067038813</v>
      </c>
      <c r="G22" s="14">
        <v>642.61892918391356</v>
      </c>
      <c r="H22" s="15">
        <v>102.44270810720171</v>
      </c>
      <c r="I22" s="16">
        <v>107.24745344090887</v>
      </c>
      <c r="K22" s="95"/>
    </row>
    <row r="23" spans="2:11" ht="13.5" customHeight="1" x14ac:dyDescent="0.25">
      <c r="B23" s="383" t="s">
        <v>14</v>
      </c>
      <c r="C23" s="13">
        <v>71297</v>
      </c>
      <c r="D23" s="13">
        <v>46255118</v>
      </c>
      <c r="E23" s="13">
        <v>648.76668022497438</v>
      </c>
      <c r="F23" s="13">
        <v>634.06155571964098</v>
      </c>
      <c r="G23" s="14">
        <v>611.0228299218868</v>
      </c>
      <c r="H23" s="15">
        <v>102.31919509591518</v>
      </c>
      <c r="I23" s="16">
        <v>106.17715876637747</v>
      </c>
      <c r="K23" s="95"/>
    </row>
    <row r="24" spans="2:11" ht="13.5" customHeight="1" x14ac:dyDescent="0.25">
      <c r="B24" s="383" t="s">
        <v>16</v>
      </c>
      <c r="C24" s="10">
        <v>908505</v>
      </c>
      <c r="D24" s="13">
        <v>504632398</v>
      </c>
      <c r="E24" s="10">
        <v>555.45362766302878</v>
      </c>
      <c r="F24" s="13">
        <v>540.66086126197729</v>
      </c>
      <c r="G24" s="14">
        <v>522.00216777988624</v>
      </c>
      <c r="H24" s="15">
        <v>102.73605275708752</v>
      </c>
      <c r="I24" s="16">
        <v>106.40829903550288</v>
      </c>
      <c r="K24" s="95"/>
    </row>
    <row r="25" spans="2:11" ht="13.5" customHeight="1" x14ac:dyDescent="0.25">
      <c r="B25" s="383" t="s">
        <v>14</v>
      </c>
      <c r="C25" s="13">
        <v>437073</v>
      </c>
      <c r="D25" s="13">
        <v>226162970</v>
      </c>
      <c r="E25" s="13">
        <v>517.44896161510781</v>
      </c>
      <c r="F25" s="13">
        <v>504.43848232643325</v>
      </c>
      <c r="G25" s="14">
        <v>489.63127028935992</v>
      </c>
      <c r="H25" s="15">
        <v>102.57920038706627</v>
      </c>
      <c r="I25" s="16">
        <v>105.68135513675594</v>
      </c>
      <c r="K25" s="95"/>
    </row>
    <row r="26" spans="2:11" ht="13.5" customHeight="1" x14ac:dyDescent="0.25">
      <c r="B26" s="385" t="s">
        <v>17</v>
      </c>
      <c r="C26" s="10">
        <v>42705</v>
      </c>
      <c r="D26" s="13">
        <v>23692689</v>
      </c>
      <c r="E26" s="10">
        <v>554.7989462592202</v>
      </c>
      <c r="F26" s="13">
        <v>540.15254635613735</v>
      </c>
      <c r="G26" s="14">
        <v>521.63055297056371</v>
      </c>
      <c r="H26" s="15">
        <v>102.71153028933907</v>
      </c>
      <c r="I26" s="16">
        <v>106.35859864798375</v>
      </c>
      <c r="K26" s="95"/>
    </row>
    <row r="27" spans="2:11" ht="13.5" customHeight="1" x14ac:dyDescent="0.25">
      <c r="B27" s="383" t="s">
        <v>18</v>
      </c>
      <c r="C27" s="13">
        <v>14502</v>
      </c>
      <c r="D27" s="13">
        <v>7343263</v>
      </c>
      <c r="E27" s="13">
        <v>506.36208798786373</v>
      </c>
      <c r="F27" s="13">
        <v>493.70676639656483</v>
      </c>
      <c r="G27" s="14">
        <v>479.11669414378895</v>
      </c>
      <c r="H27" s="15">
        <v>102.56332755649001</v>
      </c>
      <c r="I27" s="16">
        <v>105.68658829406144</v>
      </c>
      <c r="K27" s="95"/>
    </row>
    <row r="28" spans="2:11" ht="13.5" customHeight="1" x14ac:dyDescent="0.25">
      <c r="B28" s="385" t="s">
        <v>19</v>
      </c>
      <c r="C28" s="10">
        <v>538248</v>
      </c>
      <c r="D28" s="13">
        <v>302264750</v>
      </c>
      <c r="E28" s="10">
        <v>561.5715246503471</v>
      </c>
      <c r="F28" s="13">
        <v>547.40039090831317</v>
      </c>
      <c r="G28" s="14">
        <v>528.57170225064453</v>
      </c>
      <c r="H28" s="15">
        <v>102.58880592294051</v>
      </c>
      <c r="I28" s="16">
        <v>106.24320641063269</v>
      </c>
      <c r="K28" s="95"/>
    </row>
    <row r="29" spans="2:11" ht="13.5" customHeight="1" x14ac:dyDescent="0.25">
      <c r="B29" s="383" t="s">
        <v>18</v>
      </c>
      <c r="C29" s="13">
        <v>260630</v>
      </c>
      <c r="D29" s="13">
        <v>136138684</v>
      </c>
      <c r="E29" s="13">
        <v>522.34464182941338</v>
      </c>
      <c r="F29" s="13">
        <v>509.95977818173452</v>
      </c>
      <c r="G29" s="14">
        <v>495.36101491692546</v>
      </c>
      <c r="H29" s="15">
        <v>102.42859617121907</v>
      </c>
      <c r="I29" s="16">
        <v>105.44726494413639</v>
      </c>
      <c r="K29" s="95"/>
    </row>
    <row r="30" spans="2:11" ht="13.5" customHeight="1" x14ac:dyDescent="0.25">
      <c r="B30" s="385" t="s">
        <v>20</v>
      </c>
      <c r="C30" s="10">
        <v>327552</v>
      </c>
      <c r="D30" s="13">
        <v>178674959</v>
      </c>
      <c r="E30" s="10">
        <v>545.48578241012115</v>
      </c>
      <c r="F30" s="13">
        <v>529.59732745303393</v>
      </c>
      <c r="G30" s="14">
        <v>510.3660760914978</v>
      </c>
      <c r="H30" s="15">
        <v>103.00010104535436</v>
      </c>
      <c r="I30" s="16">
        <v>106.88127756993143</v>
      </c>
      <c r="K30" s="95"/>
    </row>
    <row r="31" spans="2:11" ht="13.5" customHeight="1" x14ac:dyDescent="0.25">
      <c r="B31" s="383" t="s">
        <v>18</v>
      </c>
      <c r="C31" s="13">
        <v>161941</v>
      </c>
      <c r="D31" s="13">
        <v>82681023</v>
      </c>
      <c r="E31" s="13">
        <v>510.56263083468673</v>
      </c>
      <c r="F31" s="13">
        <v>496.46266451452692</v>
      </c>
      <c r="G31" s="14">
        <v>480.48166868230101</v>
      </c>
      <c r="H31" s="15">
        <v>102.84008593756948</v>
      </c>
      <c r="I31" s="16">
        <v>106.26058476588325</v>
      </c>
      <c r="K31" s="95"/>
    </row>
    <row r="32" spans="2:11" ht="13.5" customHeight="1" x14ac:dyDescent="0.25">
      <c r="B32" s="383" t="s">
        <v>21</v>
      </c>
      <c r="C32" s="10">
        <v>576071</v>
      </c>
      <c r="D32" s="13">
        <v>208119826</v>
      </c>
      <c r="E32" s="10">
        <v>361.27461024769514</v>
      </c>
      <c r="F32" s="13">
        <v>353.90202917260979</v>
      </c>
      <c r="G32" s="14">
        <v>335.55154801797426</v>
      </c>
      <c r="H32" s="15">
        <v>102.08322656197304</v>
      </c>
      <c r="I32" s="16">
        <v>107.6659048011136</v>
      </c>
      <c r="K32" s="95"/>
    </row>
    <row r="33" spans="2:11" ht="13.5" customHeight="1" x14ac:dyDescent="0.25">
      <c r="B33" s="383" t="s">
        <v>133</v>
      </c>
      <c r="C33" s="10">
        <v>1694</v>
      </c>
      <c r="D33" s="10">
        <v>325828</v>
      </c>
      <c r="E33" s="10">
        <v>192.34238488783944</v>
      </c>
      <c r="F33" s="10">
        <v>188.59604190919674</v>
      </c>
      <c r="G33" s="17">
        <v>182.98040176384126</v>
      </c>
      <c r="H33" s="18">
        <v>101.98643775379254</v>
      </c>
      <c r="I33" s="19">
        <v>105.11638570784262</v>
      </c>
      <c r="K33" s="94"/>
    </row>
    <row r="34" spans="2:11" ht="13.5" customHeight="1" thickBot="1" x14ac:dyDescent="0.3">
      <c r="B34" s="388" t="s">
        <v>14</v>
      </c>
      <c r="C34" s="96">
        <v>1279</v>
      </c>
      <c r="D34" s="96">
        <v>245521</v>
      </c>
      <c r="E34" s="96">
        <v>191.96325254104769</v>
      </c>
      <c r="F34" s="96">
        <v>188.16012317167051</v>
      </c>
      <c r="G34" s="97">
        <v>182.83580167417901</v>
      </c>
      <c r="H34" s="98">
        <v>102.02121964275467</v>
      </c>
      <c r="I34" s="99">
        <v>104.99215732547511</v>
      </c>
      <c r="K34" s="95"/>
    </row>
    <row r="35" spans="2:11" ht="13.5" customHeight="1" x14ac:dyDescent="0.2">
      <c r="B35" s="389" t="s">
        <v>134</v>
      </c>
      <c r="C35" s="17">
        <v>10580</v>
      </c>
      <c r="D35" s="17">
        <v>2582539</v>
      </c>
      <c r="E35" s="17">
        <v>244.09631379962192</v>
      </c>
      <c r="F35" s="17">
        <v>244.30618922961855</v>
      </c>
      <c r="G35" s="17">
        <v>245.84314494003291</v>
      </c>
      <c r="H35" s="100">
        <v>99.914093281607634</v>
      </c>
      <c r="I35" s="101">
        <v>99.289452979932761</v>
      </c>
      <c r="K35" s="94"/>
    </row>
    <row r="36" spans="2:11" ht="13.5" customHeight="1" thickBot="1" x14ac:dyDescent="0.3">
      <c r="B36" s="390" t="s">
        <v>14</v>
      </c>
      <c r="C36" s="20">
        <v>7501</v>
      </c>
      <c r="D36" s="20">
        <v>1365210</v>
      </c>
      <c r="E36" s="20">
        <v>182.00373283562192</v>
      </c>
      <c r="F36" s="20">
        <v>182.02546174142481</v>
      </c>
      <c r="G36" s="20">
        <v>182.61685866194063</v>
      </c>
      <c r="H36" s="21">
        <v>99.988062710790558</v>
      </c>
      <c r="I36" s="22">
        <v>99.664255627431572</v>
      </c>
      <c r="K36" s="95"/>
    </row>
    <row r="37" spans="2:11" ht="13.5" customHeight="1" thickTop="1" x14ac:dyDescent="0.2">
      <c r="B37" s="417" t="s">
        <v>135</v>
      </c>
      <c r="C37" s="417"/>
      <c r="D37" s="417"/>
      <c r="E37" s="417"/>
      <c r="F37" s="417"/>
      <c r="G37" s="417"/>
      <c r="H37" s="417"/>
      <c r="I37" s="417"/>
      <c r="J37" s="95"/>
    </row>
    <row r="38" spans="2:11" ht="13.5" customHeight="1" x14ac:dyDescent="0.25">
      <c r="B38" s="413" t="s">
        <v>156</v>
      </c>
      <c r="C38" s="414"/>
      <c r="D38" s="414"/>
      <c r="E38" s="414"/>
      <c r="F38" s="414"/>
      <c r="G38" s="414"/>
      <c r="H38" s="414"/>
      <c r="I38" s="414"/>
      <c r="J38" s="95"/>
    </row>
    <row r="39" spans="2:11" ht="13.5" customHeight="1" x14ac:dyDescent="0.2">
      <c r="B39" s="95"/>
      <c r="C39" s="95"/>
      <c r="E39" s="95"/>
      <c r="F39" s="95"/>
      <c r="G39" s="102"/>
      <c r="H39" s="102"/>
      <c r="J39" s="95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3" t="s">
        <v>22</v>
      </c>
      <c r="G45" s="103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topLeftCell="A4" workbookViewId="0">
      <selection activeCell="C17" sqref="C17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6" t="s">
        <v>462</v>
      </c>
      <c r="B1" s="486"/>
      <c r="C1" s="486"/>
      <c r="D1" s="486"/>
      <c r="E1" s="486"/>
      <c r="F1" s="486"/>
      <c r="G1" s="486"/>
    </row>
    <row r="3" spans="1:7" ht="43.5" customHeight="1" thickBot="1" x14ac:dyDescent="0.25">
      <c r="A3" s="484">
        <v>40087</v>
      </c>
      <c r="B3" s="485"/>
      <c r="C3" s="485"/>
      <c r="D3" s="485"/>
    </row>
    <row r="4" spans="1:7" ht="66" customHeight="1" thickBot="1" x14ac:dyDescent="0.25">
      <c r="A4" s="355" t="s">
        <v>295</v>
      </c>
      <c r="B4" s="356" t="s">
        <v>296</v>
      </c>
      <c r="C4" s="356" t="s">
        <v>299</v>
      </c>
      <c r="D4" s="356" t="s">
        <v>300</v>
      </c>
    </row>
    <row r="5" spans="1:7" s="211" customFormat="1" ht="43.5" customHeight="1" thickBot="1" x14ac:dyDescent="0.3">
      <c r="A5" s="357" t="s">
        <v>303</v>
      </c>
      <c r="B5" s="358">
        <v>251748</v>
      </c>
      <c r="C5" s="358">
        <v>148.89926434370878</v>
      </c>
      <c r="D5" s="358">
        <f>C5/4.2848</f>
        <v>34.750575136227781</v>
      </c>
      <c r="E5" s="377"/>
    </row>
    <row r="6" spans="1:7" s="211" customFormat="1" ht="53.25" customHeight="1" thickBot="1" x14ac:dyDescent="0.3">
      <c r="A6" s="357" t="s">
        <v>304</v>
      </c>
      <c r="B6" s="358">
        <v>63988</v>
      </c>
      <c r="C6" s="358">
        <v>475</v>
      </c>
      <c r="D6" s="358">
        <f t="shared" ref="D6:D13" si="0">C6/4.2848</f>
        <v>110.85698282300224</v>
      </c>
      <c r="E6" s="377"/>
    </row>
    <row r="7" spans="1:7" s="211" customFormat="1" ht="84.75" customHeight="1" thickBot="1" x14ac:dyDescent="0.3">
      <c r="A7" s="357" t="s">
        <v>438</v>
      </c>
      <c r="B7" s="358">
        <v>117059</v>
      </c>
      <c r="C7" s="358">
        <v>289</v>
      </c>
      <c r="D7" s="358">
        <f t="shared" si="0"/>
        <v>67.447722180731887</v>
      </c>
      <c r="E7" s="377"/>
    </row>
    <row r="8" spans="1:7" s="211" customFormat="1" ht="50.25" customHeight="1" thickBot="1" x14ac:dyDescent="0.3">
      <c r="A8" s="357" t="s">
        <v>305</v>
      </c>
      <c r="B8" s="358">
        <v>195012</v>
      </c>
      <c r="C8" s="358">
        <v>50</v>
      </c>
      <c r="D8" s="358">
        <f t="shared" si="0"/>
        <v>11.669156086631816</v>
      </c>
      <c r="E8" s="377"/>
    </row>
    <row r="9" spans="1:7" s="211" customFormat="1" ht="51" customHeight="1" thickBot="1" x14ac:dyDescent="0.3">
      <c r="A9" s="357" t="s">
        <v>306</v>
      </c>
      <c r="B9" s="358">
        <v>195</v>
      </c>
      <c r="C9" s="358">
        <v>895</v>
      </c>
      <c r="D9" s="358">
        <f t="shared" si="0"/>
        <v>208.87789395070951</v>
      </c>
      <c r="E9" s="377"/>
    </row>
    <row r="10" spans="1:7" s="211" customFormat="1" ht="41.25" customHeight="1" thickBot="1" x14ac:dyDescent="0.3">
      <c r="A10" s="357" t="s">
        <v>307</v>
      </c>
      <c r="B10" s="358">
        <v>8022</v>
      </c>
      <c r="C10" s="358">
        <v>2145</v>
      </c>
      <c r="D10" s="358">
        <f t="shared" si="0"/>
        <v>500.60679611650488</v>
      </c>
      <c r="E10" s="377"/>
    </row>
    <row r="11" spans="1:7" s="211" customFormat="1" ht="35.1" customHeight="1" thickBot="1" x14ac:dyDescent="0.35">
      <c r="A11" s="359" t="s">
        <v>301</v>
      </c>
      <c r="B11" s="353">
        <v>228</v>
      </c>
      <c r="C11" s="353">
        <v>318</v>
      </c>
      <c r="D11" s="358">
        <f t="shared" si="0"/>
        <v>74.215832710978347</v>
      </c>
      <c r="E11" s="377"/>
    </row>
    <row r="12" spans="1:7" s="211" customFormat="1" ht="35.1" customHeight="1" thickBot="1" x14ac:dyDescent="0.35">
      <c r="A12" s="359" t="s">
        <v>302</v>
      </c>
      <c r="B12" s="353">
        <v>8833</v>
      </c>
      <c r="C12" s="353">
        <v>626</v>
      </c>
      <c r="D12" s="358">
        <f t="shared" si="0"/>
        <v>146.09783420463032</v>
      </c>
      <c r="E12" s="377"/>
    </row>
    <row r="13" spans="1:7" s="211" customFormat="1" ht="35.1" customHeight="1" thickBot="1" x14ac:dyDescent="0.35">
      <c r="A13" s="359" t="s">
        <v>464</v>
      </c>
      <c r="B13" s="353">
        <v>211851</v>
      </c>
      <c r="C13" s="353">
        <v>112</v>
      </c>
      <c r="D13" s="358">
        <f t="shared" si="0"/>
        <v>26.138909634055267</v>
      </c>
      <c r="E13" s="377"/>
    </row>
    <row r="15" spans="1:7" ht="19.5" x14ac:dyDescent="0.3">
      <c r="A15" s="360" t="s">
        <v>308</v>
      </c>
    </row>
    <row r="16" spans="1:7" ht="29.25" customHeight="1" x14ac:dyDescent="0.3">
      <c r="A16" s="360" t="s">
        <v>463</v>
      </c>
    </row>
    <row r="17" spans="1:1" ht="19.5" x14ac:dyDescent="0.3">
      <c r="A17" s="360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H54"/>
  <sheetViews>
    <sheetView topLeftCell="A19" zoomScaleNormal="100" workbookViewId="0">
      <selection activeCell="L7" sqref="L7"/>
    </sheetView>
  </sheetViews>
  <sheetFormatPr defaultRowHeight="12.75" x14ac:dyDescent="0.2"/>
  <cols>
    <col min="1" max="1" width="4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18.140625" customWidth="1"/>
    <col min="8" max="8" width="14" bestFit="1" customWidth="1"/>
  </cols>
  <sheetData>
    <row r="1" spans="1:8" s="212" customFormat="1" ht="60.75" customHeight="1" thickBot="1" x14ac:dyDescent="0.25">
      <c r="A1" s="502" t="s">
        <v>309</v>
      </c>
      <c r="B1" s="499" t="s">
        <v>173</v>
      </c>
      <c r="C1" s="505" t="s">
        <v>455</v>
      </c>
      <c r="D1" s="506"/>
      <c r="E1" s="506"/>
      <c r="F1" s="507"/>
      <c r="G1" s="489" t="s">
        <v>456</v>
      </c>
      <c r="H1" s="490"/>
    </row>
    <row r="2" spans="1:8" s="211" customFormat="1" ht="48.75" customHeight="1" x14ac:dyDescent="0.2">
      <c r="A2" s="503"/>
      <c r="B2" s="500"/>
      <c r="C2" s="495" t="s">
        <v>310</v>
      </c>
      <c r="D2" s="496"/>
      <c r="E2" s="497" t="s">
        <v>311</v>
      </c>
      <c r="F2" s="498"/>
      <c r="G2" s="491" t="s">
        <v>310</v>
      </c>
      <c r="H2" s="493" t="s">
        <v>311</v>
      </c>
    </row>
    <row r="3" spans="1:8" ht="48.75" customHeight="1" thickBot="1" x14ac:dyDescent="0.25">
      <c r="A3" s="504"/>
      <c r="B3" s="501"/>
      <c r="C3" s="279" t="s">
        <v>312</v>
      </c>
      <c r="D3" s="280" t="s">
        <v>313</v>
      </c>
      <c r="E3" s="280" t="s">
        <v>312</v>
      </c>
      <c r="F3" s="281" t="s">
        <v>313</v>
      </c>
      <c r="G3" s="492"/>
      <c r="H3" s="494"/>
    </row>
    <row r="4" spans="1:8" ht="15" customHeight="1" x14ac:dyDescent="0.25">
      <c r="A4" s="365" t="s">
        <v>279</v>
      </c>
      <c r="B4" s="366" t="s">
        <v>314</v>
      </c>
      <c r="C4" s="282">
        <v>7651</v>
      </c>
      <c r="D4" s="283">
        <v>97.273166906286761</v>
      </c>
      <c r="E4" s="283">
        <v>2472</v>
      </c>
      <c r="F4" s="284">
        <v>92.39</v>
      </c>
      <c r="G4" s="285">
        <v>725</v>
      </c>
      <c r="H4" s="286">
        <v>303</v>
      </c>
    </row>
    <row r="5" spans="1:8" ht="15" customHeight="1" x14ac:dyDescent="0.25">
      <c r="A5" s="367" t="s">
        <v>280</v>
      </c>
      <c r="B5" s="368" t="s">
        <v>315</v>
      </c>
      <c r="C5" s="287">
        <v>9796</v>
      </c>
      <c r="D5" s="288">
        <v>91.943854634544707</v>
      </c>
      <c r="E5" s="288">
        <v>4016</v>
      </c>
      <c r="F5" s="289">
        <v>91.76</v>
      </c>
      <c r="G5" s="290">
        <v>691</v>
      </c>
      <c r="H5" s="291">
        <v>297</v>
      </c>
    </row>
    <row r="6" spans="1:8" ht="15" customHeight="1" x14ac:dyDescent="0.25">
      <c r="A6" s="367" t="s">
        <v>281</v>
      </c>
      <c r="B6" s="368" t="s">
        <v>316</v>
      </c>
      <c r="C6" s="287">
        <v>12812</v>
      </c>
      <c r="D6" s="288">
        <v>89.677724008741805</v>
      </c>
      <c r="E6" s="288">
        <v>6162</v>
      </c>
      <c r="F6" s="289">
        <v>100.76</v>
      </c>
      <c r="G6" s="290">
        <v>722</v>
      </c>
      <c r="H6" s="291">
        <v>286</v>
      </c>
    </row>
    <row r="7" spans="1:8" ht="15" customHeight="1" x14ac:dyDescent="0.25">
      <c r="A7" s="367" t="s">
        <v>282</v>
      </c>
      <c r="B7" s="368" t="s">
        <v>317</v>
      </c>
      <c r="C7" s="287">
        <v>13746</v>
      </c>
      <c r="D7" s="288">
        <v>95.409064455114219</v>
      </c>
      <c r="E7" s="288">
        <v>9123</v>
      </c>
      <c r="F7" s="289">
        <v>86.24</v>
      </c>
      <c r="G7" s="290">
        <v>726</v>
      </c>
      <c r="H7" s="291">
        <v>308</v>
      </c>
    </row>
    <row r="8" spans="1:8" ht="15" customHeight="1" x14ac:dyDescent="0.25">
      <c r="A8" s="367" t="s">
        <v>283</v>
      </c>
      <c r="B8" s="368" t="s">
        <v>318</v>
      </c>
      <c r="C8" s="287">
        <v>14002</v>
      </c>
      <c r="D8" s="288">
        <v>86.546350521354086</v>
      </c>
      <c r="E8" s="288">
        <v>4657</v>
      </c>
      <c r="F8" s="289">
        <v>88.53</v>
      </c>
      <c r="G8" s="290">
        <v>699</v>
      </c>
      <c r="H8" s="291">
        <v>300</v>
      </c>
    </row>
    <row r="9" spans="1:8" ht="15" customHeight="1" x14ac:dyDescent="0.25">
      <c r="A9" s="367" t="s">
        <v>284</v>
      </c>
      <c r="B9" s="368" t="s">
        <v>319</v>
      </c>
      <c r="C9" s="287">
        <v>8504</v>
      </c>
      <c r="D9" s="288">
        <v>99.450376293508938</v>
      </c>
      <c r="E9" s="288">
        <v>2772</v>
      </c>
      <c r="F9" s="289">
        <v>83.63</v>
      </c>
      <c r="G9" s="290">
        <v>623</v>
      </c>
      <c r="H9" s="291">
        <v>302</v>
      </c>
    </row>
    <row r="10" spans="1:8" ht="15" customHeight="1" x14ac:dyDescent="0.25">
      <c r="A10" s="367" t="s">
        <v>285</v>
      </c>
      <c r="B10" s="368" t="s">
        <v>320</v>
      </c>
      <c r="C10" s="287">
        <v>9328</v>
      </c>
      <c r="D10" s="288">
        <v>94.8367281303602</v>
      </c>
      <c r="E10" s="288">
        <v>11489</v>
      </c>
      <c r="F10" s="289">
        <v>77.02</v>
      </c>
      <c r="G10" s="290">
        <v>605</v>
      </c>
      <c r="H10" s="291">
        <v>313</v>
      </c>
    </row>
    <row r="11" spans="1:8" ht="15" customHeight="1" x14ac:dyDescent="0.25">
      <c r="A11" s="367" t="s">
        <v>286</v>
      </c>
      <c r="B11" s="368" t="s">
        <v>321</v>
      </c>
      <c r="C11" s="287">
        <v>6556</v>
      </c>
      <c r="D11" s="288">
        <v>90.118822452715065</v>
      </c>
      <c r="E11" s="288">
        <v>1195</v>
      </c>
      <c r="F11" s="289">
        <v>94.57</v>
      </c>
      <c r="G11" s="290">
        <v>882</v>
      </c>
      <c r="H11" s="291">
        <v>303</v>
      </c>
    </row>
    <row r="12" spans="1:8" ht="15" customHeight="1" x14ac:dyDescent="0.25">
      <c r="A12" s="367" t="s">
        <v>287</v>
      </c>
      <c r="B12" s="368" t="s">
        <v>322</v>
      </c>
      <c r="C12" s="287">
        <v>7565</v>
      </c>
      <c r="D12" s="288">
        <v>87.219299405155326</v>
      </c>
      <c r="E12" s="288">
        <v>4730</v>
      </c>
      <c r="F12" s="289">
        <v>80.83</v>
      </c>
      <c r="G12" s="290">
        <v>695</v>
      </c>
      <c r="H12" s="291">
        <v>324</v>
      </c>
    </row>
    <row r="13" spans="1:8" ht="15" customHeight="1" x14ac:dyDescent="0.25">
      <c r="A13" s="367" t="s">
        <v>323</v>
      </c>
      <c r="B13" s="368" t="s">
        <v>324</v>
      </c>
      <c r="C13" s="287">
        <v>10046</v>
      </c>
      <c r="D13" s="288">
        <v>91.283495918773639</v>
      </c>
      <c r="E13" s="288">
        <v>8786</v>
      </c>
      <c r="F13" s="289">
        <v>81.819999999999993</v>
      </c>
      <c r="G13" s="290">
        <v>648</v>
      </c>
      <c r="H13" s="291">
        <v>312</v>
      </c>
    </row>
    <row r="14" spans="1:8" ht="15" customHeight="1" x14ac:dyDescent="0.25">
      <c r="A14" s="367" t="s">
        <v>325</v>
      </c>
      <c r="B14" s="368" t="s">
        <v>326</v>
      </c>
      <c r="C14" s="287">
        <v>7853</v>
      </c>
      <c r="D14" s="288">
        <v>90.176493059977076</v>
      </c>
      <c r="E14" s="288">
        <v>1588</v>
      </c>
      <c r="F14" s="289">
        <v>101.62</v>
      </c>
      <c r="G14" s="290">
        <v>728</v>
      </c>
      <c r="H14" s="291">
        <v>298</v>
      </c>
    </row>
    <row r="15" spans="1:8" ht="15" customHeight="1" x14ac:dyDescent="0.25">
      <c r="A15" s="367" t="s">
        <v>327</v>
      </c>
      <c r="B15" s="368" t="s">
        <v>328</v>
      </c>
      <c r="C15" s="287">
        <v>9984</v>
      </c>
      <c r="D15" s="288">
        <v>92.673878205128204</v>
      </c>
      <c r="E15" s="288">
        <v>5266</v>
      </c>
      <c r="F15" s="289">
        <v>79.73</v>
      </c>
      <c r="G15" s="290">
        <v>785</v>
      </c>
      <c r="H15" s="291">
        <v>315</v>
      </c>
    </row>
    <row r="16" spans="1:8" ht="15" customHeight="1" x14ac:dyDescent="0.25">
      <c r="A16" s="367" t="s">
        <v>329</v>
      </c>
      <c r="B16" s="368" t="s">
        <v>330</v>
      </c>
      <c r="C16" s="287">
        <v>13888</v>
      </c>
      <c r="D16" s="288">
        <v>94.576180875576043</v>
      </c>
      <c r="E16" s="288">
        <v>3378</v>
      </c>
      <c r="F16" s="289">
        <v>97.36</v>
      </c>
      <c r="G16" s="290">
        <v>738</v>
      </c>
      <c r="H16" s="291">
        <v>301</v>
      </c>
    </row>
    <row r="17" spans="1:8" ht="15" customHeight="1" x14ac:dyDescent="0.25">
      <c r="A17" s="367" t="s">
        <v>331</v>
      </c>
      <c r="B17" s="368" t="s">
        <v>332</v>
      </c>
      <c r="C17" s="287">
        <v>4087</v>
      </c>
      <c r="D17" s="288">
        <v>91.83557621727428</v>
      </c>
      <c r="E17" s="288">
        <v>1466</v>
      </c>
      <c r="F17" s="289">
        <v>94.43</v>
      </c>
      <c r="G17" s="290">
        <v>716</v>
      </c>
      <c r="H17" s="291">
        <v>291</v>
      </c>
    </row>
    <row r="18" spans="1:8" ht="15" customHeight="1" x14ac:dyDescent="0.25">
      <c r="A18" s="367" t="s">
        <v>333</v>
      </c>
      <c r="B18" s="368" t="s">
        <v>334</v>
      </c>
      <c r="C18" s="287">
        <v>12097</v>
      </c>
      <c r="D18" s="288">
        <v>97.559229561048198</v>
      </c>
      <c r="E18" s="288">
        <v>6421</v>
      </c>
      <c r="F18" s="289">
        <v>88.34</v>
      </c>
      <c r="G18" s="290">
        <v>681</v>
      </c>
      <c r="H18" s="291">
        <v>294</v>
      </c>
    </row>
    <row r="19" spans="1:8" ht="15" customHeight="1" x14ac:dyDescent="0.25">
      <c r="A19" s="367" t="s">
        <v>335</v>
      </c>
      <c r="B19" s="368" t="s">
        <v>336</v>
      </c>
      <c r="C19" s="287">
        <v>12959</v>
      </c>
      <c r="D19" s="288">
        <v>82.015124623813563</v>
      </c>
      <c r="E19" s="288">
        <v>14588</v>
      </c>
      <c r="F19" s="289">
        <v>74.28</v>
      </c>
      <c r="G19" s="290">
        <v>689</v>
      </c>
      <c r="H19" s="291">
        <v>317</v>
      </c>
    </row>
    <row r="20" spans="1:8" ht="15" customHeight="1" x14ac:dyDescent="0.25">
      <c r="A20" s="367" t="s">
        <v>337</v>
      </c>
      <c r="B20" s="368" t="s">
        <v>338</v>
      </c>
      <c r="C20" s="287">
        <v>10430</v>
      </c>
      <c r="D20" s="288">
        <v>95.802109300095879</v>
      </c>
      <c r="E20" s="288">
        <v>7721</v>
      </c>
      <c r="F20" s="289">
        <v>86.64</v>
      </c>
      <c r="G20" s="290">
        <v>781</v>
      </c>
      <c r="H20" s="291">
        <v>306</v>
      </c>
    </row>
    <row r="21" spans="1:8" ht="15" customHeight="1" x14ac:dyDescent="0.25">
      <c r="A21" s="367" t="s">
        <v>339</v>
      </c>
      <c r="B21" s="368" t="s">
        <v>340</v>
      </c>
      <c r="C21" s="287">
        <v>7551</v>
      </c>
      <c r="D21" s="288">
        <v>92.370414514633822</v>
      </c>
      <c r="E21" s="288">
        <v>3609</v>
      </c>
      <c r="F21" s="289">
        <v>111.25</v>
      </c>
      <c r="G21" s="290">
        <v>737</v>
      </c>
      <c r="H21" s="291">
        <v>282</v>
      </c>
    </row>
    <row r="22" spans="1:8" ht="15" customHeight="1" x14ac:dyDescent="0.25">
      <c r="A22" s="367" t="s">
        <v>341</v>
      </c>
      <c r="B22" s="368" t="s">
        <v>342</v>
      </c>
      <c r="C22" s="287">
        <v>6587</v>
      </c>
      <c r="D22" s="288">
        <v>95.439805677850316</v>
      </c>
      <c r="E22" s="288">
        <v>2228</v>
      </c>
      <c r="F22" s="289">
        <v>98.74</v>
      </c>
      <c r="G22" s="290">
        <v>714</v>
      </c>
      <c r="H22" s="291">
        <v>280</v>
      </c>
    </row>
    <row r="23" spans="1:8" ht="15" customHeight="1" x14ac:dyDescent="0.25">
      <c r="A23" s="367" t="s">
        <v>343</v>
      </c>
      <c r="B23" s="368" t="s">
        <v>344</v>
      </c>
      <c r="C23" s="287">
        <v>7456</v>
      </c>
      <c r="D23" s="288">
        <v>90.721968884120173</v>
      </c>
      <c r="E23" s="288">
        <v>1969</v>
      </c>
      <c r="F23" s="289">
        <v>98.81</v>
      </c>
      <c r="G23" s="290">
        <v>891</v>
      </c>
      <c r="H23" s="291">
        <v>301</v>
      </c>
    </row>
    <row r="24" spans="1:8" ht="15" customHeight="1" x14ac:dyDescent="0.25">
      <c r="A24" s="367" t="s">
        <v>345</v>
      </c>
      <c r="B24" s="368" t="s">
        <v>346</v>
      </c>
      <c r="C24" s="287">
        <v>6385</v>
      </c>
      <c r="D24" s="288">
        <v>83.78465152701645</v>
      </c>
      <c r="E24" s="288">
        <v>5044</v>
      </c>
      <c r="F24" s="289">
        <v>78.930000000000007</v>
      </c>
      <c r="G24" s="290">
        <v>634</v>
      </c>
      <c r="H24" s="291">
        <v>325</v>
      </c>
    </row>
    <row r="25" spans="1:8" ht="15" customHeight="1" x14ac:dyDescent="0.25">
      <c r="A25" s="367" t="s">
        <v>347</v>
      </c>
      <c r="B25" s="368" t="s">
        <v>348</v>
      </c>
      <c r="C25" s="287">
        <v>13340</v>
      </c>
      <c r="D25" s="288">
        <v>95.851349325337338</v>
      </c>
      <c r="E25" s="288">
        <v>13788</v>
      </c>
      <c r="F25" s="289">
        <v>79.16</v>
      </c>
      <c r="G25" s="290">
        <v>721</v>
      </c>
      <c r="H25" s="291">
        <v>306</v>
      </c>
    </row>
    <row r="26" spans="1:8" ht="15" customHeight="1" x14ac:dyDescent="0.25">
      <c r="A26" s="367" t="s">
        <v>349</v>
      </c>
      <c r="B26" s="368" t="s">
        <v>350</v>
      </c>
      <c r="C26" s="287">
        <v>7817</v>
      </c>
      <c r="D26" s="288">
        <v>87.754381476269671</v>
      </c>
      <c r="E26" s="288">
        <v>6811</v>
      </c>
      <c r="F26" s="289">
        <v>84.28</v>
      </c>
      <c r="G26" s="290">
        <v>590</v>
      </c>
      <c r="H26" s="291">
        <v>320</v>
      </c>
    </row>
    <row r="27" spans="1:8" ht="15" customHeight="1" x14ac:dyDescent="0.25">
      <c r="A27" s="367" t="s">
        <v>351</v>
      </c>
      <c r="B27" s="368" t="s">
        <v>352</v>
      </c>
      <c r="C27" s="287">
        <v>12726</v>
      </c>
      <c r="D27" s="288">
        <v>93.678925035360677</v>
      </c>
      <c r="E27" s="288">
        <v>3861</v>
      </c>
      <c r="F27" s="289">
        <v>91.15</v>
      </c>
      <c r="G27" s="290">
        <v>726</v>
      </c>
      <c r="H27" s="291">
        <v>299</v>
      </c>
    </row>
    <row r="28" spans="1:8" ht="15" customHeight="1" x14ac:dyDescent="0.25">
      <c r="A28" s="367" t="s">
        <v>353</v>
      </c>
      <c r="B28" s="368" t="s">
        <v>354</v>
      </c>
      <c r="C28" s="287">
        <v>6363</v>
      </c>
      <c r="D28" s="288">
        <v>90.66462360521767</v>
      </c>
      <c r="E28" s="288">
        <v>5091</v>
      </c>
      <c r="F28" s="289">
        <v>92.43</v>
      </c>
      <c r="G28" s="290">
        <v>687</v>
      </c>
      <c r="H28" s="291">
        <v>307</v>
      </c>
    </row>
    <row r="29" spans="1:8" ht="15" customHeight="1" x14ac:dyDescent="0.25">
      <c r="A29" s="367" t="s">
        <v>355</v>
      </c>
      <c r="B29" s="368" t="s">
        <v>356</v>
      </c>
      <c r="C29" s="287">
        <v>11552</v>
      </c>
      <c r="D29" s="288">
        <v>87.793455678670355</v>
      </c>
      <c r="E29" s="288">
        <v>6207</v>
      </c>
      <c r="F29" s="289">
        <v>82.03</v>
      </c>
      <c r="G29" s="290">
        <v>700</v>
      </c>
      <c r="H29" s="291">
        <v>307</v>
      </c>
    </row>
    <row r="30" spans="1:8" ht="15" customHeight="1" x14ac:dyDescent="0.25">
      <c r="A30" s="367" t="s">
        <v>357</v>
      </c>
      <c r="B30" s="368" t="s">
        <v>358</v>
      </c>
      <c r="C30" s="287">
        <v>11019</v>
      </c>
      <c r="D30" s="288">
        <v>98.054995916144847</v>
      </c>
      <c r="E30" s="288">
        <v>7785</v>
      </c>
      <c r="F30" s="289">
        <v>88.39</v>
      </c>
      <c r="G30" s="290">
        <v>697</v>
      </c>
      <c r="H30" s="291">
        <v>303</v>
      </c>
    </row>
    <row r="31" spans="1:8" ht="15" customHeight="1" x14ac:dyDescent="0.25">
      <c r="A31" s="367" t="s">
        <v>359</v>
      </c>
      <c r="B31" s="368" t="s">
        <v>360</v>
      </c>
      <c r="C31" s="287">
        <v>10698</v>
      </c>
      <c r="D31" s="288">
        <v>83.496167507945415</v>
      </c>
      <c r="E31" s="288">
        <v>14206</v>
      </c>
      <c r="F31" s="289">
        <v>84.86</v>
      </c>
      <c r="G31" s="290">
        <v>628</v>
      </c>
      <c r="H31" s="291">
        <v>315</v>
      </c>
    </row>
    <row r="32" spans="1:8" ht="15" customHeight="1" x14ac:dyDescent="0.25">
      <c r="A32" s="367" t="s">
        <v>361</v>
      </c>
      <c r="B32" s="368" t="s">
        <v>362</v>
      </c>
      <c r="C32" s="287">
        <v>13272</v>
      </c>
      <c r="D32" s="288">
        <v>88.016576250753459</v>
      </c>
      <c r="E32" s="288">
        <v>5225</v>
      </c>
      <c r="F32" s="289">
        <v>93.99</v>
      </c>
      <c r="G32" s="290">
        <v>780</v>
      </c>
      <c r="H32" s="291">
        <v>308</v>
      </c>
    </row>
    <row r="33" spans="1:8" ht="15" customHeight="1" x14ac:dyDescent="0.25">
      <c r="A33" s="367" t="s">
        <v>363</v>
      </c>
      <c r="B33" s="368" t="s">
        <v>364</v>
      </c>
      <c r="C33" s="287">
        <v>9189</v>
      </c>
      <c r="D33" s="288">
        <v>88.141582326694959</v>
      </c>
      <c r="E33" s="288">
        <v>3618</v>
      </c>
      <c r="F33" s="289">
        <v>89.45</v>
      </c>
      <c r="G33" s="290">
        <v>643</v>
      </c>
      <c r="H33" s="291">
        <v>299</v>
      </c>
    </row>
    <row r="34" spans="1:8" ht="15" customHeight="1" x14ac:dyDescent="0.25">
      <c r="A34" s="367" t="s">
        <v>365</v>
      </c>
      <c r="B34" s="368" t="s">
        <v>366</v>
      </c>
      <c r="C34" s="287">
        <v>5540</v>
      </c>
      <c r="D34" s="288">
        <v>85.88267148014441</v>
      </c>
      <c r="E34" s="288">
        <v>3422</v>
      </c>
      <c r="F34" s="289">
        <v>81.650000000000006</v>
      </c>
      <c r="G34" s="290">
        <v>658</v>
      </c>
      <c r="H34" s="291">
        <v>309</v>
      </c>
    </row>
    <row r="35" spans="1:8" ht="15" customHeight="1" x14ac:dyDescent="0.25">
      <c r="A35" s="367" t="s">
        <v>367</v>
      </c>
      <c r="B35" s="368" t="s">
        <v>368</v>
      </c>
      <c r="C35" s="287">
        <v>6640</v>
      </c>
      <c r="D35" s="288">
        <v>93.225301204819274</v>
      </c>
      <c r="E35" s="288">
        <v>2047</v>
      </c>
      <c r="F35" s="289">
        <v>90.82</v>
      </c>
      <c r="G35" s="290">
        <v>766</v>
      </c>
      <c r="H35" s="291">
        <v>297</v>
      </c>
    </row>
    <row r="36" spans="1:8" ht="15" customHeight="1" x14ac:dyDescent="0.25">
      <c r="A36" s="367" t="s">
        <v>369</v>
      </c>
      <c r="B36" s="368" t="s">
        <v>370</v>
      </c>
      <c r="C36" s="287">
        <v>15784</v>
      </c>
      <c r="D36" s="288">
        <v>95.473010643689818</v>
      </c>
      <c r="E36" s="288">
        <v>10706</v>
      </c>
      <c r="F36" s="289">
        <v>83.2</v>
      </c>
      <c r="G36" s="290">
        <v>653</v>
      </c>
      <c r="H36" s="291">
        <v>305</v>
      </c>
    </row>
    <row r="37" spans="1:8" ht="15" customHeight="1" x14ac:dyDescent="0.25">
      <c r="A37" s="367" t="s">
        <v>371</v>
      </c>
      <c r="B37" s="368" t="s">
        <v>372</v>
      </c>
      <c r="C37" s="287">
        <v>9470</v>
      </c>
      <c r="D37" s="288">
        <v>83.840443505807812</v>
      </c>
      <c r="E37" s="288">
        <v>12672</v>
      </c>
      <c r="F37" s="289">
        <v>77.849999999999994</v>
      </c>
      <c r="G37" s="290">
        <v>631</v>
      </c>
      <c r="H37" s="291">
        <v>319</v>
      </c>
    </row>
    <row r="38" spans="1:8" ht="15" customHeight="1" x14ac:dyDescent="0.25">
      <c r="A38" s="367" t="s">
        <v>373</v>
      </c>
      <c r="B38" s="368" t="s">
        <v>374</v>
      </c>
      <c r="C38" s="287">
        <v>10565</v>
      </c>
      <c r="D38" s="288">
        <v>90.733364884051113</v>
      </c>
      <c r="E38" s="288">
        <v>3825</v>
      </c>
      <c r="F38" s="289">
        <v>93.56</v>
      </c>
      <c r="G38" s="290">
        <v>749</v>
      </c>
      <c r="H38" s="291">
        <v>312</v>
      </c>
    </row>
    <row r="39" spans="1:8" ht="15" customHeight="1" x14ac:dyDescent="0.25">
      <c r="A39" s="367" t="s">
        <v>375</v>
      </c>
      <c r="B39" s="368" t="s">
        <v>376</v>
      </c>
      <c r="C39" s="287">
        <v>5187</v>
      </c>
      <c r="D39" s="288">
        <v>91.188933873144393</v>
      </c>
      <c r="E39" s="288">
        <v>2409</v>
      </c>
      <c r="F39" s="289">
        <v>93.66</v>
      </c>
      <c r="G39" s="290">
        <v>652</v>
      </c>
      <c r="H39" s="291">
        <v>309</v>
      </c>
    </row>
    <row r="40" spans="1:8" ht="15" customHeight="1" x14ac:dyDescent="0.25">
      <c r="A40" s="367" t="s">
        <v>377</v>
      </c>
      <c r="B40" s="368" t="s">
        <v>378</v>
      </c>
      <c r="C40" s="287">
        <v>9397</v>
      </c>
      <c r="D40" s="288">
        <v>94.489837182079384</v>
      </c>
      <c r="E40" s="288">
        <v>10545</v>
      </c>
      <c r="F40" s="289">
        <v>84.3</v>
      </c>
      <c r="G40" s="290">
        <v>619</v>
      </c>
      <c r="H40" s="291">
        <v>307</v>
      </c>
    </row>
    <row r="41" spans="1:8" ht="15" customHeight="1" x14ac:dyDescent="0.25">
      <c r="A41" s="367" t="s">
        <v>379</v>
      </c>
      <c r="B41" s="368" t="s">
        <v>380</v>
      </c>
      <c r="C41" s="287">
        <v>11093</v>
      </c>
      <c r="D41" s="288">
        <v>89.172270801406299</v>
      </c>
      <c r="E41" s="288">
        <v>7594</v>
      </c>
      <c r="F41" s="289">
        <v>99.06</v>
      </c>
      <c r="G41" s="290">
        <v>667</v>
      </c>
      <c r="H41" s="291">
        <v>293</v>
      </c>
    </row>
    <row r="42" spans="1:8" ht="15" customHeight="1" x14ac:dyDescent="0.25">
      <c r="A42" s="367" t="s">
        <v>381</v>
      </c>
      <c r="B42" s="368" t="s">
        <v>382</v>
      </c>
      <c r="C42" s="287">
        <v>10161</v>
      </c>
      <c r="D42" s="288">
        <v>98.91634681625824</v>
      </c>
      <c r="E42" s="288">
        <v>6370</v>
      </c>
      <c r="F42" s="289">
        <v>86.72</v>
      </c>
      <c r="G42" s="290">
        <v>619</v>
      </c>
      <c r="H42" s="291">
        <v>307</v>
      </c>
    </row>
    <row r="43" spans="1:8" ht="15" customHeight="1" x14ac:dyDescent="0.25">
      <c r="A43" s="367" t="s">
        <v>383</v>
      </c>
      <c r="B43" s="368" t="s">
        <v>384</v>
      </c>
      <c r="C43" s="287">
        <v>7585</v>
      </c>
      <c r="D43" s="288">
        <v>88.545418589321031</v>
      </c>
      <c r="E43" s="288">
        <v>5251</v>
      </c>
      <c r="F43" s="289">
        <v>84.06</v>
      </c>
      <c r="G43" s="290">
        <v>619</v>
      </c>
      <c r="H43" s="291">
        <v>319</v>
      </c>
    </row>
    <row r="44" spans="1:8" ht="15" customHeight="1" x14ac:dyDescent="0.25">
      <c r="A44" s="367" t="s">
        <v>385</v>
      </c>
      <c r="B44" s="368" t="s">
        <v>386</v>
      </c>
      <c r="C44" s="287">
        <v>2365</v>
      </c>
      <c r="D44" s="288">
        <v>85.360253699788586</v>
      </c>
      <c r="E44" s="288">
        <v>78</v>
      </c>
      <c r="F44" s="289">
        <v>130.65</v>
      </c>
      <c r="G44" s="290">
        <v>1069</v>
      </c>
      <c r="H44" s="291">
        <v>204</v>
      </c>
    </row>
    <row r="45" spans="1:8" ht="15" customHeight="1" x14ac:dyDescent="0.25">
      <c r="A45" s="367" t="s">
        <v>387</v>
      </c>
      <c r="B45" s="368" t="s">
        <v>388</v>
      </c>
      <c r="C45" s="287">
        <v>3256</v>
      </c>
      <c r="D45" s="288">
        <v>80.838452088452087</v>
      </c>
      <c r="E45" s="288">
        <v>169</v>
      </c>
      <c r="F45" s="289">
        <v>128.88999999999999</v>
      </c>
      <c r="G45" s="290">
        <v>935</v>
      </c>
      <c r="H45" s="291">
        <v>201</v>
      </c>
    </row>
    <row r="46" spans="1:8" ht="15" customHeight="1" x14ac:dyDescent="0.25">
      <c r="A46" s="367" t="s">
        <v>389</v>
      </c>
      <c r="B46" s="368" t="s">
        <v>390</v>
      </c>
      <c r="C46" s="287">
        <v>3174</v>
      </c>
      <c r="D46" s="288">
        <v>82.018903591682417</v>
      </c>
      <c r="E46" s="288">
        <v>129</v>
      </c>
      <c r="F46" s="289">
        <v>119.87</v>
      </c>
      <c r="G46" s="290">
        <v>908</v>
      </c>
      <c r="H46" s="291">
        <v>224</v>
      </c>
    </row>
    <row r="47" spans="1:8" ht="15" customHeight="1" x14ac:dyDescent="0.25">
      <c r="A47" s="367" t="s">
        <v>391</v>
      </c>
      <c r="B47" s="368" t="s">
        <v>392</v>
      </c>
      <c r="C47" s="287">
        <v>2384</v>
      </c>
      <c r="D47" s="288">
        <v>79.085989932885909</v>
      </c>
      <c r="E47" s="288">
        <v>155</v>
      </c>
      <c r="F47" s="289">
        <v>157.85</v>
      </c>
      <c r="G47" s="290">
        <v>891</v>
      </c>
      <c r="H47" s="291">
        <v>202</v>
      </c>
    </row>
    <row r="48" spans="1:8" ht="15" customHeight="1" x14ac:dyDescent="0.25">
      <c r="A48" s="367" t="s">
        <v>393</v>
      </c>
      <c r="B48" s="368" t="s">
        <v>394</v>
      </c>
      <c r="C48" s="287">
        <v>2713</v>
      </c>
      <c r="D48" s="288">
        <v>80.275709546627354</v>
      </c>
      <c r="E48" s="288">
        <v>128</v>
      </c>
      <c r="F48" s="289">
        <v>127.84</v>
      </c>
      <c r="G48" s="290">
        <v>799</v>
      </c>
      <c r="H48" s="291">
        <v>213</v>
      </c>
    </row>
    <row r="49" spans="1:8" ht="15" customHeight="1" x14ac:dyDescent="0.25">
      <c r="A49" s="367" t="s">
        <v>395</v>
      </c>
      <c r="B49" s="368" t="s">
        <v>396</v>
      </c>
      <c r="C49" s="287">
        <v>2637</v>
      </c>
      <c r="D49" s="288">
        <v>80.514979142965487</v>
      </c>
      <c r="E49" s="288">
        <v>76</v>
      </c>
      <c r="F49" s="289">
        <v>130.18</v>
      </c>
      <c r="G49" s="290">
        <v>940</v>
      </c>
      <c r="H49" s="291">
        <v>200</v>
      </c>
    </row>
    <row r="50" spans="1:8" ht="15" customHeight="1" thickBot="1" x14ac:dyDescent="0.3">
      <c r="A50" s="369" t="s">
        <v>397</v>
      </c>
      <c r="B50" s="370" t="s">
        <v>398</v>
      </c>
      <c r="C50" s="292">
        <v>5903</v>
      </c>
      <c r="D50" s="293">
        <v>82.998136540741996</v>
      </c>
      <c r="E50" s="293">
        <v>2901</v>
      </c>
      <c r="F50" s="294">
        <v>114.56</v>
      </c>
      <c r="G50" s="295">
        <v>667</v>
      </c>
      <c r="H50" s="296">
        <v>272</v>
      </c>
    </row>
    <row r="51" spans="1:8" s="302" customFormat="1" ht="20.25" customHeight="1" thickBot="1" x14ac:dyDescent="0.3">
      <c r="A51" s="487" t="s">
        <v>399</v>
      </c>
      <c r="B51" s="488"/>
      <c r="C51" s="297">
        <v>409113</v>
      </c>
      <c r="D51" s="298">
        <v>91.00665586280563</v>
      </c>
      <c r="E51" s="298">
        <v>243749</v>
      </c>
      <c r="F51" s="299">
        <v>86.266290323242359</v>
      </c>
      <c r="G51" s="300">
        <v>733</v>
      </c>
      <c r="H51" s="301">
        <v>307</v>
      </c>
    </row>
    <row r="54" spans="1:8" x14ac:dyDescent="0.2">
      <c r="C54" s="86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A18" sqref="A18"/>
    </sheetView>
  </sheetViews>
  <sheetFormatPr defaultRowHeight="12.75" x14ac:dyDescent="0.2"/>
  <cols>
    <col min="1" max="1" width="23.7109375" style="304" bestFit="1" customWidth="1"/>
    <col min="2" max="2" width="14.28515625" style="341" customWidth="1"/>
    <col min="3" max="3" width="19.140625" style="304" customWidth="1"/>
    <col min="4" max="4" width="25" style="304" customWidth="1"/>
    <col min="5" max="5" width="27.42578125" style="304" bestFit="1" customWidth="1"/>
    <col min="6" max="6" width="11.7109375" style="304" bestFit="1" customWidth="1"/>
    <col min="7" max="16384" width="9.140625" style="304"/>
  </cols>
  <sheetData>
    <row r="1" spans="1:6" ht="28.5" customHeight="1" thickBot="1" x14ac:dyDescent="0.25">
      <c r="A1" s="508" t="s">
        <v>400</v>
      </c>
      <c r="B1" s="508"/>
      <c r="C1" s="508"/>
      <c r="D1" s="508"/>
      <c r="E1" s="303"/>
    </row>
    <row r="2" spans="1:6" ht="55.5" customHeight="1" thickBot="1" x14ac:dyDescent="0.25">
      <c r="A2" s="305"/>
      <c r="B2" s="306" t="s">
        <v>401</v>
      </c>
      <c r="C2" s="307" t="s">
        <v>421</v>
      </c>
      <c r="D2" s="307" t="s">
        <v>402</v>
      </c>
      <c r="E2" s="308" t="s">
        <v>422</v>
      </c>
    </row>
    <row r="3" spans="1:6" s="313" customFormat="1" ht="18" customHeight="1" x14ac:dyDescent="0.3">
      <c r="A3" s="309" t="s">
        <v>403</v>
      </c>
      <c r="B3" s="310">
        <v>0.1401</v>
      </c>
      <c r="C3" s="311">
        <v>1</v>
      </c>
      <c r="D3" s="311">
        <v>1</v>
      </c>
      <c r="E3" s="312">
        <v>1</v>
      </c>
    </row>
    <row r="4" spans="1:6" s="318" customFormat="1" ht="18" hidden="1" customHeight="1" x14ac:dyDescent="0.25">
      <c r="A4" s="314" t="s">
        <v>404</v>
      </c>
      <c r="B4" s="315">
        <v>228</v>
      </c>
      <c r="C4" s="316">
        <f t="shared" ref="C4:C23" si="0">B4/$B$3</f>
        <v>1627.4089935760171</v>
      </c>
      <c r="D4" s="316">
        <v>1.0509999999999999</v>
      </c>
      <c r="E4" s="317">
        <f t="shared" ref="E4:E23" si="1">C4/D4</f>
        <v>1548.4386237640506</v>
      </c>
    </row>
    <row r="5" spans="1:6" s="318" customFormat="1" ht="18" hidden="1" customHeight="1" x14ac:dyDescent="0.25">
      <c r="A5" s="314" t="s">
        <v>405</v>
      </c>
      <c r="B5" s="315">
        <v>229</v>
      </c>
      <c r="C5" s="316">
        <f t="shared" si="0"/>
        <v>1634.5467523197715</v>
      </c>
      <c r="D5" s="316">
        <v>1.052</v>
      </c>
      <c r="E5" s="317">
        <f t="shared" si="1"/>
        <v>1553.7516657032047</v>
      </c>
    </row>
    <row r="6" spans="1:6" s="318" customFormat="1" ht="18" hidden="1" customHeight="1" x14ac:dyDescent="0.25">
      <c r="A6" s="314" t="s">
        <v>406</v>
      </c>
      <c r="B6" s="315">
        <v>238</v>
      </c>
      <c r="C6" s="316">
        <f t="shared" si="0"/>
        <v>1698.7865810135618</v>
      </c>
      <c r="D6" s="316">
        <v>1.0580000000000001</v>
      </c>
      <c r="E6" s="317">
        <f t="shared" si="1"/>
        <v>1605.6583941527049</v>
      </c>
    </row>
    <row r="7" spans="1:6" s="318" customFormat="1" ht="18" hidden="1" customHeight="1" x14ac:dyDescent="0.25">
      <c r="A7" s="314" t="s">
        <v>407</v>
      </c>
      <c r="B7" s="315">
        <v>238</v>
      </c>
      <c r="C7" s="316">
        <f t="shared" si="0"/>
        <v>1698.7865810135618</v>
      </c>
      <c r="D7" s="316">
        <v>1.0649999999999999</v>
      </c>
      <c r="E7" s="317">
        <f t="shared" si="1"/>
        <v>1595.104770904753</v>
      </c>
    </row>
    <row r="8" spans="1:6" s="318" customFormat="1" ht="18" hidden="1" customHeight="1" x14ac:dyDescent="0.25">
      <c r="A8" s="314" t="s">
        <v>408</v>
      </c>
      <c r="B8" s="315">
        <v>238</v>
      </c>
      <c r="C8" s="316">
        <f t="shared" si="0"/>
        <v>1698.7865810135618</v>
      </c>
      <c r="D8" s="316">
        <v>1.0740000000000001</v>
      </c>
      <c r="E8" s="317">
        <f t="shared" si="1"/>
        <v>1581.7379711485676</v>
      </c>
    </row>
    <row r="9" spans="1:6" s="313" customFormat="1" ht="18" hidden="1" customHeight="1" x14ac:dyDescent="0.3">
      <c r="A9" s="319" t="s">
        <v>409</v>
      </c>
      <c r="B9" s="320">
        <v>250</v>
      </c>
      <c r="C9" s="321">
        <f t="shared" si="0"/>
        <v>1784.4396859386152</v>
      </c>
      <c r="D9" s="321">
        <v>1.0860000000000001</v>
      </c>
      <c r="E9" s="322">
        <f t="shared" si="1"/>
        <v>1643.1304658734946</v>
      </c>
      <c r="F9" s="323"/>
    </row>
    <row r="10" spans="1:6" s="313" customFormat="1" ht="18" hidden="1" customHeight="1" x14ac:dyDescent="0.3">
      <c r="A10" s="319" t="s">
        <v>410</v>
      </c>
      <c r="B10" s="320">
        <v>266</v>
      </c>
      <c r="C10" s="321">
        <f t="shared" si="0"/>
        <v>1898.6438258386866</v>
      </c>
      <c r="D10" s="321">
        <v>1.0963000000000001</v>
      </c>
      <c r="E10" s="322">
        <f t="shared" si="1"/>
        <v>1731.8652064568882</v>
      </c>
    </row>
    <row r="11" spans="1:6" s="313" customFormat="1" ht="18" hidden="1" customHeight="1" x14ac:dyDescent="0.3">
      <c r="A11" s="319" t="s">
        <v>411</v>
      </c>
      <c r="B11" s="320">
        <v>267</v>
      </c>
      <c r="C11" s="321">
        <f t="shared" si="0"/>
        <v>1905.7815845824412</v>
      </c>
      <c r="D11" s="321">
        <v>1.1000000000000001</v>
      </c>
      <c r="E11" s="322">
        <f t="shared" si="1"/>
        <v>1732.5287132567646</v>
      </c>
    </row>
    <row r="12" spans="1:6" s="313" customFormat="1" ht="18" hidden="1" customHeight="1" x14ac:dyDescent="0.3">
      <c r="A12" s="319" t="s">
        <v>412</v>
      </c>
      <c r="B12" s="320">
        <v>268</v>
      </c>
      <c r="C12" s="321">
        <f t="shared" si="0"/>
        <v>1912.9193433261955</v>
      </c>
      <c r="D12" s="321">
        <v>1.103</v>
      </c>
      <c r="E12" s="322">
        <f t="shared" si="1"/>
        <v>1734.2877092712563</v>
      </c>
    </row>
    <row r="13" spans="1:6" s="313" customFormat="1" ht="18" hidden="1" customHeight="1" x14ac:dyDescent="0.3">
      <c r="A13" s="361">
        <v>38838</v>
      </c>
      <c r="B13" s="320">
        <v>268</v>
      </c>
      <c r="C13" s="321">
        <f t="shared" si="0"/>
        <v>1912.9193433261955</v>
      </c>
      <c r="D13" s="324">
        <v>1.107</v>
      </c>
      <c r="E13" s="322">
        <f t="shared" si="1"/>
        <v>1728.0210870155336</v>
      </c>
    </row>
    <row r="14" spans="1:6" s="313" customFormat="1" ht="18" hidden="1" customHeight="1" x14ac:dyDescent="0.3">
      <c r="A14" s="319" t="s">
        <v>413</v>
      </c>
      <c r="B14" s="325">
        <v>325</v>
      </c>
      <c r="C14" s="326">
        <f t="shared" si="0"/>
        <v>2319.7715917201999</v>
      </c>
      <c r="D14" s="326">
        <v>1.141</v>
      </c>
      <c r="E14" s="327">
        <f t="shared" si="1"/>
        <v>2033.1039366522348</v>
      </c>
    </row>
    <row r="15" spans="1:6" s="313" customFormat="1" ht="18" hidden="1" customHeight="1" thickBot="1" x14ac:dyDescent="0.35">
      <c r="A15" s="319" t="s">
        <v>414</v>
      </c>
      <c r="B15" s="325">
        <v>325</v>
      </c>
      <c r="C15" s="326">
        <f t="shared" si="0"/>
        <v>2319.7715917201999</v>
      </c>
      <c r="D15" s="326">
        <v>1.141</v>
      </c>
      <c r="E15" s="327">
        <f t="shared" si="1"/>
        <v>2033.1039366522348</v>
      </c>
    </row>
    <row r="16" spans="1:6" s="313" customFormat="1" ht="18" hidden="1" customHeight="1" thickBot="1" x14ac:dyDescent="0.35">
      <c r="A16" s="361">
        <v>39264</v>
      </c>
      <c r="B16" s="325">
        <v>328</v>
      </c>
      <c r="C16" s="326">
        <f t="shared" si="0"/>
        <v>2341.1848679514633</v>
      </c>
      <c r="D16" s="326">
        <v>1.157</v>
      </c>
      <c r="E16" s="327">
        <f t="shared" si="1"/>
        <v>2023.4959965008325</v>
      </c>
    </row>
    <row r="17" spans="1:5" s="313" customFormat="1" ht="18" hidden="1" customHeight="1" thickBot="1" x14ac:dyDescent="0.35">
      <c r="A17" s="319" t="s">
        <v>415</v>
      </c>
      <c r="B17" s="325">
        <v>337</v>
      </c>
      <c r="C17" s="326">
        <f t="shared" si="0"/>
        <v>2405.4246966452533</v>
      </c>
      <c r="D17" s="326">
        <v>1.157</v>
      </c>
      <c r="E17" s="327">
        <f t="shared" si="1"/>
        <v>2079.0187525023798</v>
      </c>
    </row>
    <row r="18" spans="1:5" s="313" customFormat="1" ht="18" customHeight="1" x14ac:dyDescent="0.3">
      <c r="A18" s="319" t="s">
        <v>465</v>
      </c>
      <c r="B18" s="325">
        <v>364</v>
      </c>
      <c r="C18" s="326">
        <f t="shared" si="0"/>
        <v>2598.144182726624</v>
      </c>
      <c r="D18" s="326">
        <v>2975.6163999999999</v>
      </c>
      <c r="E18" s="327">
        <f t="shared" si="1"/>
        <v>0.87314486596008278</v>
      </c>
    </row>
    <row r="19" spans="1:5" s="313" customFormat="1" ht="18" customHeight="1" x14ac:dyDescent="0.3">
      <c r="A19" s="328" t="s">
        <v>416</v>
      </c>
      <c r="B19" s="325">
        <v>472.72579999999999</v>
      </c>
      <c r="C19" s="326">
        <f t="shared" si="0"/>
        <v>3374.2027123483226</v>
      </c>
      <c r="D19" s="326">
        <v>3032.5943000000002</v>
      </c>
      <c r="E19" s="327">
        <f t="shared" si="1"/>
        <v>1.1126456025945581</v>
      </c>
    </row>
    <row r="20" spans="1:5" s="313" customFormat="1" ht="18" customHeight="1" thickBot="1" x14ac:dyDescent="0.35">
      <c r="A20" s="329" t="s">
        <v>417</v>
      </c>
      <c r="B20" s="330">
        <v>510</v>
      </c>
      <c r="C20" s="331">
        <f t="shared" si="0"/>
        <v>3640.256959314775</v>
      </c>
      <c r="D20" s="331">
        <v>3078.2433999999998</v>
      </c>
      <c r="E20" s="332">
        <f t="shared" si="1"/>
        <v>1.1825760624760131</v>
      </c>
    </row>
    <row r="21" spans="1:5" s="313" customFormat="1" ht="18" customHeight="1" thickBot="1" x14ac:dyDescent="0.35">
      <c r="A21" s="333" t="s">
        <v>418</v>
      </c>
      <c r="B21" s="334">
        <v>623</v>
      </c>
      <c r="C21" s="335">
        <f t="shared" si="0"/>
        <v>4446.8236973590292</v>
      </c>
      <c r="D21" s="335">
        <v>3244.4304000000002</v>
      </c>
      <c r="E21" s="336">
        <f t="shared" si="1"/>
        <v>1.3706022780944935</v>
      </c>
    </row>
    <row r="22" spans="1:5" s="313" customFormat="1" ht="18" customHeight="1" thickBot="1" x14ac:dyDescent="0.35">
      <c r="A22" s="337" t="s">
        <v>419</v>
      </c>
      <c r="B22" s="330">
        <v>623</v>
      </c>
      <c r="C22" s="331">
        <f t="shared" si="0"/>
        <v>4446.8236973590292</v>
      </c>
      <c r="D22" s="331">
        <v>3284.6523999999999</v>
      </c>
      <c r="E22" s="332">
        <f t="shared" si="1"/>
        <v>1.3538186559281065</v>
      </c>
    </row>
    <row r="23" spans="1:5" s="313" customFormat="1" ht="18" customHeight="1" thickBot="1" x14ac:dyDescent="0.35">
      <c r="A23" s="363">
        <v>40087</v>
      </c>
      <c r="B23" s="330">
        <v>672</v>
      </c>
      <c r="C23" s="331">
        <f t="shared" si="0"/>
        <v>4796.5738758029975</v>
      </c>
      <c r="D23" s="331">
        <v>3365.2287000000001</v>
      </c>
      <c r="E23" s="332">
        <f t="shared" si="1"/>
        <v>1.4253337004415174</v>
      </c>
    </row>
    <row r="24" spans="1:5" s="340" customFormat="1" ht="15.75" x14ac:dyDescent="0.25">
      <c r="A24" s="338"/>
      <c r="B24" s="339"/>
    </row>
    <row r="25" spans="1:5" s="340" customFormat="1" ht="15.75" x14ac:dyDescent="0.25">
      <c r="A25" s="338" t="s">
        <v>420</v>
      </c>
      <c r="B25" s="339"/>
    </row>
    <row r="32" spans="1:5" x14ac:dyDescent="0.2">
      <c r="D32" s="342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A18" sqref="A18"/>
    </sheetView>
  </sheetViews>
  <sheetFormatPr defaultRowHeight="12.75" x14ac:dyDescent="0.2"/>
  <cols>
    <col min="1" max="1" width="23.28515625" style="304" customWidth="1"/>
    <col min="2" max="2" width="14.28515625" style="341" customWidth="1"/>
    <col min="3" max="3" width="22.7109375" style="304" customWidth="1"/>
    <col min="4" max="4" width="29.7109375" style="304" bestFit="1" customWidth="1"/>
    <col min="5" max="5" width="27.42578125" style="304" bestFit="1" customWidth="1"/>
    <col min="6" max="6" width="11.7109375" style="304" bestFit="1" customWidth="1"/>
    <col min="7" max="7" width="9.140625" style="304"/>
    <col min="8" max="8" width="12.7109375" style="304" bestFit="1" customWidth="1"/>
    <col min="9" max="16384" width="9.140625" style="304"/>
  </cols>
  <sheetData>
    <row r="1" spans="1:6" ht="28.5" customHeight="1" thickBot="1" x14ac:dyDescent="0.25">
      <c r="A1" s="508" t="s">
        <v>423</v>
      </c>
      <c r="B1" s="508"/>
      <c r="C1" s="508"/>
      <c r="D1" s="508"/>
      <c r="E1" s="303"/>
    </row>
    <row r="2" spans="1:6" ht="55.5" customHeight="1" thickBot="1" x14ac:dyDescent="0.25">
      <c r="A2" s="305"/>
      <c r="B2" s="306" t="s">
        <v>401</v>
      </c>
      <c r="C2" s="307" t="s">
        <v>421</v>
      </c>
      <c r="D2" s="307" t="s">
        <v>402</v>
      </c>
      <c r="E2" s="308" t="s">
        <v>422</v>
      </c>
    </row>
    <row r="3" spans="1:6" s="313" customFormat="1" ht="18" customHeight="1" x14ac:dyDescent="0.3">
      <c r="A3" s="343" t="s">
        <v>403</v>
      </c>
      <c r="B3" s="310">
        <v>0.1744</v>
      </c>
      <c r="C3" s="311">
        <v>1</v>
      </c>
      <c r="D3" s="311">
        <v>1</v>
      </c>
      <c r="E3" s="312">
        <v>1</v>
      </c>
    </row>
    <row r="4" spans="1:6" s="318" customFormat="1" ht="18" hidden="1" customHeight="1" x14ac:dyDescent="0.3">
      <c r="A4" s="344" t="s">
        <v>409</v>
      </c>
      <c r="B4" s="315">
        <v>268</v>
      </c>
      <c r="C4" s="316">
        <f>B4/$B$3</f>
        <v>1536.6972477064221</v>
      </c>
      <c r="D4" s="316">
        <v>1.0509999999999999</v>
      </c>
      <c r="E4" s="317">
        <f>C4/D4</f>
        <v>1462.128684782514</v>
      </c>
    </row>
    <row r="5" spans="1:6" s="318" customFormat="1" ht="18" hidden="1" customHeight="1" x14ac:dyDescent="0.3">
      <c r="A5" s="344" t="s">
        <v>413</v>
      </c>
      <c r="B5" s="315">
        <v>268</v>
      </c>
      <c r="C5" s="316">
        <f t="shared" ref="C5:C17" si="0">B5/$B$3</f>
        <v>1536.6972477064221</v>
      </c>
      <c r="D5" s="316">
        <v>1.052</v>
      </c>
      <c r="E5" s="317">
        <f t="shared" ref="E5:E14" si="1">C5/D5</f>
        <v>1460.738828618272</v>
      </c>
    </row>
    <row r="6" spans="1:6" s="318" customFormat="1" ht="18" hidden="1" customHeight="1" x14ac:dyDescent="0.3">
      <c r="A6" s="344" t="s">
        <v>424</v>
      </c>
      <c r="B6" s="315">
        <v>274</v>
      </c>
      <c r="C6" s="316">
        <f t="shared" si="0"/>
        <v>1571.1009174311926</v>
      </c>
      <c r="D6" s="316">
        <v>1.0580000000000001</v>
      </c>
      <c r="E6" s="317">
        <f t="shared" si="1"/>
        <v>1484.9725117497094</v>
      </c>
    </row>
    <row r="7" spans="1:6" s="318" customFormat="1" ht="18" hidden="1" customHeight="1" x14ac:dyDescent="0.3">
      <c r="A7" s="344" t="s">
        <v>418</v>
      </c>
      <c r="B7" s="315">
        <v>274</v>
      </c>
      <c r="C7" s="316">
        <f t="shared" si="0"/>
        <v>1571.1009174311926</v>
      </c>
      <c r="D7" s="316">
        <v>1.0649999999999999</v>
      </c>
      <c r="E7" s="317">
        <f t="shared" si="1"/>
        <v>1475.2121290433734</v>
      </c>
    </row>
    <row r="8" spans="1:6" s="318" customFormat="1" ht="18" hidden="1" customHeight="1" x14ac:dyDescent="0.3">
      <c r="A8" s="344" t="s">
        <v>425</v>
      </c>
      <c r="B8" s="315">
        <v>274</v>
      </c>
      <c r="C8" s="316">
        <f t="shared" si="0"/>
        <v>1571.1009174311926</v>
      </c>
      <c r="D8" s="316">
        <v>1.0740000000000001</v>
      </c>
      <c r="E8" s="317">
        <f t="shared" si="1"/>
        <v>1462.8500162301607</v>
      </c>
    </row>
    <row r="9" spans="1:6" s="313" customFormat="1" ht="17.25" hidden="1" customHeight="1" thickBot="1" x14ac:dyDescent="0.35">
      <c r="A9" s="344" t="s">
        <v>409</v>
      </c>
      <c r="B9" s="320">
        <v>284</v>
      </c>
      <c r="C9" s="321">
        <f t="shared" si="0"/>
        <v>1628.440366972477</v>
      </c>
      <c r="D9" s="321">
        <v>1.0860000000000001</v>
      </c>
      <c r="E9" s="322">
        <f t="shared" si="1"/>
        <v>1499.4846841367191</v>
      </c>
      <c r="F9" s="323"/>
    </row>
    <row r="10" spans="1:6" s="313" customFormat="1" ht="18" hidden="1" customHeight="1" x14ac:dyDescent="0.3">
      <c r="A10" s="344" t="s">
        <v>410</v>
      </c>
      <c r="B10" s="320">
        <v>301</v>
      </c>
      <c r="C10" s="321">
        <f t="shared" si="0"/>
        <v>1725.9174311926606</v>
      </c>
      <c r="D10" s="321">
        <v>1.0963000000000001</v>
      </c>
      <c r="E10" s="322">
        <f t="shared" si="1"/>
        <v>1574.31125713095</v>
      </c>
    </row>
    <row r="11" spans="1:6" s="313" customFormat="1" ht="18" hidden="1" customHeight="1" x14ac:dyDescent="0.3">
      <c r="A11" s="344" t="s">
        <v>411</v>
      </c>
      <c r="B11" s="320">
        <v>302</v>
      </c>
      <c r="C11" s="321">
        <f t="shared" si="0"/>
        <v>1731.6513761467891</v>
      </c>
      <c r="D11" s="321">
        <v>1.1000000000000001</v>
      </c>
      <c r="E11" s="322">
        <f t="shared" si="1"/>
        <v>1574.2285237698081</v>
      </c>
    </row>
    <row r="12" spans="1:6" s="313" customFormat="1" ht="18" hidden="1" customHeight="1" x14ac:dyDescent="0.3">
      <c r="A12" s="344" t="s">
        <v>412</v>
      </c>
      <c r="B12" s="320">
        <v>302</v>
      </c>
      <c r="C12" s="321">
        <f t="shared" si="0"/>
        <v>1731.6513761467891</v>
      </c>
      <c r="D12" s="321">
        <v>1.103</v>
      </c>
      <c r="E12" s="322">
        <f t="shared" si="1"/>
        <v>1569.94685054106</v>
      </c>
    </row>
    <row r="13" spans="1:6" s="313" customFormat="1" ht="0.75" hidden="1" customHeight="1" x14ac:dyDescent="0.3">
      <c r="A13" s="362">
        <v>38838</v>
      </c>
      <c r="B13" s="320">
        <v>303</v>
      </c>
      <c r="C13" s="321">
        <f t="shared" si="0"/>
        <v>1737.3853211009175</v>
      </c>
      <c r="D13" s="324">
        <v>1.107</v>
      </c>
      <c r="E13" s="322">
        <f t="shared" si="1"/>
        <v>1569.4537679321747</v>
      </c>
    </row>
    <row r="14" spans="1:6" s="313" customFormat="1" ht="18" hidden="1" customHeight="1" x14ac:dyDescent="0.3">
      <c r="A14" s="344" t="s">
        <v>413</v>
      </c>
      <c r="B14" s="325">
        <v>363</v>
      </c>
      <c r="C14" s="326">
        <f t="shared" si="0"/>
        <v>2081.4220183486241</v>
      </c>
      <c r="D14" s="326">
        <v>1.141</v>
      </c>
      <c r="E14" s="327">
        <f t="shared" si="1"/>
        <v>1824.2086050382331</v>
      </c>
    </row>
    <row r="15" spans="1:6" s="313" customFormat="1" ht="18" hidden="1" customHeight="1" thickBot="1" x14ac:dyDescent="0.35">
      <c r="A15" s="344" t="s">
        <v>414</v>
      </c>
      <c r="B15" s="325">
        <v>363</v>
      </c>
      <c r="C15" s="326">
        <f t="shared" si="0"/>
        <v>2081.4220183486241</v>
      </c>
      <c r="D15" s="326">
        <v>1.141</v>
      </c>
      <c r="E15" s="327">
        <f t="shared" ref="E15:E20" si="2">C15/D15</f>
        <v>1824.2086050382331</v>
      </c>
    </row>
    <row r="16" spans="1:6" s="313" customFormat="1" ht="18" hidden="1" customHeight="1" thickBot="1" x14ac:dyDescent="0.35">
      <c r="A16" s="362">
        <v>39264</v>
      </c>
      <c r="B16" s="325">
        <v>365</v>
      </c>
      <c r="C16" s="326">
        <f t="shared" si="0"/>
        <v>2092.8899082568805</v>
      </c>
      <c r="D16" s="326">
        <v>1.157</v>
      </c>
      <c r="E16" s="327">
        <f t="shared" si="2"/>
        <v>1808.893611285117</v>
      </c>
    </row>
    <row r="17" spans="1:6" s="313" customFormat="1" ht="18" hidden="1" customHeight="1" thickBot="1" x14ac:dyDescent="0.35">
      <c r="A17" s="344" t="s">
        <v>415</v>
      </c>
      <c r="B17" s="325">
        <v>376</v>
      </c>
      <c r="C17" s="326">
        <f t="shared" si="0"/>
        <v>2155.9633027522937</v>
      </c>
      <c r="D17" s="326">
        <v>1.157</v>
      </c>
      <c r="E17" s="327">
        <f t="shared" si="2"/>
        <v>1863.4082132690523</v>
      </c>
    </row>
    <row r="18" spans="1:6" s="313" customFormat="1" ht="18" customHeight="1" x14ac:dyDescent="0.3">
      <c r="A18" s="319" t="s">
        <v>465</v>
      </c>
      <c r="B18" s="325">
        <v>402</v>
      </c>
      <c r="C18" s="326">
        <f t="shared" ref="C18:C23" si="3">B18/$B$3</f>
        <v>2305.0458715596328</v>
      </c>
      <c r="D18" s="326">
        <v>2975.6163999999999</v>
      </c>
      <c r="E18" s="327">
        <f t="shared" si="2"/>
        <v>0.77464483377616578</v>
      </c>
    </row>
    <row r="19" spans="1:6" s="313" customFormat="1" ht="18" customHeight="1" x14ac:dyDescent="0.3">
      <c r="A19" s="345" t="s">
        <v>416</v>
      </c>
      <c r="B19" s="346">
        <v>522</v>
      </c>
      <c r="C19" s="326">
        <f t="shared" si="3"/>
        <v>2993.119266055046</v>
      </c>
      <c r="D19" s="347">
        <v>3032.5943000000002</v>
      </c>
      <c r="E19" s="327">
        <f t="shared" si="2"/>
        <v>0.98698308113783828</v>
      </c>
    </row>
    <row r="20" spans="1:6" s="313" customFormat="1" ht="18" customHeight="1" thickBot="1" x14ac:dyDescent="0.35">
      <c r="A20" s="337" t="s">
        <v>417</v>
      </c>
      <c r="B20" s="330">
        <v>562</v>
      </c>
      <c r="C20" s="331">
        <f t="shared" si="3"/>
        <v>3222.4770642201834</v>
      </c>
      <c r="D20" s="331">
        <v>3078.2433999999998</v>
      </c>
      <c r="E20" s="332">
        <f t="shared" si="2"/>
        <v>1.0468558347985684</v>
      </c>
    </row>
    <row r="21" spans="1:6" s="313" customFormat="1" ht="18" customHeight="1" thickBot="1" x14ac:dyDescent="0.35">
      <c r="A21" s="333" t="s">
        <v>418</v>
      </c>
      <c r="B21" s="334">
        <v>682</v>
      </c>
      <c r="C21" s="335">
        <f t="shared" si="3"/>
        <v>3910.5504587155965</v>
      </c>
      <c r="D21" s="335">
        <v>3244.4304000000002</v>
      </c>
      <c r="E21" s="336">
        <f>C21/D21</f>
        <v>1.2053118657486368</v>
      </c>
    </row>
    <row r="22" spans="1:6" s="313" customFormat="1" ht="18" customHeight="1" thickBot="1" x14ac:dyDescent="0.35">
      <c r="A22" s="337" t="s">
        <v>419</v>
      </c>
      <c r="B22" s="330">
        <v>682</v>
      </c>
      <c r="C22" s="331">
        <f t="shared" si="3"/>
        <v>3910.5504587155965</v>
      </c>
      <c r="D22" s="331">
        <v>3284.6523999999999</v>
      </c>
      <c r="E22" s="332">
        <f>C22/D22</f>
        <v>1.190552296710482</v>
      </c>
    </row>
    <row r="23" spans="1:6" s="313" customFormat="1" ht="18" customHeight="1" thickBot="1" x14ac:dyDescent="0.35">
      <c r="A23" s="363">
        <v>40087</v>
      </c>
      <c r="B23" s="330">
        <v>733</v>
      </c>
      <c r="C23" s="331">
        <f t="shared" si="3"/>
        <v>4202.9816513761471</v>
      </c>
      <c r="D23" s="331">
        <v>3365.2287000000001</v>
      </c>
      <c r="E23" s="332">
        <f>C23/D23</f>
        <v>1.2489438389064456</v>
      </c>
    </row>
    <row r="25" spans="1:6" s="340" customFormat="1" ht="15.75" x14ac:dyDescent="0.25">
      <c r="A25" s="338" t="s">
        <v>420</v>
      </c>
      <c r="B25" s="339"/>
    </row>
    <row r="27" spans="1:6" s="340" customFormat="1" ht="15.75" x14ac:dyDescent="0.25">
      <c r="A27" s="338"/>
      <c r="B27" s="339"/>
      <c r="C27" s="339"/>
    </row>
    <row r="29" spans="1:6" x14ac:dyDescent="0.2">
      <c r="D29" s="348"/>
      <c r="E29" s="348"/>
      <c r="F29" s="348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304">
        <v>4634942</v>
      </c>
      <c r="E35" s="304">
        <v>1682549393</v>
      </c>
      <c r="F35" s="341">
        <f>E35/D35</f>
        <v>363.01412034929456</v>
      </c>
      <c r="H35" s="341">
        <f>(D35*F35+D38*F38)/(D35+D38)</f>
        <v>324.39671487326808</v>
      </c>
      <c r="I35" s="304" t="s">
        <v>426</v>
      </c>
    </row>
    <row r="36" spans="4:9" hidden="1" x14ac:dyDescent="0.2">
      <c r="D36" s="304">
        <v>2088167</v>
      </c>
      <c r="E36" s="304">
        <v>1042087291</v>
      </c>
      <c r="F36" s="341">
        <f>E36/D36</f>
        <v>499.04403766556987</v>
      </c>
      <c r="H36" s="341">
        <f>(D36*F36+D39*F39)/(D36+D39)</f>
        <v>459.03944872088726</v>
      </c>
      <c r="I36" s="304" t="s">
        <v>427</v>
      </c>
    </row>
    <row r="37" spans="4:9" hidden="1" x14ac:dyDescent="0.2">
      <c r="F37" s="341"/>
      <c r="H37" s="341"/>
    </row>
    <row r="38" spans="4:9" hidden="1" x14ac:dyDescent="0.2">
      <c r="D38" s="304">
        <v>969408</v>
      </c>
      <c r="E38" s="304">
        <v>135483336</v>
      </c>
      <c r="F38" s="341">
        <f>E38/D38</f>
        <v>139.75883838383839</v>
      </c>
      <c r="H38" s="341"/>
    </row>
    <row r="39" spans="4:9" hidden="1" x14ac:dyDescent="0.2">
      <c r="D39" s="304">
        <v>302709</v>
      </c>
      <c r="E39" s="304">
        <v>55419110</v>
      </c>
      <c r="F39" s="341">
        <f>E39/D39</f>
        <v>183.07717973367161</v>
      </c>
      <c r="H39" s="341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B29" sqref="B29"/>
    </sheetView>
  </sheetViews>
  <sheetFormatPr defaultRowHeight="12.75" x14ac:dyDescent="0.2"/>
  <cols>
    <col min="1" max="1" width="23.42578125" style="304" customWidth="1"/>
    <col min="2" max="2" width="14.28515625" style="341" customWidth="1"/>
    <col min="3" max="3" width="22.7109375" style="304" customWidth="1"/>
    <col min="4" max="4" width="29.7109375" style="304" bestFit="1" customWidth="1"/>
    <col min="5" max="5" width="27.42578125" style="304" bestFit="1" customWidth="1"/>
    <col min="6" max="6" width="11.7109375" style="304" bestFit="1" customWidth="1"/>
    <col min="7" max="16384" width="9.140625" style="304"/>
  </cols>
  <sheetData>
    <row r="1" spans="1:6" ht="28.5" customHeight="1" thickBot="1" x14ac:dyDescent="0.25">
      <c r="A1" s="508" t="s">
        <v>428</v>
      </c>
      <c r="B1" s="508"/>
      <c r="C1" s="508"/>
      <c r="D1" s="508"/>
      <c r="E1" s="303"/>
    </row>
    <row r="2" spans="1:6" ht="55.5" customHeight="1" thickBot="1" x14ac:dyDescent="0.25">
      <c r="A2" s="305"/>
      <c r="B2" s="306" t="s">
        <v>401</v>
      </c>
      <c r="C2" s="307" t="s">
        <v>421</v>
      </c>
      <c r="D2" s="307" t="s">
        <v>402</v>
      </c>
      <c r="E2" s="308" t="s">
        <v>422</v>
      </c>
    </row>
    <row r="3" spans="1:6" s="313" customFormat="1" ht="18" customHeight="1" x14ac:dyDescent="0.3">
      <c r="A3" s="309" t="s">
        <v>403</v>
      </c>
      <c r="B3" s="310">
        <v>5.1799999999999999E-2</v>
      </c>
      <c r="C3" s="311">
        <v>1</v>
      </c>
      <c r="D3" s="311">
        <v>1</v>
      </c>
      <c r="E3" s="312">
        <v>1</v>
      </c>
    </row>
    <row r="4" spans="1:6" s="318" customFormat="1" ht="18" hidden="1" customHeight="1" x14ac:dyDescent="0.25">
      <c r="A4" s="314" t="s">
        <v>404</v>
      </c>
      <c r="B4" s="315">
        <v>86</v>
      </c>
      <c r="C4" s="316">
        <f t="shared" ref="C4:C23" si="0">B4/$B$3</f>
        <v>1660.2316602316603</v>
      </c>
      <c r="D4" s="316">
        <v>1.0509999999999999</v>
      </c>
      <c r="E4" s="317">
        <f t="shared" ref="E4:E23" si="1">C4/D4</f>
        <v>1579.6685634934922</v>
      </c>
    </row>
    <row r="5" spans="1:6" s="318" customFormat="1" ht="18" hidden="1" customHeight="1" x14ac:dyDescent="0.25">
      <c r="A5" s="314" t="s">
        <v>405</v>
      </c>
      <c r="B5" s="315">
        <v>86</v>
      </c>
      <c r="C5" s="316">
        <f t="shared" si="0"/>
        <v>1660.2316602316603</v>
      </c>
      <c r="D5" s="316">
        <v>1.052</v>
      </c>
      <c r="E5" s="317">
        <f t="shared" si="1"/>
        <v>1578.166977406521</v>
      </c>
    </row>
    <row r="6" spans="1:6" s="318" customFormat="1" ht="18" hidden="1" customHeight="1" x14ac:dyDescent="0.25">
      <c r="A6" s="314" t="s">
        <v>406</v>
      </c>
      <c r="B6" s="315">
        <v>98</v>
      </c>
      <c r="C6" s="316">
        <f t="shared" si="0"/>
        <v>1891.8918918918919</v>
      </c>
      <c r="D6" s="316">
        <v>1.0580000000000001</v>
      </c>
      <c r="E6" s="317">
        <f t="shared" si="1"/>
        <v>1788.177591580238</v>
      </c>
    </row>
    <row r="7" spans="1:6" s="318" customFormat="1" ht="18" hidden="1" customHeight="1" x14ac:dyDescent="0.25">
      <c r="A7" s="314" t="s">
        <v>407</v>
      </c>
      <c r="B7" s="315">
        <v>98</v>
      </c>
      <c r="C7" s="316">
        <f t="shared" si="0"/>
        <v>1891.8918918918919</v>
      </c>
      <c r="D7" s="316">
        <v>1.0649999999999999</v>
      </c>
      <c r="E7" s="317">
        <f t="shared" si="1"/>
        <v>1776.4243116355792</v>
      </c>
    </row>
    <row r="8" spans="1:6" s="318" customFormat="1" ht="18" hidden="1" customHeight="1" x14ac:dyDescent="0.25">
      <c r="A8" s="314" t="s">
        <v>408</v>
      </c>
      <c r="B8" s="315">
        <v>98</v>
      </c>
      <c r="C8" s="316">
        <f t="shared" si="0"/>
        <v>1891.8918918918919</v>
      </c>
      <c r="D8" s="316">
        <v>1.0740000000000001</v>
      </c>
      <c r="E8" s="317">
        <f t="shared" si="1"/>
        <v>1761.5380743872363</v>
      </c>
    </row>
    <row r="9" spans="1:6" s="313" customFormat="1" ht="18" hidden="1" customHeight="1" x14ac:dyDescent="0.3">
      <c r="A9" s="319" t="s">
        <v>409</v>
      </c>
      <c r="B9" s="320">
        <v>103</v>
      </c>
      <c r="C9" s="321">
        <f t="shared" si="0"/>
        <v>1988.4169884169885</v>
      </c>
      <c r="D9" s="321">
        <v>1.0860000000000001</v>
      </c>
      <c r="E9" s="322">
        <f t="shared" si="1"/>
        <v>1830.9548696289028</v>
      </c>
      <c r="F9" s="323"/>
    </row>
    <row r="10" spans="1:6" s="313" customFormat="1" ht="18" hidden="1" customHeight="1" x14ac:dyDescent="0.3">
      <c r="A10" s="319" t="s">
        <v>410</v>
      </c>
      <c r="B10" s="320">
        <v>112</v>
      </c>
      <c r="C10" s="321">
        <f t="shared" si="0"/>
        <v>2162.1621621621621</v>
      </c>
      <c r="D10" s="321">
        <v>1.0963000000000001</v>
      </c>
      <c r="E10" s="322">
        <f t="shared" si="1"/>
        <v>1972.235849824101</v>
      </c>
    </row>
    <row r="11" spans="1:6" s="313" customFormat="1" ht="18" hidden="1" customHeight="1" x14ac:dyDescent="0.3">
      <c r="A11" s="319" t="s">
        <v>411</v>
      </c>
      <c r="B11" s="320">
        <v>112</v>
      </c>
      <c r="C11" s="321">
        <f t="shared" si="0"/>
        <v>2162.1621621621621</v>
      </c>
      <c r="D11" s="321">
        <v>1.1000000000000001</v>
      </c>
      <c r="E11" s="322">
        <f t="shared" si="1"/>
        <v>1965.6019656019653</v>
      </c>
    </row>
    <row r="12" spans="1:6" s="313" customFormat="1" ht="18" hidden="1" customHeight="1" x14ac:dyDescent="0.3">
      <c r="A12" s="319" t="s">
        <v>412</v>
      </c>
      <c r="B12" s="320">
        <v>113</v>
      </c>
      <c r="C12" s="321">
        <f t="shared" si="0"/>
        <v>2181.4671814671815</v>
      </c>
      <c r="D12" s="321">
        <v>1.103</v>
      </c>
      <c r="E12" s="322">
        <f t="shared" si="1"/>
        <v>1977.758097431715</v>
      </c>
    </row>
    <row r="13" spans="1:6" s="313" customFormat="1" ht="18" hidden="1" customHeight="1" x14ac:dyDescent="0.3">
      <c r="A13" s="361">
        <v>38838</v>
      </c>
      <c r="B13" s="320">
        <v>113</v>
      </c>
      <c r="C13" s="321">
        <f t="shared" si="0"/>
        <v>2181.4671814671815</v>
      </c>
      <c r="D13" s="324">
        <v>1.107</v>
      </c>
      <c r="E13" s="322">
        <f t="shared" si="1"/>
        <v>1970.6117267092877</v>
      </c>
    </row>
    <row r="14" spans="1:6" s="313" customFormat="1" ht="18" hidden="1" customHeight="1" x14ac:dyDescent="0.3">
      <c r="A14" s="319" t="s">
        <v>413</v>
      </c>
      <c r="B14" s="325">
        <v>140</v>
      </c>
      <c r="C14" s="326">
        <f t="shared" si="0"/>
        <v>2702.7027027027029</v>
      </c>
      <c r="D14" s="326">
        <v>1.141</v>
      </c>
      <c r="E14" s="327">
        <f t="shared" si="1"/>
        <v>2368.714025155743</v>
      </c>
    </row>
    <row r="15" spans="1:6" s="313" customFormat="1" ht="18" hidden="1" customHeight="1" thickBot="1" x14ac:dyDescent="0.35">
      <c r="A15" s="319" t="s">
        <v>429</v>
      </c>
      <c r="B15" s="325">
        <v>140</v>
      </c>
      <c r="C15" s="326">
        <f t="shared" si="0"/>
        <v>2702.7027027027029</v>
      </c>
      <c r="D15" s="326">
        <v>1.141</v>
      </c>
      <c r="E15" s="327">
        <f t="shared" si="1"/>
        <v>2368.714025155743</v>
      </c>
    </row>
    <row r="16" spans="1:6" s="313" customFormat="1" ht="18" hidden="1" customHeight="1" thickBot="1" x14ac:dyDescent="0.35">
      <c r="A16" s="361">
        <v>39264</v>
      </c>
      <c r="B16" s="325">
        <v>141</v>
      </c>
      <c r="C16" s="326">
        <f t="shared" si="0"/>
        <v>2722.0077220077219</v>
      </c>
      <c r="D16" s="326">
        <v>1.157</v>
      </c>
      <c r="E16" s="327">
        <f t="shared" si="1"/>
        <v>2352.642802081004</v>
      </c>
    </row>
    <row r="17" spans="1:5" s="313" customFormat="1" ht="18" hidden="1" customHeight="1" thickBot="1" x14ac:dyDescent="0.35">
      <c r="A17" s="319" t="s">
        <v>415</v>
      </c>
      <c r="B17" s="325">
        <v>141</v>
      </c>
      <c r="C17" s="326">
        <f t="shared" si="0"/>
        <v>2722.0077220077219</v>
      </c>
      <c r="D17" s="326">
        <v>1.157</v>
      </c>
      <c r="E17" s="327">
        <f t="shared" si="1"/>
        <v>2352.642802081004</v>
      </c>
    </row>
    <row r="18" spans="1:5" s="313" customFormat="1" ht="18" customHeight="1" x14ac:dyDescent="0.3">
      <c r="A18" s="319" t="s">
        <v>465</v>
      </c>
      <c r="B18" s="325">
        <v>171</v>
      </c>
      <c r="C18" s="326">
        <f t="shared" si="0"/>
        <v>3301.1583011583011</v>
      </c>
      <c r="D18" s="326">
        <v>2975.6163999999999</v>
      </c>
      <c r="E18" s="327">
        <f t="shared" si="1"/>
        <v>1.1094031815251124</v>
      </c>
    </row>
    <row r="19" spans="1:5" s="313" customFormat="1" ht="18" customHeight="1" x14ac:dyDescent="0.3">
      <c r="A19" s="345" t="s">
        <v>416</v>
      </c>
      <c r="B19" s="346">
        <v>223</v>
      </c>
      <c r="C19" s="347">
        <f t="shared" si="0"/>
        <v>4305.0193050193047</v>
      </c>
      <c r="D19" s="347">
        <v>3032.5943000000002</v>
      </c>
      <c r="E19" s="327">
        <f t="shared" si="1"/>
        <v>1.4195829969802767</v>
      </c>
    </row>
    <row r="20" spans="1:5" s="313" customFormat="1" ht="18" customHeight="1" thickBot="1" x14ac:dyDescent="0.35">
      <c r="A20" s="329" t="s">
        <v>417</v>
      </c>
      <c r="B20" s="330">
        <v>240</v>
      </c>
      <c r="C20" s="331">
        <f t="shared" si="0"/>
        <v>4633.204633204633</v>
      </c>
      <c r="D20" s="331">
        <v>3078.2433999999998</v>
      </c>
      <c r="E20" s="332">
        <f t="shared" si="1"/>
        <v>1.5051456402715371</v>
      </c>
    </row>
    <row r="21" spans="1:5" s="313" customFormat="1" ht="18" customHeight="1" thickBot="1" x14ac:dyDescent="0.35">
      <c r="A21" s="333" t="s">
        <v>418</v>
      </c>
      <c r="B21" s="334">
        <v>290</v>
      </c>
      <c r="C21" s="335">
        <f t="shared" si="0"/>
        <v>5598.4555984555982</v>
      </c>
      <c r="D21" s="335">
        <v>3244.4304000000002</v>
      </c>
      <c r="E21" s="336">
        <f t="shared" si="1"/>
        <v>1.7255588526280601</v>
      </c>
    </row>
    <row r="22" spans="1:5" s="313" customFormat="1" ht="18" customHeight="1" thickBot="1" x14ac:dyDescent="0.35">
      <c r="A22" s="337" t="s">
        <v>419</v>
      </c>
      <c r="B22" s="330">
        <v>291</v>
      </c>
      <c r="C22" s="331">
        <f t="shared" si="0"/>
        <v>5617.7606177606176</v>
      </c>
      <c r="D22" s="331">
        <v>3284.6523999999999</v>
      </c>
      <c r="E22" s="332">
        <f t="shared" si="1"/>
        <v>1.710305972638267</v>
      </c>
    </row>
    <row r="23" spans="1:5" s="313" customFormat="1" ht="18" customHeight="1" thickBot="1" x14ac:dyDescent="0.35">
      <c r="A23" s="363">
        <v>40087</v>
      </c>
      <c r="B23" s="330">
        <v>307</v>
      </c>
      <c r="C23" s="331">
        <f t="shared" si="0"/>
        <v>5926.6409266409264</v>
      </c>
      <c r="D23" s="331">
        <v>3365.2287000000001</v>
      </c>
      <c r="E23" s="332">
        <f t="shared" si="1"/>
        <v>1.761140610336803</v>
      </c>
    </row>
    <row r="25" spans="1:5" s="340" customFormat="1" ht="15.75" x14ac:dyDescent="0.25">
      <c r="A25" s="338" t="s">
        <v>420</v>
      </c>
      <c r="B25" s="339"/>
    </row>
    <row r="26" spans="1:5" s="340" customFormat="1" ht="15.75" x14ac:dyDescent="0.25">
      <c r="A26" s="338"/>
      <c r="B26" s="339"/>
    </row>
    <row r="33" spans="5:5" x14ac:dyDescent="0.2">
      <c r="E33" s="364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4" sqref="K14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146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4" t="s">
        <v>137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448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91" t="s">
        <v>23</v>
      </c>
      <c r="B5" s="392" t="s">
        <v>24</v>
      </c>
      <c r="C5" s="393" t="s">
        <v>25</v>
      </c>
      <c r="D5" s="393" t="s">
        <v>26</v>
      </c>
      <c r="E5" s="393" t="s">
        <v>27</v>
      </c>
      <c r="F5" s="393" t="s">
        <v>138</v>
      </c>
      <c r="G5" s="392" t="s">
        <v>28</v>
      </c>
      <c r="H5" s="394" t="s">
        <v>29</v>
      </c>
    </row>
    <row r="6" spans="1:9" ht="17.25" thickTop="1" thickBot="1" x14ac:dyDescent="0.25">
      <c r="A6" s="118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9">
        <v>7</v>
      </c>
    </row>
    <row r="7" spans="1:9" ht="13.5" thickTop="1" x14ac:dyDescent="0.2">
      <c r="A7" s="395" t="s">
        <v>139</v>
      </c>
      <c r="B7" s="120">
        <v>781203</v>
      </c>
      <c r="C7" s="121">
        <v>239965371</v>
      </c>
      <c r="D7" s="120">
        <v>307.17415447713336</v>
      </c>
      <c r="E7" s="121">
        <v>300.93698896209025</v>
      </c>
      <c r="F7" s="121">
        <v>289.96122338552851</v>
      </c>
      <c r="G7" s="122">
        <v>102.0725818838537</v>
      </c>
      <c r="H7" s="123">
        <v>105.93628723545518</v>
      </c>
    </row>
    <row r="8" spans="1:9" ht="15.75" x14ac:dyDescent="0.25">
      <c r="A8" s="396" t="s">
        <v>30</v>
      </c>
      <c r="B8" s="124">
        <v>688274</v>
      </c>
      <c r="C8" s="125">
        <v>225367440</v>
      </c>
      <c r="D8" s="124">
        <v>327.43854918244767</v>
      </c>
      <c r="E8" s="125">
        <v>320.82802307534456</v>
      </c>
      <c r="F8" s="125">
        <v>309.45606863460097</v>
      </c>
      <c r="G8" s="126">
        <v>102.0604578252663</v>
      </c>
      <c r="H8" s="127">
        <v>105.81099625132251</v>
      </c>
    </row>
    <row r="9" spans="1:9" ht="15.75" x14ac:dyDescent="0.25">
      <c r="A9" s="396" t="s">
        <v>31</v>
      </c>
      <c r="B9" s="128">
        <v>599634</v>
      </c>
      <c r="C9" s="125">
        <v>196273912</v>
      </c>
      <c r="D9" s="128">
        <v>327.32285360736716</v>
      </c>
      <c r="E9" s="125">
        <v>320.74731927845812</v>
      </c>
      <c r="F9" s="125">
        <v>309.4692355848743</v>
      </c>
      <c r="G9" s="126">
        <v>102.05006680763573</v>
      </c>
      <c r="H9" s="127">
        <v>105.76910916161046</v>
      </c>
      <c r="I9" s="27"/>
    </row>
    <row r="10" spans="1:9" ht="15.75" x14ac:dyDescent="0.25">
      <c r="A10" s="396" t="s">
        <v>32</v>
      </c>
      <c r="B10" s="120">
        <v>273074</v>
      </c>
      <c r="C10" s="121">
        <v>104750294</v>
      </c>
      <c r="D10" s="120">
        <v>383.59673202135684</v>
      </c>
      <c r="E10" s="121">
        <v>375.97578653573566</v>
      </c>
      <c r="F10" s="121">
        <v>364.72352565721178</v>
      </c>
      <c r="G10" s="122">
        <v>102.0269777359444</v>
      </c>
      <c r="H10" s="129">
        <v>105.17466108887179</v>
      </c>
    </row>
    <row r="11" spans="1:9" ht="18.75" customHeight="1" x14ac:dyDescent="0.25">
      <c r="A11" s="396" t="s">
        <v>33</v>
      </c>
      <c r="B11" s="130">
        <v>235488</v>
      </c>
      <c r="C11" s="125">
        <v>90671699</v>
      </c>
      <c r="D11" s="130">
        <v>385.03744989128955</v>
      </c>
      <c r="E11" s="125">
        <v>377.38956987606599</v>
      </c>
      <c r="F11" s="125">
        <v>366.14612702743671</v>
      </c>
      <c r="G11" s="126">
        <v>102.02652129939234</v>
      </c>
      <c r="H11" s="127">
        <v>105.15950367063074</v>
      </c>
    </row>
    <row r="12" spans="1:9" ht="17.25" customHeight="1" x14ac:dyDescent="0.25">
      <c r="A12" s="397" t="s">
        <v>34</v>
      </c>
      <c r="B12" s="120">
        <v>415200</v>
      </c>
      <c r="C12" s="125">
        <v>120617146</v>
      </c>
      <c r="D12" s="120">
        <v>290.50372350674371</v>
      </c>
      <c r="E12" s="125">
        <v>284.73651204269095</v>
      </c>
      <c r="F12" s="125">
        <v>275.05022509049468</v>
      </c>
      <c r="G12" s="126">
        <v>102.02545554227625</v>
      </c>
      <c r="H12" s="127">
        <v>105.61842783846646</v>
      </c>
    </row>
    <row r="13" spans="1:9" ht="17.25" customHeight="1" x14ac:dyDescent="0.25">
      <c r="A13" s="396" t="s">
        <v>33</v>
      </c>
      <c r="B13" s="130">
        <v>364146</v>
      </c>
      <c r="C13" s="125">
        <v>105602213</v>
      </c>
      <c r="D13" s="130">
        <v>289.99965123878883</v>
      </c>
      <c r="E13" s="125">
        <v>284.29527755577436</v>
      </c>
      <c r="F13" s="125">
        <v>274.71420352770639</v>
      </c>
      <c r="G13" s="126">
        <v>102.00649610927685</v>
      </c>
      <c r="H13" s="127">
        <v>105.56412719648142</v>
      </c>
    </row>
    <row r="14" spans="1:9" ht="15.75" x14ac:dyDescent="0.25">
      <c r="A14" s="396" t="s">
        <v>35</v>
      </c>
      <c r="B14" s="120">
        <v>16372</v>
      </c>
      <c r="C14" s="125">
        <v>3662177</v>
      </c>
      <c r="D14" s="120">
        <v>223.68537747373566</v>
      </c>
      <c r="E14" s="125">
        <v>219.43830481833021</v>
      </c>
      <c r="F14" s="125">
        <v>214.95843274481734</v>
      </c>
      <c r="G14" s="126">
        <v>101.93542903046099</v>
      </c>
      <c r="H14" s="127">
        <v>104.0598289713427</v>
      </c>
    </row>
    <row r="15" spans="1:9" ht="15.75" x14ac:dyDescent="0.25">
      <c r="A15" s="396" t="s">
        <v>31</v>
      </c>
      <c r="B15" s="130">
        <v>12686</v>
      </c>
      <c r="C15" s="125">
        <v>2977239</v>
      </c>
      <c r="D15" s="130">
        <v>234.68697777077094</v>
      </c>
      <c r="E15" s="125">
        <v>230.23459198002809</v>
      </c>
      <c r="F15" s="125">
        <v>225.3293556085919</v>
      </c>
      <c r="G15" s="126">
        <v>101.93384745204972</v>
      </c>
      <c r="H15" s="127">
        <v>104.15286420932819</v>
      </c>
    </row>
    <row r="16" spans="1:9" ht="15.75" x14ac:dyDescent="0.25">
      <c r="A16" s="397" t="s">
        <v>36</v>
      </c>
      <c r="B16" s="120">
        <v>1507</v>
      </c>
      <c r="C16" s="125">
        <v>278515</v>
      </c>
      <c r="D16" s="120">
        <v>184.81420039814199</v>
      </c>
      <c r="E16" s="125">
        <v>181.55855263157895</v>
      </c>
      <c r="F16" s="125">
        <v>178.04045893719805</v>
      </c>
      <c r="G16" s="126">
        <v>101.79316684307868</v>
      </c>
      <c r="H16" s="127">
        <v>103.8046079533716</v>
      </c>
    </row>
    <row r="17" spans="1:8" ht="15.75" x14ac:dyDescent="0.25">
      <c r="A17" s="396" t="s">
        <v>37</v>
      </c>
      <c r="B17" s="130">
        <v>897</v>
      </c>
      <c r="C17" s="125">
        <v>176719</v>
      </c>
      <c r="D17" s="130">
        <v>197.01114827201783</v>
      </c>
      <c r="E17" s="125">
        <v>193.73951434878586</v>
      </c>
      <c r="F17" s="125">
        <v>190.24595141700405</v>
      </c>
      <c r="G17" s="126">
        <v>101.6886766410192</v>
      </c>
      <c r="H17" s="127">
        <v>103.55602671416908</v>
      </c>
    </row>
    <row r="18" spans="1:8" ht="15.75" x14ac:dyDescent="0.25">
      <c r="A18" s="397" t="s">
        <v>38</v>
      </c>
      <c r="B18" s="120">
        <v>14865</v>
      </c>
      <c r="C18" s="125">
        <v>3383662</v>
      </c>
      <c r="D18" s="120">
        <v>227.62610158089473</v>
      </c>
      <c r="E18" s="125">
        <v>223.27142001198322</v>
      </c>
      <c r="F18" s="125">
        <v>218.51182795698924</v>
      </c>
      <c r="G18" s="126">
        <v>101.95039811574532</v>
      </c>
      <c r="H18" s="127">
        <v>104.17106648602083</v>
      </c>
    </row>
    <row r="19" spans="1:8" ht="15.75" x14ac:dyDescent="0.25">
      <c r="A19" s="396" t="s">
        <v>37</v>
      </c>
      <c r="B19" s="130">
        <v>11789</v>
      </c>
      <c r="C19" s="125">
        <v>2800520</v>
      </c>
      <c r="D19" s="130">
        <v>237.55365170922045</v>
      </c>
      <c r="E19" s="125">
        <v>233.01032572196104</v>
      </c>
      <c r="F19" s="125">
        <v>227.86371280251518</v>
      </c>
      <c r="G19" s="126">
        <v>101.94983890657305</v>
      </c>
      <c r="H19" s="127">
        <v>104.25251514930916</v>
      </c>
    </row>
    <row r="20" spans="1:8" ht="16.5" thickBot="1" x14ac:dyDescent="0.3">
      <c r="A20" s="398" t="s">
        <v>39</v>
      </c>
      <c r="B20" s="131">
        <v>76557</v>
      </c>
      <c r="C20" s="132">
        <v>10935754</v>
      </c>
      <c r="D20" s="131">
        <v>142.84459944877673</v>
      </c>
      <c r="E20" s="132">
        <v>139.93795464270431</v>
      </c>
      <c r="F20" s="132">
        <v>135.05168552639375</v>
      </c>
      <c r="G20" s="133">
        <v>102.07709539094935</v>
      </c>
      <c r="H20" s="134">
        <v>105.77031963133845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5"/>
      <c r="B22" s="105"/>
      <c r="C22" s="105"/>
      <c r="D22" s="23"/>
      <c r="E22" s="23"/>
      <c r="F22" s="106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I18" sqref="I18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07"/>
      <c r="B1" s="108"/>
      <c r="C1" s="5"/>
      <c r="D1" s="6"/>
    </row>
    <row r="2" spans="1:6" ht="13.5" customHeight="1" x14ac:dyDescent="0.25">
      <c r="A2" s="109" t="s">
        <v>140</v>
      </c>
      <c r="B2" s="108"/>
      <c r="C2" s="5"/>
      <c r="D2" s="6"/>
    </row>
    <row r="3" spans="1:6" ht="13.5" customHeight="1" x14ac:dyDescent="0.25">
      <c r="A3" s="25"/>
      <c r="B3" s="108"/>
      <c r="C3" s="5"/>
      <c r="D3" s="6"/>
    </row>
    <row r="4" spans="1:6" ht="16.5" customHeight="1" x14ac:dyDescent="0.25">
      <c r="A4" s="110" t="s">
        <v>449</v>
      </c>
      <c r="B4" s="111"/>
      <c r="C4" s="110"/>
      <c r="D4" s="105"/>
    </row>
    <row r="5" spans="1:6" ht="16.5" customHeight="1" thickBot="1" x14ac:dyDescent="0.3">
      <c r="A5" s="110"/>
      <c r="B5" s="111"/>
      <c r="C5" s="110"/>
      <c r="D5" s="105"/>
    </row>
    <row r="6" spans="1:6" ht="72.75" customHeight="1" thickTop="1" thickBot="1" x14ac:dyDescent="0.25">
      <c r="A6" s="391" t="s">
        <v>1</v>
      </c>
      <c r="B6" s="393" t="s">
        <v>125</v>
      </c>
      <c r="C6" s="393" t="s">
        <v>126</v>
      </c>
      <c r="D6" s="399" t="s">
        <v>4</v>
      </c>
      <c r="E6" s="393" t="s">
        <v>5</v>
      </c>
      <c r="F6" s="400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5">
        <v>3</v>
      </c>
      <c r="E7" s="8">
        <v>4</v>
      </c>
      <c r="F7" s="119">
        <v>5</v>
      </c>
    </row>
    <row r="8" spans="1:6" ht="15.95" customHeight="1" thickTop="1" x14ac:dyDescent="0.25">
      <c r="A8" s="384" t="s">
        <v>141</v>
      </c>
      <c r="B8" s="136">
        <v>5525307</v>
      </c>
      <c r="C8" s="136">
        <v>3715193645</v>
      </c>
      <c r="D8" s="10">
        <v>672.39587682639171</v>
      </c>
      <c r="E8" s="17">
        <v>656.21687981207219</v>
      </c>
      <c r="F8" s="12">
        <v>102.46549540434755</v>
      </c>
    </row>
    <row r="9" spans="1:6" ht="15.95" customHeight="1" x14ac:dyDescent="0.25">
      <c r="A9" s="384" t="s">
        <v>130</v>
      </c>
      <c r="B9" s="137">
        <v>1528337</v>
      </c>
      <c r="C9" s="137">
        <v>400715835</v>
      </c>
      <c r="D9" s="10">
        <v>262.19075701236051</v>
      </c>
      <c r="E9" s="17">
        <v>257.17184111987831</v>
      </c>
      <c r="F9" s="101">
        <v>101.95158065153123</v>
      </c>
    </row>
    <row r="10" spans="1:6" ht="15.95" customHeight="1" x14ac:dyDescent="0.25">
      <c r="A10" s="384" t="s">
        <v>132</v>
      </c>
      <c r="B10" s="137">
        <v>874772</v>
      </c>
      <c r="C10" s="137">
        <v>272448304</v>
      </c>
      <c r="D10" s="10">
        <v>311.45064542532225</v>
      </c>
      <c r="E10" s="17">
        <v>305.15684190764432</v>
      </c>
      <c r="F10" s="101">
        <v>102.06248153517814</v>
      </c>
    </row>
    <row r="11" spans="1:6" ht="15.95" customHeight="1" x14ac:dyDescent="0.25">
      <c r="A11" s="383" t="s">
        <v>8</v>
      </c>
      <c r="B11" s="138">
        <v>3822828</v>
      </c>
      <c r="C11" s="139">
        <v>2899892467</v>
      </c>
      <c r="D11" s="10">
        <v>758.57257166683928</v>
      </c>
      <c r="E11" s="14">
        <v>740.50243066120629</v>
      </c>
      <c r="F11" s="16">
        <v>102.44025411091464</v>
      </c>
    </row>
    <row r="12" spans="1:6" ht="15.95" customHeight="1" x14ac:dyDescent="0.25">
      <c r="A12" s="383" t="s">
        <v>9</v>
      </c>
      <c r="B12" s="140">
        <v>2188958</v>
      </c>
      <c r="C12" s="139">
        <v>1409941611</v>
      </c>
      <c r="D12" s="13">
        <v>644.11542432518115</v>
      </c>
      <c r="E12" s="14">
        <v>628.92991268002686</v>
      </c>
      <c r="F12" s="16">
        <v>102.41449982565547</v>
      </c>
    </row>
    <row r="13" spans="1:6" ht="15.95" customHeight="1" x14ac:dyDescent="0.25">
      <c r="A13" s="384" t="s">
        <v>10</v>
      </c>
      <c r="B13" s="141">
        <v>2182213</v>
      </c>
      <c r="C13" s="141">
        <v>2040432049</v>
      </c>
      <c r="D13" s="10">
        <v>935.02882120123013</v>
      </c>
      <c r="E13" s="17">
        <v>914.32154135865733</v>
      </c>
      <c r="F13" s="19">
        <v>102.26476998581946</v>
      </c>
    </row>
    <row r="14" spans="1:6" ht="15.95" customHeight="1" x14ac:dyDescent="0.25">
      <c r="A14" s="383" t="s">
        <v>11</v>
      </c>
      <c r="B14" s="139">
        <v>1045326</v>
      </c>
      <c r="C14" s="139">
        <v>869590965</v>
      </c>
      <c r="D14" s="13">
        <v>831.8849478535883</v>
      </c>
      <c r="E14" s="14">
        <v>813.86530559234814</v>
      </c>
      <c r="F14" s="16">
        <v>102.2140816345679</v>
      </c>
    </row>
    <row r="15" spans="1:6" ht="15.95" customHeight="1" x14ac:dyDescent="0.25">
      <c r="A15" s="385" t="s">
        <v>12</v>
      </c>
      <c r="B15" s="141">
        <v>1640615</v>
      </c>
      <c r="C15" s="139">
        <v>859460418</v>
      </c>
      <c r="D15" s="10">
        <v>523.86478119485685</v>
      </c>
      <c r="E15" s="14">
        <v>507.68601812918115</v>
      </c>
      <c r="F15" s="16">
        <v>103.18676553774206</v>
      </c>
    </row>
    <row r="16" spans="1:6" ht="15.95" customHeight="1" x14ac:dyDescent="0.25">
      <c r="A16" s="383" t="s">
        <v>11</v>
      </c>
      <c r="B16" s="139">
        <v>1143632</v>
      </c>
      <c r="C16" s="139">
        <v>540350646</v>
      </c>
      <c r="D16" s="13">
        <v>472.48646942373074</v>
      </c>
      <c r="E16" s="14">
        <v>459.06683215212968</v>
      </c>
      <c r="F16" s="16">
        <v>102.92324261560981</v>
      </c>
    </row>
    <row r="17" spans="1:6" ht="15.95" customHeight="1" x14ac:dyDescent="0.25">
      <c r="A17" s="386" t="s">
        <v>13</v>
      </c>
      <c r="B17" s="142">
        <v>9253</v>
      </c>
      <c r="C17" s="139">
        <v>9038649</v>
      </c>
      <c r="D17" s="10">
        <v>976.83443207608343</v>
      </c>
      <c r="E17" s="14">
        <v>953.64506643432799</v>
      </c>
      <c r="F17" s="16">
        <v>102.43165580759101</v>
      </c>
    </row>
    <row r="18" spans="1:6" ht="15.95" customHeight="1" x14ac:dyDescent="0.25">
      <c r="A18" s="383" t="s">
        <v>14</v>
      </c>
      <c r="B18" s="143">
        <v>5827</v>
      </c>
      <c r="C18" s="139">
        <v>5507404</v>
      </c>
      <c r="D18" s="13">
        <v>945.15256564269782</v>
      </c>
      <c r="E18" s="14">
        <v>923.32942596104124</v>
      </c>
      <c r="F18" s="16">
        <v>102.36352693503103</v>
      </c>
    </row>
    <row r="19" spans="1:6" ht="15.95" customHeight="1" x14ac:dyDescent="0.2">
      <c r="A19" s="387" t="s">
        <v>15</v>
      </c>
      <c r="B19" s="142">
        <v>114027</v>
      </c>
      <c r="C19" s="139">
        <v>78586546</v>
      </c>
      <c r="D19" s="10">
        <v>689.19243687898484</v>
      </c>
      <c r="E19" s="14">
        <v>672.75890067038813</v>
      </c>
      <c r="F19" s="16">
        <v>102.44270810720171</v>
      </c>
    </row>
    <row r="20" spans="1:6" ht="15.95" customHeight="1" x14ac:dyDescent="0.25">
      <c r="A20" s="383" t="s">
        <v>14</v>
      </c>
      <c r="B20" s="143">
        <v>71297</v>
      </c>
      <c r="C20" s="139">
        <v>46255118</v>
      </c>
      <c r="D20" s="13">
        <v>648.76668022497438</v>
      </c>
      <c r="E20" s="14">
        <v>634.06155571964098</v>
      </c>
      <c r="F20" s="16">
        <v>102.31919509591518</v>
      </c>
    </row>
    <row r="21" spans="1:6" ht="15.95" customHeight="1" x14ac:dyDescent="0.25">
      <c r="A21" s="383" t="s">
        <v>16</v>
      </c>
      <c r="B21" s="141">
        <v>924877</v>
      </c>
      <c r="C21" s="144">
        <v>508294575</v>
      </c>
      <c r="D21" s="10">
        <v>549.58072803194375</v>
      </c>
      <c r="E21" s="14">
        <v>534.90064731830694</v>
      </c>
      <c r="F21" s="16">
        <v>102.7444499809889</v>
      </c>
    </row>
    <row r="22" spans="1:6" ht="15.95" customHeight="1" x14ac:dyDescent="0.25">
      <c r="A22" s="383" t="s">
        <v>14</v>
      </c>
      <c r="B22" s="139">
        <v>449759</v>
      </c>
      <c r="C22" s="144">
        <v>229140209</v>
      </c>
      <c r="D22" s="13">
        <v>509.47331570907977</v>
      </c>
      <c r="E22" s="14">
        <v>496.61212760888105</v>
      </c>
      <c r="F22" s="16">
        <v>102.58978534457538</v>
      </c>
    </row>
    <row r="23" spans="1:6" ht="15.95" customHeight="1" x14ac:dyDescent="0.25">
      <c r="A23" s="385" t="s">
        <v>17</v>
      </c>
      <c r="B23" s="141">
        <v>44212</v>
      </c>
      <c r="C23" s="139">
        <v>23971204</v>
      </c>
      <c r="D23" s="10">
        <v>542.18773183751023</v>
      </c>
      <c r="E23" s="14">
        <v>527.78471103446714</v>
      </c>
      <c r="F23" s="16">
        <v>102.72895756582507</v>
      </c>
    </row>
    <row r="24" spans="1:6" ht="15.95" customHeight="1" x14ac:dyDescent="0.25">
      <c r="A24" s="383" t="s">
        <v>18</v>
      </c>
      <c r="B24" s="139">
        <v>15399</v>
      </c>
      <c r="C24" s="139">
        <v>7519982</v>
      </c>
      <c r="D24" s="13">
        <v>488.34223001493604</v>
      </c>
      <c r="E24" s="14">
        <v>475.99608993157381</v>
      </c>
      <c r="F24" s="16">
        <v>102.59374821443114</v>
      </c>
    </row>
    <row r="25" spans="1:6" ht="15.95" customHeight="1" x14ac:dyDescent="0.25">
      <c r="A25" s="385" t="s">
        <v>19</v>
      </c>
      <c r="B25" s="141">
        <v>553113</v>
      </c>
      <c r="C25" s="139">
        <v>305648412</v>
      </c>
      <c r="D25" s="10">
        <v>552.59668819933722</v>
      </c>
      <c r="E25" s="14">
        <v>538.59206358108565</v>
      </c>
      <c r="F25" s="16">
        <v>102.60022855241036</v>
      </c>
    </row>
    <row r="26" spans="1:6" ht="15.95" customHeight="1" x14ac:dyDescent="0.25">
      <c r="A26" s="383" t="s">
        <v>18</v>
      </c>
      <c r="B26" s="139">
        <v>272419</v>
      </c>
      <c r="C26" s="139">
        <v>138939204</v>
      </c>
      <c r="D26" s="13">
        <v>510.02024087894017</v>
      </c>
      <c r="E26" s="14">
        <v>497.86064635854854</v>
      </c>
      <c r="F26" s="16">
        <v>102.44236908647618</v>
      </c>
    </row>
    <row r="27" spans="1:6" ht="15.95" customHeight="1" x14ac:dyDescent="0.25">
      <c r="A27" s="385" t="s">
        <v>20</v>
      </c>
      <c r="B27" s="141">
        <v>327552</v>
      </c>
      <c r="C27" s="139">
        <v>178674959</v>
      </c>
      <c r="D27" s="10">
        <v>545.48578241012115</v>
      </c>
      <c r="E27" s="14">
        <v>529.59732745303393</v>
      </c>
      <c r="F27" s="16">
        <v>103.00010104535436</v>
      </c>
    </row>
    <row r="28" spans="1:6" ht="15.95" customHeight="1" x14ac:dyDescent="0.25">
      <c r="A28" s="383" t="s">
        <v>18</v>
      </c>
      <c r="B28" s="139">
        <v>161941</v>
      </c>
      <c r="C28" s="139">
        <v>82681023</v>
      </c>
      <c r="D28" s="13">
        <v>510.56263083468673</v>
      </c>
      <c r="E28" s="14">
        <v>496.46266451452692</v>
      </c>
      <c r="F28" s="16">
        <v>102.84008593756948</v>
      </c>
    </row>
    <row r="29" spans="1:6" ht="15.95" customHeight="1" x14ac:dyDescent="0.25">
      <c r="A29" s="383" t="s">
        <v>21</v>
      </c>
      <c r="B29" s="145">
        <v>652628</v>
      </c>
      <c r="C29" s="146">
        <v>219055580</v>
      </c>
      <c r="D29" s="147">
        <v>335.65151970188225</v>
      </c>
      <c r="E29" s="148">
        <v>328.64836436261794</v>
      </c>
      <c r="F29" s="16">
        <v>102.13089614878999</v>
      </c>
    </row>
    <row r="30" spans="1:6" ht="17.25" customHeight="1" x14ac:dyDescent="0.25">
      <c r="A30" s="401" t="s">
        <v>142</v>
      </c>
      <c r="B30" s="149">
        <v>1694</v>
      </c>
      <c r="C30" s="150">
        <v>325828</v>
      </c>
      <c r="D30" s="151">
        <v>192.34238488783944</v>
      </c>
      <c r="E30" s="152">
        <v>188.59604190919674</v>
      </c>
      <c r="F30" s="153">
        <v>101.98643775379254</v>
      </c>
    </row>
    <row r="31" spans="1:6" ht="16.5" thickBot="1" x14ac:dyDescent="0.3">
      <c r="A31" s="390" t="s">
        <v>18</v>
      </c>
      <c r="B31" s="154">
        <v>1279</v>
      </c>
      <c r="C31" s="155">
        <v>245521</v>
      </c>
      <c r="D31" s="156">
        <v>191.96325254104769</v>
      </c>
      <c r="E31" s="157">
        <v>188.16012317167051</v>
      </c>
      <c r="F31" s="158">
        <v>102.02121964275467</v>
      </c>
    </row>
    <row r="32" spans="1:6" ht="16.5" thickTop="1" x14ac:dyDescent="0.25">
      <c r="A32" s="23"/>
      <c r="B32" s="2"/>
      <c r="C32" s="23"/>
      <c r="D32" s="23"/>
      <c r="E32" s="112"/>
      <c r="F32" s="113"/>
    </row>
    <row r="33" spans="4:6" ht="15.75" x14ac:dyDescent="0.25">
      <c r="D33" s="23"/>
      <c r="E33" s="112"/>
      <c r="F33" s="113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21" sqref="C21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143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450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402" t="s">
        <v>40</v>
      </c>
      <c r="B5" s="403" t="s">
        <v>41</v>
      </c>
      <c r="C5" s="403" t="s">
        <v>42</v>
      </c>
      <c r="D5" s="403" t="s">
        <v>43</v>
      </c>
      <c r="E5" s="403" t="s">
        <v>44</v>
      </c>
      <c r="F5" s="403" t="s">
        <v>45</v>
      </c>
      <c r="G5" s="404" t="s">
        <v>46</v>
      </c>
      <c r="H5" s="29"/>
    </row>
    <row r="6" spans="1:8" ht="16.5" thickBot="1" x14ac:dyDescent="0.25">
      <c r="A6" s="159">
        <v>0</v>
      </c>
      <c r="B6" s="160">
        <v>1</v>
      </c>
      <c r="C6" s="160">
        <v>2</v>
      </c>
      <c r="D6" s="160">
        <v>3</v>
      </c>
      <c r="E6" s="160">
        <v>4</v>
      </c>
      <c r="F6" s="160" t="s">
        <v>47</v>
      </c>
      <c r="G6" s="161" t="s">
        <v>48</v>
      </c>
    </row>
    <row r="7" spans="1:8" ht="27" customHeight="1" thickBot="1" x14ac:dyDescent="0.25">
      <c r="A7" s="405" t="s">
        <v>49</v>
      </c>
      <c r="B7" s="162">
        <v>251748</v>
      </c>
      <c r="C7" s="163">
        <v>19207706</v>
      </c>
      <c r="D7" s="163">
        <v>1248986</v>
      </c>
      <c r="E7" s="163">
        <v>17028400</v>
      </c>
      <c r="F7" s="163">
        <v>37485092</v>
      </c>
      <c r="G7" s="164">
        <v>148.89926434370878</v>
      </c>
    </row>
    <row r="8" spans="1:8" ht="15.75" x14ac:dyDescent="0.2">
      <c r="A8" s="406" t="s">
        <v>50</v>
      </c>
      <c r="B8" s="165">
        <v>413</v>
      </c>
      <c r="C8" s="165">
        <v>61015</v>
      </c>
      <c r="D8" s="165">
        <v>7771</v>
      </c>
      <c r="E8" s="165">
        <v>74438</v>
      </c>
      <c r="F8" s="166">
        <v>143224</v>
      </c>
      <c r="G8" s="167">
        <v>346.78934624697337</v>
      </c>
    </row>
    <row r="9" spans="1:8" ht="15.75" x14ac:dyDescent="0.2">
      <c r="A9" s="407" t="s">
        <v>51</v>
      </c>
      <c r="B9" s="168">
        <v>1213</v>
      </c>
      <c r="C9" s="168">
        <v>160116</v>
      </c>
      <c r="D9" s="168">
        <v>21365</v>
      </c>
      <c r="E9" s="168">
        <v>236706</v>
      </c>
      <c r="F9" s="169">
        <v>418187</v>
      </c>
      <c r="G9" s="170">
        <v>344.75432811211874</v>
      </c>
    </row>
    <row r="10" spans="1:8" ht="16.5" thickBot="1" x14ac:dyDescent="0.25">
      <c r="A10" s="408" t="s">
        <v>52</v>
      </c>
      <c r="B10" s="171">
        <v>18</v>
      </c>
      <c r="C10" s="171">
        <v>2016</v>
      </c>
      <c r="D10" s="171">
        <v>470</v>
      </c>
      <c r="E10" s="171">
        <v>2072</v>
      </c>
      <c r="F10" s="172">
        <v>4558</v>
      </c>
      <c r="G10" s="173">
        <v>253.22222222222223</v>
      </c>
    </row>
    <row r="11" spans="1:8" ht="16.5" thickBot="1" x14ac:dyDescent="0.25">
      <c r="A11" s="409" t="s">
        <v>53</v>
      </c>
      <c r="B11" s="174">
        <v>1644</v>
      </c>
      <c r="C11" s="174">
        <v>223147</v>
      </c>
      <c r="D11" s="174">
        <v>29606</v>
      </c>
      <c r="E11" s="174">
        <v>313216</v>
      </c>
      <c r="F11" s="174">
        <v>565969</v>
      </c>
      <c r="G11" s="175">
        <v>344.26338199513384</v>
      </c>
    </row>
    <row r="12" spans="1:8" ht="15.75" x14ac:dyDescent="0.2">
      <c r="A12" s="410" t="s">
        <v>54</v>
      </c>
      <c r="B12" s="165">
        <v>3060</v>
      </c>
      <c r="C12" s="165">
        <v>281520</v>
      </c>
      <c r="D12" s="165">
        <v>0</v>
      </c>
      <c r="E12" s="165">
        <v>41696</v>
      </c>
      <c r="F12" s="166">
        <v>323216</v>
      </c>
      <c r="G12" s="167">
        <v>105.62614379084967</v>
      </c>
    </row>
    <row r="13" spans="1:8" ht="15.75" x14ac:dyDescent="0.2">
      <c r="A13" s="407" t="s">
        <v>55</v>
      </c>
      <c r="B13" s="168">
        <v>61498</v>
      </c>
      <c r="C13" s="168">
        <v>5657328</v>
      </c>
      <c r="D13" s="168">
        <v>1219380</v>
      </c>
      <c r="E13" s="168">
        <v>8996572</v>
      </c>
      <c r="F13" s="169">
        <v>15873280</v>
      </c>
      <c r="G13" s="170">
        <v>258.11050765878565</v>
      </c>
    </row>
    <row r="14" spans="1:8" ht="15.75" x14ac:dyDescent="0.2">
      <c r="A14" s="411" t="s">
        <v>56</v>
      </c>
      <c r="B14" s="168">
        <v>89</v>
      </c>
      <c r="C14" s="168">
        <v>12492</v>
      </c>
      <c r="D14" s="168">
        <v>0</v>
      </c>
      <c r="E14" s="168">
        <v>2220</v>
      </c>
      <c r="F14" s="169">
        <v>14712</v>
      </c>
      <c r="G14" s="170">
        <v>165.30337078651687</v>
      </c>
    </row>
    <row r="15" spans="1:8" ht="16.5" thickBot="1" x14ac:dyDescent="0.25">
      <c r="A15" s="412" t="s">
        <v>57</v>
      </c>
      <c r="B15" s="176">
        <v>185457</v>
      </c>
      <c r="C15" s="176">
        <v>13033219</v>
      </c>
      <c r="D15" s="176">
        <v>0</v>
      </c>
      <c r="E15" s="176">
        <v>7674696</v>
      </c>
      <c r="F15" s="177">
        <v>20707915</v>
      </c>
      <c r="G15" s="178">
        <v>111.65884814269614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2"/>
  <sheetViews>
    <sheetView topLeftCell="A203" zoomScaleNormal="100" workbookViewId="0">
      <selection activeCell="G232" sqref="G232"/>
    </sheetView>
  </sheetViews>
  <sheetFormatPr defaultRowHeight="9.75" x14ac:dyDescent="0.15"/>
  <cols>
    <col min="1" max="1" width="9.140625" style="4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6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6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J5" s="34"/>
    </row>
    <row r="6" spans="1:16" ht="16.5" x14ac:dyDescent="0.25">
      <c r="A6" s="35" t="s">
        <v>169</v>
      </c>
      <c r="B6" s="36"/>
      <c r="C6" s="36"/>
      <c r="D6" s="37"/>
      <c r="E6" s="37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D7" s="34"/>
      <c r="F7" s="38" t="s">
        <v>59</v>
      </c>
      <c r="G7" s="40"/>
      <c r="H7" s="34"/>
      <c r="I7" s="34"/>
    </row>
    <row r="8" spans="1:16" ht="31.5" customHeight="1" x14ac:dyDescent="0.15">
      <c r="A8" s="436" t="s">
        <v>441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</row>
    <row r="9" spans="1:16" ht="16.5" x14ac:dyDescent="0.25">
      <c r="C9" s="34"/>
      <c r="D9" s="37"/>
      <c r="F9" s="42" t="s">
        <v>451</v>
      </c>
      <c r="G9" s="43"/>
      <c r="H9" s="37"/>
      <c r="I9" s="37"/>
    </row>
    <row r="10" spans="1:16" ht="16.5" x14ac:dyDescent="0.25">
      <c r="C10" s="34"/>
      <c r="D10" s="34"/>
      <c r="E10" s="42"/>
      <c r="F10" s="44"/>
      <c r="G10" s="44"/>
      <c r="H10" s="34"/>
      <c r="I10" s="34"/>
    </row>
    <row r="11" spans="1:16" ht="10.5" thickBot="1" x14ac:dyDescent="0.2"/>
    <row r="12" spans="1:16" s="45" customFormat="1" ht="26.25" customHeight="1" x14ac:dyDescent="0.2">
      <c r="A12" s="443" t="s">
        <v>60</v>
      </c>
      <c r="B12" s="419" t="s">
        <v>61</v>
      </c>
      <c r="C12" s="419" t="s">
        <v>62</v>
      </c>
      <c r="D12" s="421" t="s">
        <v>63</v>
      </c>
      <c r="E12" s="422"/>
      <c r="F12" s="419" t="s">
        <v>64</v>
      </c>
      <c r="G12" s="419" t="s">
        <v>65</v>
      </c>
      <c r="H12" s="419" t="s">
        <v>66</v>
      </c>
      <c r="I12" s="421" t="s">
        <v>67</v>
      </c>
      <c r="J12" s="427"/>
      <c r="K12" s="422"/>
      <c r="L12" s="419" t="s">
        <v>68</v>
      </c>
      <c r="M12" s="425" t="s">
        <v>144</v>
      </c>
    </row>
    <row r="13" spans="1:16" s="46" customFormat="1" x14ac:dyDescent="0.15">
      <c r="A13" s="444"/>
      <c r="B13" s="420"/>
      <c r="C13" s="420"/>
      <c r="D13" s="423"/>
      <c r="E13" s="424"/>
      <c r="F13" s="420"/>
      <c r="G13" s="420"/>
      <c r="H13" s="420"/>
      <c r="I13" s="423"/>
      <c r="J13" s="428"/>
      <c r="K13" s="424"/>
      <c r="L13" s="420"/>
      <c r="M13" s="426"/>
    </row>
    <row r="14" spans="1:16" ht="10.5" thickBot="1" x14ac:dyDescent="0.2">
      <c r="A14" s="444"/>
      <c r="B14" s="420"/>
      <c r="C14" s="420"/>
      <c r="D14" s="423"/>
      <c r="E14" s="424"/>
      <c r="F14" s="420"/>
      <c r="G14" s="420"/>
      <c r="H14" s="420"/>
      <c r="I14" s="423"/>
      <c r="J14" s="428"/>
      <c r="K14" s="424"/>
      <c r="L14" s="420"/>
      <c r="M14" s="426"/>
    </row>
    <row r="15" spans="1:16" ht="12.95" customHeight="1" x14ac:dyDescent="0.15">
      <c r="A15" s="47" t="s">
        <v>69</v>
      </c>
      <c r="B15" s="48">
        <v>1135</v>
      </c>
      <c r="C15" s="49">
        <v>642</v>
      </c>
      <c r="D15" s="49">
        <v>145</v>
      </c>
      <c r="E15" s="49">
        <v>497</v>
      </c>
      <c r="F15" s="49">
        <v>1</v>
      </c>
      <c r="G15" s="49">
        <v>6</v>
      </c>
      <c r="H15" s="49">
        <v>38</v>
      </c>
      <c r="I15" s="49">
        <v>3</v>
      </c>
      <c r="J15" s="49">
        <v>25</v>
      </c>
      <c r="K15" s="49">
        <v>10</v>
      </c>
      <c r="L15" s="49">
        <v>436</v>
      </c>
      <c r="M15" s="50">
        <v>12</v>
      </c>
      <c r="P15" s="55"/>
    </row>
    <row r="16" spans="1:16" ht="12.95" customHeight="1" x14ac:dyDescent="0.15">
      <c r="A16" s="51" t="s">
        <v>70</v>
      </c>
      <c r="B16" s="52">
        <v>260</v>
      </c>
      <c r="C16" s="53">
        <v>151</v>
      </c>
      <c r="D16" s="53">
        <v>25</v>
      </c>
      <c r="E16" s="53">
        <v>126</v>
      </c>
      <c r="F16" s="53">
        <v>0</v>
      </c>
      <c r="G16" s="53">
        <v>0</v>
      </c>
      <c r="H16" s="53">
        <v>10</v>
      </c>
      <c r="I16" s="53">
        <v>0</v>
      </c>
      <c r="J16" s="53">
        <v>8</v>
      </c>
      <c r="K16" s="53">
        <v>2</v>
      </c>
      <c r="L16" s="53">
        <v>99</v>
      </c>
      <c r="M16" s="54">
        <v>0</v>
      </c>
      <c r="P16" s="55"/>
    </row>
    <row r="17" spans="1:16" ht="12.95" customHeight="1" x14ac:dyDescent="0.15">
      <c r="A17" s="51" t="s">
        <v>71</v>
      </c>
      <c r="B17" s="52">
        <v>301</v>
      </c>
      <c r="C17" s="53">
        <v>178</v>
      </c>
      <c r="D17" s="53">
        <v>26</v>
      </c>
      <c r="E17" s="53">
        <v>152</v>
      </c>
      <c r="F17" s="53">
        <v>0</v>
      </c>
      <c r="G17" s="53">
        <v>3</v>
      </c>
      <c r="H17" s="53">
        <v>10</v>
      </c>
      <c r="I17" s="53">
        <v>0</v>
      </c>
      <c r="J17" s="53">
        <v>9</v>
      </c>
      <c r="K17" s="53">
        <v>1</v>
      </c>
      <c r="L17" s="53">
        <v>110</v>
      </c>
      <c r="M17" s="54">
        <v>0</v>
      </c>
      <c r="P17" s="55"/>
    </row>
    <row r="18" spans="1:16" ht="12.95" customHeight="1" x14ac:dyDescent="0.15">
      <c r="A18" s="51" t="s">
        <v>72</v>
      </c>
      <c r="B18" s="52">
        <v>368</v>
      </c>
      <c r="C18" s="53">
        <v>225</v>
      </c>
      <c r="D18" s="53">
        <v>35</v>
      </c>
      <c r="E18" s="53">
        <v>190</v>
      </c>
      <c r="F18" s="53">
        <v>0</v>
      </c>
      <c r="G18" s="53">
        <v>2</v>
      </c>
      <c r="H18" s="53">
        <v>16</v>
      </c>
      <c r="I18" s="53">
        <v>0</v>
      </c>
      <c r="J18" s="53">
        <v>7</v>
      </c>
      <c r="K18" s="53">
        <v>9</v>
      </c>
      <c r="L18" s="53">
        <v>125</v>
      </c>
      <c r="M18" s="54">
        <v>0</v>
      </c>
      <c r="P18" s="55"/>
    </row>
    <row r="19" spans="1:16" ht="12.95" customHeight="1" x14ac:dyDescent="0.15">
      <c r="A19" s="51" t="s">
        <v>73</v>
      </c>
      <c r="B19" s="52">
        <v>339</v>
      </c>
      <c r="C19" s="53">
        <v>200</v>
      </c>
      <c r="D19" s="53">
        <v>33</v>
      </c>
      <c r="E19" s="53">
        <v>167</v>
      </c>
      <c r="F19" s="53">
        <v>1</v>
      </c>
      <c r="G19" s="53">
        <v>0</v>
      </c>
      <c r="H19" s="53">
        <v>11</v>
      </c>
      <c r="I19" s="53">
        <v>0</v>
      </c>
      <c r="J19" s="53">
        <v>8</v>
      </c>
      <c r="K19" s="53">
        <v>3</v>
      </c>
      <c r="L19" s="53">
        <v>127</v>
      </c>
      <c r="M19" s="54">
        <v>0</v>
      </c>
      <c r="P19" s="55"/>
    </row>
    <row r="20" spans="1:16" ht="12.95" customHeight="1" x14ac:dyDescent="0.15">
      <c r="A20" s="51" t="s">
        <v>74</v>
      </c>
      <c r="B20" s="52">
        <v>491</v>
      </c>
      <c r="C20" s="53">
        <v>176</v>
      </c>
      <c r="D20" s="53">
        <v>29</v>
      </c>
      <c r="E20" s="53">
        <v>147</v>
      </c>
      <c r="F20" s="53">
        <v>0</v>
      </c>
      <c r="G20" s="53">
        <v>0</v>
      </c>
      <c r="H20" s="53">
        <v>16</v>
      </c>
      <c r="I20" s="53">
        <v>0</v>
      </c>
      <c r="J20" s="53">
        <v>9</v>
      </c>
      <c r="K20" s="53">
        <v>7</v>
      </c>
      <c r="L20" s="53">
        <v>298</v>
      </c>
      <c r="M20" s="54">
        <v>1</v>
      </c>
      <c r="P20" s="55"/>
    </row>
    <row r="21" spans="1:16" ht="12.95" customHeight="1" x14ac:dyDescent="0.15">
      <c r="A21" s="51" t="s">
        <v>75</v>
      </c>
      <c r="B21" s="52">
        <v>535</v>
      </c>
      <c r="C21" s="53">
        <v>199</v>
      </c>
      <c r="D21" s="53">
        <v>34</v>
      </c>
      <c r="E21" s="53">
        <v>165</v>
      </c>
      <c r="F21" s="53">
        <v>0</v>
      </c>
      <c r="G21" s="53">
        <v>1</v>
      </c>
      <c r="H21" s="53">
        <v>24</v>
      </c>
      <c r="I21" s="53">
        <v>0</v>
      </c>
      <c r="J21" s="53">
        <v>15</v>
      </c>
      <c r="K21" s="53">
        <v>9</v>
      </c>
      <c r="L21" s="53">
        <v>309</v>
      </c>
      <c r="M21" s="54">
        <v>2</v>
      </c>
      <c r="P21" s="55"/>
    </row>
    <row r="22" spans="1:16" ht="12.95" customHeight="1" x14ac:dyDescent="0.15">
      <c r="A22" s="51" t="s">
        <v>76</v>
      </c>
      <c r="B22" s="52">
        <v>594</v>
      </c>
      <c r="C22" s="53">
        <v>213</v>
      </c>
      <c r="D22" s="53">
        <v>28</v>
      </c>
      <c r="E22" s="53">
        <v>185</v>
      </c>
      <c r="F22" s="53">
        <v>0</v>
      </c>
      <c r="G22" s="53">
        <v>0</v>
      </c>
      <c r="H22" s="53">
        <v>11</v>
      </c>
      <c r="I22" s="53">
        <v>0</v>
      </c>
      <c r="J22" s="53">
        <v>7</v>
      </c>
      <c r="K22" s="53">
        <v>4</v>
      </c>
      <c r="L22" s="53">
        <v>369</v>
      </c>
      <c r="M22" s="54">
        <v>1</v>
      </c>
      <c r="P22" s="55"/>
    </row>
    <row r="23" spans="1:16" ht="12.95" customHeight="1" x14ac:dyDescent="0.15">
      <c r="A23" s="51" t="s">
        <v>77</v>
      </c>
      <c r="B23" s="52">
        <v>532</v>
      </c>
      <c r="C23" s="53">
        <v>175</v>
      </c>
      <c r="D23" s="53">
        <v>26</v>
      </c>
      <c r="E23" s="53">
        <v>149</v>
      </c>
      <c r="F23" s="53">
        <v>0</v>
      </c>
      <c r="G23" s="53">
        <v>2</v>
      </c>
      <c r="H23" s="53">
        <v>20</v>
      </c>
      <c r="I23" s="53">
        <v>0</v>
      </c>
      <c r="J23" s="53">
        <v>17</v>
      </c>
      <c r="K23" s="53">
        <v>3</v>
      </c>
      <c r="L23" s="53">
        <v>335</v>
      </c>
      <c r="M23" s="54">
        <v>0</v>
      </c>
      <c r="P23" s="55"/>
    </row>
    <row r="24" spans="1:16" ht="12.95" customHeight="1" x14ac:dyDescent="0.15">
      <c r="A24" s="51" t="s">
        <v>78</v>
      </c>
      <c r="B24" s="52">
        <v>797</v>
      </c>
      <c r="C24" s="53">
        <v>237</v>
      </c>
      <c r="D24" s="53">
        <v>42</v>
      </c>
      <c r="E24" s="53">
        <v>195</v>
      </c>
      <c r="F24" s="53">
        <v>1</v>
      </c>
      <c r="G24" s="53">
        <v>0</v>
      </c>
      <c r="H24" s="53">
        <v>15</v>
      </c>
      <c r="I24" s="53">
        <v>1</v>
      </c>
      <c r="J24" s="53">
        <v>12</v>
      </c>
      <c r="K24" s="53">
        <v>2</v>
      </c>
      <c r="L24" s="53">
        <v>544</v>
      </c>
      <c r="M24" s="54">
        <v>0</v>
      </c>
      <c r="P24" s="55"/>
    </row>
    <row r="25" spans="1:16" ht="12.95" customHeight="1" x14ac:dyDescent="0.15">
      <c r="A25" s="51" t="s">
        <v>79</v>
      </c>
      <c r="B25" s="52">
        <v>1423</v>
      </c>
      <c r="C25" s="53">
        <v>308</v>
      </c>
      <c r="D25" s="53">
        <v>25</v>
      </c>
      <c r="E25" s="53">
        <v>283</v>
      </c>
      <c r="F25" s="53">
        <v>0</v>
      </c>
      <c r="G25" s="53">
        <v>0</v>
      </c>
      <c r="H25" s="53">
        <v>32</v>
      </c>
      <c r="I25" s="53">
        <v>1</v>
      </c>
      <c r="J25" s="53">
        <v>18</v>
      </c>
      <c r="K25" s="53">
        <v>13</v>
      </c>
      <c r="L25" s="53">
        <v>1083</v>
      </c>
      <c r="M25" s="54">
        <v>0</v>
      </c>
      <c r="P25" s="55"/>
    </row>
    <row r="26" spans="1:16" ht="12.95" customHeight="1" x14ac:dyDescent="0.15">
      <c r="A26" s="51" t="s">
        <v>80</v>
      </c>
      <c r="B26" s="52">
        <v>1311</v>
      </c>
      <c r="C26" s="53">
        <v>276</v>
      </c>
      <c r="D26" s="53">
        <v>64</v>
      </c>
      <c r="E26" s="53">
        <v>212</v>
      </c>
      <c r="F26" s="53">
        <v>0</v>
      </c>
      <c r="G26" s="53">
        <v>3</v>
      </c>
      <c r="H26" s="53">
        <v>28</v>
      </c>
      <c r="I26" s="53">
        <v>0</v>
      </c>
      <c r="J26" s="53">
        <v>11</v>
      </c>
      <c r="K26" s="53">
        <v>17</v>
      </c>
      <c r="L26" s="53">
        <v>1004</v>
      </c>
      <c r="M26" s="54">
        <v>0</v>
      </c>
      <c r="N26" s="55"/>
      <c r="P26" s="55"/>
    </row>
    <row r="27" spans="1:16" ht="12.95" customHeight="1" x14ac:dyDescent="0.15">
      <c r="A27" s="51" t="s">
        <v>81</v>
      </c>
      <c r="B27" s="52">
        <v>1819</v>
      </c>
      <c r="C27" s="53">
        <v>335</v>
      </c>
      <c r="D27" s="53">
        <v>107</v>
      </c>
      <c r="E27" s="53">
        <v>228</v>
      </c>
      <c r="F27" s="53">
        <v>0</v>
      </c>
      <c r="G27" s="53">
        <v>1</v>
      </c>
      <c r="H27" s="53">
        <v>32</v>
      </c>
      <c r="I27" s="53">
        <v>1</v>
      </c>
      <c r="J27" s="53">
        <v>17</v>
      </c>
      <c r="K27" s="53">
        <v>14</v>
      </c>
      <c r="L27" s="53">
        <v>1451</v>
      </c>
      <c r="M27" s="54">
        <v>0</v>
      </c>
      <c r="P27" s="55"/>
    </row>
    <row r="28" spans="1:16" ht="12.95" customHeight="1" x14ac:dyDescent="0.15">
      <c r="A28" s="51" t="s">
        <v>82</v>
      </c>
      <c r="B28" s="52">
        <v>5282</v>
      </c>
      <c r="C28" s="53">
        <v>1945</v>
      </c>
      <c r="D28" s="53">
        <v>1358</v>
      </c>
      <c r="E28" s="53">
        <v>587</v>
      </c>
      <c r="F28" s="53">
        <v>1</v>
      </c>
      <c r="G28" s="53">
        <v>1</v>
      </c>
      <c r="H28" s="53">
        <v>66</v>
      </c>
      <c r="I28" s="53">
        <v>4</v>
      </c>
      <c r="J28" s="53">
        <v>37</v>
      </c>
      <c r="K28" s="53">
        <v>25</v>
      </c>
      <c r="L28" s="53">
        <v>3269</v>
      </c>
      <c r="M28" s="54">
        <v>0</v>
      </c>
      <c r="P28" s="55"/>
    </row>
    <row r="29" spans="1:16" ht="12.95" customHeight="1" x14ac:dyDescent="0.15">
      <c r="A29" s="51" t="s">
        <v>83</v>
      </c>
      <c r="B29" s="52">
        <v>4906</v>
      </c>
      <c r="C29" s="53">
        <v>1196</v>
      </c>
      <c r="D29" s="53">
        <v>600</v>
      </c>
      <c r="E29" s="53">
        <v>596</v>
      </c>
      <c r="F29" s="53">
        <v>0</v>
      </c>
      <c r="G29" s="53">
        <v>1</v>
      </c>
      <c r="H29" s="53">
        <v>76</v>
      </c>
      <c r="I29" s="53">
        <v>2</v>
      </c>
      <c r="J29" s="53">
        <v>41</v>
      </c>
      <c r="K29" s="53">
        <v>33</v>
      </c>
      <c r="L29" s="53">
        <v>3632</v>
      </c>
      <c r="M29" s="54">
        <v>1</v>
      </c>
      <c r="P29" s="55"/>
    </row>
    <row r="30" spans="1:16" ht="12.95" customHeight="1" x14ac:dyDescent="0.15">
      <c r="A30" s="51" t="s">
        <v>84</v>
      </c>
      <c r="B30" s="52">
        <v>8665</v>
      </c>
      <c r="C30" s="53">
        <v>2181</v>
      </c>
      <c r="D30" s="53">
        <v>185</v>
      </c>
      <c r="E30" s="53">
        <v>1996</v>
      </c>
      <c r="F30" s="53">
        <v>0</v>
      </c>
      <c r="G30" s="53">
        <v>4</v>
      </c>
      <c r="H30" s="53">
        <v>131</v>
      </c>
      <c r="I30" s="53">
        <v>4</v>
      </c>
      <c r="J30" s="53">
        <v>92</v>
      </c>
      <c r="K30" s="53">
        <v>35</v>
      </c>
      <c r="L30" s="53">
        <v>6346</v>
      </c>
      <c r="M30" s="54">
        <v>3</v>
      </c>
      <c r="P30" s="55"/>
    </row>
    <row r="31" spans="1:16" ht="12.95" customHeight="1" x14ac:dyDescent="0.15">
      <c r="A31" s="51" t="s">
        <v>85</v>
      </c>
      <c r="B31" s="52">
        <v>6951</v>
      </c>
      <c r="C31" s="53">
        <v>1916</v>
      </c>
      <c r="D31" s="53">
        <v>143</v>
      </c>
      <c r="E31" s="53">
        <v>1773</v>
      </c>
      <c r="F31" s="53">
        <v>0</v>
      </c>
      <c r="G31" s="53">
        <v>8</v>
      </c>
      <c r="H31" s="53">
        <v>145</v>
      </c>
      <c r="I31" s="53">
        <v>8</v>
      </c>
      <c r="J31" s="53">
        <v>91</v>
      </c>
      <c r="K31" s="53">
        <v>46</v>
      </c>
      <c r="L31" s="53">
        <v>4874</v>
      </c>
      <c r="M31" s="54">
        <v>8</v>
      </c>
      <c r="P31" s="55"/>
    </row>
    <row r="32" spans="1:16" ht="12.95" customHeight="1" x14ac:dyDescent="0.15">
      <c r="A32" s="51" t="s">
        <v>86</v>
      </c>
      <c r="B32" s="52">
        <v>7629</v>
      </c>
      <c r="C32" s="53">
        <v>2342</v>
      </c>
      <c r="D32" s="53">
        <v>102</v>
      </c>
      <c r="E32" s="53">
        <v>2240</v>
      </c>
      <c r="F32" s="53">
        <v>0</v>
      </c>
      <c r="G32" s="53">
        <v>4</v>
      </c>
      <c r="H32" s="53">
        <v>167</v>
      </c>
      <c r="I32" s="53">
        <v>16</v>
      </c>
      <c r="J32" s="53">
        <v>87</v>
      </c>
      <c r="K32" s="53">
        <v>64</v>
      </c>
      <c r="L32" s="53">
        <v>5116</v>
      </c>
      <c r="M32" s="54">
        <v>0</v>
      </c>
      <c r="P32" s="55"/>
    </row>
    <row r="33" spans="1:16" ht="12.95" customHeight="1" x14ac:dyDescent="0.15">
      <c r="A33" s="51" t="s">
        <v>87</v>
      </c>
      <c r="B33" s="52">
        <v>9336</v>
      </c>
      <c r="C33" s="53">
        <v>3134</v>
      </c>
      <c r="D33" s="53">
        <v>88</v>
      </c>
      <c r="E33" s="53">
        <v>3046</v>
      </c>
      <c r="F33" s="53">
        <v>0</v>
      </c>
      <c r="G33" s="53">
        <v>12</v>
      </c>
      <c r="H33" s="53">
        <v>231</v>
      </c>
      <c r="I33" s="53">
        <v>11</v>
      </c>
      <c r="J33" s="53">
        <v>123</v>
      </c>
      <c r="K33" s="53">
        <v>97</v>
      </c>
      <c r="L33" s="53">
        <v>5954</v>
      </c>
      <c r="M33" s="54">
        <v>5</v>
      </c>
      <c r="P33" s="55"/>
    </row>
    <row r="34" spans="1:16" ht="12.95" customHeight="1" x14ac:dyDescent="0.15">
      <c r="A34" s="51" t="s">
        <v>88</v>
      </c>
      <c r="B34" s="52">
        <v>11688</v>
      </c>
      <c r="C34" s="53">
        <v>4844</v>
      </c>
      <c r="D34" s="53">
        <v>89</v>
      </c>
      <c r="E34" s="53">
        <v>4755</v>
      </c>
      <c r="F34" s="53">
        <v>0</v>
      </c>
      <c r="G34" s="53">
        <v>11</v>
      </c>
      <c r="H34" s="53">
        <v>294</v>
      </c>
      <c r="I34" s="53">
        <v>13</v>
      </c>
      <c r="J34" s="53">
        <v>161</v>
      </c>
      <c r="K34" s="53">
        <v>120</v>
      </c>
      <c r="L34" s="53">
        <v>6536</v>
      </c>
      <c r="M34" s="54">
        <v>3</v>
      </c>
      <c r="P34" s="55"/>
    </row>
    <row r="35" spans="1:16" ht="12.95" customHeight="1" x14ac:dyDescent="0.15">
      <c r="A35" s="51" t="s">
        <v>89</v>
      </c>
      <c r="B35" s="52">
        <v>13064</v>
      </c>
      <c r="C35" s="53">
        <v>5020</v>
      </c>
      <c r="D35" s="53">
        <v>96</v>
      </c>
      <c r="E35" s="53">
        <v>4924</v>
      </c>
      <c r="F35" s="53">
        <v>0</v>
      </c>
      <c r="G35" s="53">
        <v>13</v>
      </c>
      <c r="H35" s="53">
        <v>420</v>
      </c>
      <c r="I35" s="53">
        <v>15</v>
      </c>
      <c r="J35" s="53">
        <v>239</v>
      </c>
      <c r="K35" s="53">
        <v>166</v>
      </c>
      <c r="L35" s="53">
        <v>7160</v>
      </c>
      <c r="M35" s="54">
        <v>451</v>
      </c>
      <c r="P35" s="55"/>
    </row>
    <row r="36" spans="1:16" ht="12.95" customHeight="1" x14ac:dyDescent="0.15">
      <c r="A36" s="51" t="s">
        <v>90</v>
      </c>
      <c r="B36" s="52">
        <v>16347</v>
      </c>
      <c r="C36" s="53">
        <v>7415</v>
      </c>
      <c r="D36" s="53">
        <v>129</v>
      </c>
      <c r="E36" s="53">
        <v>7286</v>
      </c>
      <c r="F36" s="53">
        <v>1</v>
      </c>
      <c r="G36" s="53">
        <v>18</v>
      </c>
      <c r="H36" s="53">
        <v>473</v>
      </c>
      <c r="I36" s="53">
        <v>17</v>
      </c>
      <c r="J36" s="53">
        <v>270</v>
      </c>
      <c r="K36" s="53">
        <v>186</v>
      </c>
      <c r="L36" s="53">
        <v>8286</v>
      </c>
      <c r="M36" s="54">
        <v>154</v>
      </c>
      <c r="P36" s="55"/>
    </row>
    <row r="37" spans="1:16" ht="12.95" customHeight="1" x14ac:dyDescent="0.15">
      <c r="A37" s="51" t="s">
        <v>91</v>
      </c>
      <c r="B37" s="52">
        <v>18303</v>
      </c>
      <c r="C37" s="53">
        <v>7649</v>
      </c>
      <c r="D37" s="53">
        <v>139</v>
      </c>
      <c r="E37" s="53">
        <v>7510</v>
      </c>
      <c r="F37" s="53">
        <v>0</v>
      </c>
      <c r="G37" s="53">
        <v>21</v>
      </c>
      <c r="H37" s="53">
        <v>624</v>
      </c>
      <c r="I37" s="53">
        <v>21</v>
      </c>
      <c r="J37" s="53">
        <v>328</v>
      </c>
      <c r="K37" s="53">
        <v>275</v>
      </c>
      <c r="L37" s="53">
        <v>9322</v>
      </c>
      <c r="M37" s="54">
        <v>687</v>
      </c>
      <c r="P37" s="55"/>
    </row>
    <row r="38" spans="1:16" ht="12.95" customHeight="1" x14ac:dyDescent="0.15">
      <c r="A38" s="51" t="s">
        <v>92</v>
      </c>
      <c r="B38" s="52">
        <v>20870</v>
      </c>
      <c r="C38" s="53">
        <v>9621</v>
      </c>
      <c r="D38" s="53">
        <v>144</v>
      </c>
      <c r="E38" s="53">
        <v>9477</v>
      </c>
      <c r="F38" s="53">
        <v>2</v>
      </c>
      <c r="G38" s="53">
        <v>19</v>
      </c>
      <c r="H38" s="53">
        <v>765</v>
      </c>
      <c r="I38" s="53">
        <v>36</v>
      </c>
      <c r="J38" s="53">
        <v>374</v>
      </c>
      <c r="K38" s="53">
        <v>355</v>
      </c>
      <c r="L38" s="53">
        <v>10151</v>
      </c>
      <c r="M38" s="54">
        <v>312</v>
      </c>
      <c r="P38" s="55"/>
    </row>
    <row r="39" spans="1:16" ht="12.95" customHeight="1" x14ac:dyDescent="0.15">
      <c r="A39" s="51" t="s">
        <v>93</v>
      </c>
      <c r="B39" s="52">
        <v>22832</v>
      </c>
      <c r="C39" s="53">
        <v>10646</v>
      </c>
      <c r="D39" s="53">
        <v>133</v>
      </c>
      <c r="E39" s="53">
        <v>10513</v>
      </c>
      <c r="F39" s="53">
        <v>0</v>
      </c>
      <c r="G39" s="53">
        <v>14</v>
      </c>
      <c r="H39" s="53">
        <v>1003</v>
      </c>
      <c r="I39" s="53">
        <v>52</v>
      </c>
      <c r="J39" s="53">
        <v>478</v>
      </c>
      <c r="K39" s="53">
        <v>473</v>
      </c>
      <c r="L39" s="53">
        <v>11155</v>
      </c>
      <c r="M39" s="54">
        <v>14</v>
      </c>
      <c r="P39" s="55"/>
    </row>
    <row r="40" spans="1:16" ht="12.95" customHeight="1" x14ac:dyDescent="0.15">
      <c r="A40" s="51" t="s">
        <v>94</v>
      </c>
      <c r="B40" s="52">
        <v>24302</v>
      </c>
      <c r="C40" s="53">
        <v>10266</v>
      </c>
      <c r="D40" s="53">
        <v>110</v>
      </c>
      <c r="E40" s="53">
        <v>10156</v>
      </c>
      <c r="F40" s="53">
        <v>0</v>
      </c>
      <c r="G40" s="53">
        <v>15</v>
      </c>
      <c r="H40" s="53">
        <v>1323</v>
      </c>
      <c r="I40" s="53">
        <v>33</v>
      </c>
      <c r="J40" s="53">
        <v>571</v>
      </c>
      <c r="K40" s="53">
        <v>719</v>
      </c>
      <c r="L40" s="53">
        <v>12697</v>
      </c>
      <c r="M40" s="54">
        <v>1</v>
      </c>
      <c r="P40" s="55"/>
    </row>
    <row r="41" spans="1:16" ht="12.95" customHeight="1" x14ac:dyDescent="0.15">
      <c r="A41" s="51" t="s">
        <v>95</v>
      </c>
      <c r="B41" s="52">
        <v>28156</v>
      </c>
      <c r="C41" s="53">
        <v>11968</v>
      </c>
      <c r="D41" s="53">
        <v>128</v>
      </c>
      <c r="E41" s="53">
        <v>11840</v>
      </c>
      <c r="F41" s="53">
        <v>2</v>
      </c>
      <c r="G41" s="53">
        <v>28</v>
      </c>
      <c r="H41" s="53">
        <v>1838</v>
      </c>
      <c r="I41" s="53">
        <v>46</v>
      </c>
      <c r="J41" s="53">
        <v>804</v>
      </c>
      <c r="K41" s="53">
        <v>988</v>
      </c>
      <c r="L41" s="53">
        <v>14315</v>
      </c>
      <c r="M41" s="54">
        <v>5</v>
      </c>
      <c r="P41" s="55"/>
    </row>
    <row r="42" spans="1:16" ht="12.95" customHeight="1" x14ac:dyDescent="0.15">
      <c r="A42" s="51" t="s">
        <v>96</v>
      </c>
      <c r="B42" s="52">
        <v>30052</v>
      </c>
      <c r="C42" s="53">
        <v>11669</v>
      </c>
      <c r="D42" s="53">
        <v>122</v>
      </c>
      <c r="E42" s="53">
        <v>11547</v>
      </c>
      <c r="F42" s="53">
        <v>0</v>
      </c>
      <c r="G42" s="53">
        <v>25</v>
      </c>
      <c r="H42" s="53">
        <v>2389</v>
      </c>
      <c r="I42" s="53">
        <v>55</v>
      </c>
      <c r="J42" s="53">
        <v>933</v>
      </c>
      <c r="K42" s="53">
        <v>1401</v>
      </c>
      <c r="L42" s="53">
        <v>15966</v>
      </c>
      <c r="M42" s="54">
        <v>3</v>
      </c>
      <c r="P42" s="55"/>
    </row>
    <row r="43" spans="1:16" ht="12.95" customHeight="1" x14ac:dyDescent="0.15">
      <c r="A43" s="51" t="s">
        <v>97</v>
      </c>
      <c r="B43" s="52">
        <v>32405</v>
      </c>
      <c r="C43" s="53">
        <v>11840</v>
      </c>
      <c r="D43" s="53">
        <v>141</v>
      </c>
      <c r="E43" s="53">
        <v>11699</v>
      </c>
      <c r="F43" s="53">
        <v>0</v>
      </c>
      <c r="G43" s="53">
        <v>51</v>
      </c>
      <c r="H43" s="53">
        <v>3063</v>
      </c>
      <c r="I43" s="53">
        <v>65</v>
      </c>
      <c r="J43" s="53">
        <v>1107</v>
      </c>
      <c r="K43" s="53">
        <v>1891</v>
      </c>
      <c r="L43" s="53">
        <v>17448</v>
      </c>
      <c r="M43" s="54">
        <v>3</v>
      </c>
      <c r="P43" s="55"/>
    </row>
    <row r="44" spans="1:16" ht="12.95" customHeight="1" x14ac:dyDescent="0.15">
      <c r="A44" s="51" t="s">
        <v>98</v>
      </c>
      <c r="B44" s="52">
        <v>36055</v>
      </c>
      <c r="C44" s="53">
        <v>12770</v>
      </c>
      <c r="D44" s="53">
        <v>146</v>
      </c>
      <c r="E44" s="53">
        <v>12624</v>
      </c>
      <c r="F44" s="53">
        <v>0</v>
      </c>
      <c r="G44" s="53">
        <v>64</v>
      </c>
      <c r="H44" s="53">
        <v>3837</v>
      </c>
      <c r="I44" s="53">
        <v>67</v>
      </c>
      <c r="J44" s="53">
        <v>1436</v>
      </c>
      <c r="K44" s="53">
        <v>2334</v>
      </c>
      <c r="L44" s="53">
        <v>19378</v>
      </c>
      <c r="M44" s="54">
        <v>6</v>
      </c>
      <c r="P44" s="55"/>
    </row>
    <row r="45" spans="1:16" ht="12.95" customHeight="1" x14ac:dyDescent="0.15">
      <c r="A45" s="51" t="s">
        <v>99</v>
      </c>
      <c r="B45" s="52">
        <v>37172</v>
      </c>
      <c r="C45" s="53">
        <v>11951</v>
      </c>
      <c r="D45" s="53">
        <v>155</v>
      </c>
      <c r="E45" s="53">
        <v>11796</v>
      </c>
      <c r="F45" s="53">
        <v>1</v>
      </c>
      <c r="G45" s="53">
        <v>80</v>
      </c>
      <c r="H45" s="53">
        <v>4542</v>
      </c>
      <c r="I45" s="53">
        <v>83</v>
      </c>
      <c r="J45" s="53">
        <v>1725</v>
      </c>
      <c r="K45" s="53">
        <v>2734</v>
      </c>
      <c r="L45" s="53">
        <v>20594</v>
      </c>
      <c r="M45" s="54">
        <v>4</v>
      </c>
      <c r="P45" s="55"/>
    </row>
    <row r="46" spans="1:16" ht="12.95" customHeight="1" x14ac:dyDescent="0.15">
      <c r="A46" s="51" t="s">
        <v>100</v>
      </c>
      <c r="B46" s="52">
        <v>38644</v>
      </c>
      <c r="C46" s="53">
        <v>12981</v>
      </c>
      <c r="D46" s="53">
        <v>148</v>
      </c>
      <c r="E46" s="53">
        <v>12833</v>
      </c>
      <c r="F46" s="53">
        <v>2</v>
      </c>
      <c r="G46" s="53">
        <v>150</v>
      </c>
      <c r="H46" s="53">
        <v>5196</v>
      </c>
      <c r="I46" s="53">
        <v>117</v>
      </c>
      <c r="J46" s="53">
        <v>1935</v>
      </c>
      <c r="K46" s="53">
        <v>3144</v>
      </c>
      <c r="L46" s="53">
        <v>20310</v>
      </c>
      <c r="M46" s="54">
        <v>5</v>
      </c>
      <c r="P46" s="55"/>
    </row>
    <row r="47" spans="1:16" ht="12.95" customHeight="1" x14ac:dyDescent="0.15">
      <c r="A47" s="51" t="s">
        <v>101</v>
      </c>
      <c r="B47" s="52">
        <v>39092</v>
      </c>
      <c r="C47" s="53">
        <v>13312</v>
      </c>
      <c r="D47" s="53">
        <v>161</v>
      </c>
      <c r="E47" s="53">
        <v>13151</v>
      </c>
      <c r="F47" s="53">
        <v>0</v>
      </c>
      <c r="G47" s="53">
        <v>219</v>
      </c>
      <c r="H47" s="53">
        <v>5681</v>
      </c>
      <c r="I47" s="53">
        <v>137</v>
      </c>
      <c r="J47" s="53">
        <v>2291</v>
      </c>
      <c r="K47" s="53">
        <v>3253</v>
      </c>
      <c r="L47" s="53">
        <v>19878</v>
      </c>
      <c r="M47" s="54">
        <v>2</v>
      </c>
      <c r="P47" s="55"/>
    </row>
    <row r="48" spans="1:16" ht="12.95" customHeight="1" x14ac:dyDescent="0.15">
      <c r="A48" s="51" t="s">
        <v>102</v>
      </c>
      <c r="B48" s="52">
        <v>99037</v>
      </c>
      <c r="C48" s="53">
        <v>35352</v>
      </c>
      <c r="D48" s="53">
        <v>505</v>
      </c>
      <c r="E48" s="53">
        <v>34847</v>
      </c>
      <c r="F48" s="53">
        <v>2</v>
      </c>
      <c r="G48" s="53">
        <v>674</v>
      </c>
      <c r="H48" s="53">
        <v>16928</v>
      </c>
      <c r="I48" s="53">
        <v>388</v>
      </c>
      <c r="J48" s="53">
        <v>7200</v>
      </c>
      <c r="K48" s="53">
        <v>9340</v>
      </c>
      <c r="L48" s="53">
        <v>46078</v>
      </c>
      <c r="M48" s="54">
        <v>3</v>
      </c>
      <c r="P48" s="55"/>
    </row>
    <row r="49" spans="1:16" ht="12.95" customHeight="1" x14ac:dyDescent="0.15">
      <c r="A49" s="51" t="s">
        <v>103</v>
      </c>
      <c r="B49" s="52">
        <v>105789</v>
      </c>
      <c r="C49" s="53">
        <v>39131</v>
      </c>
      <c r="D49" s="53">
        <v>573</v>
      </c>
      <c r="E49" s="53">
        <v>38558</v>
      </c>
      <c r="F49" s="53">
        <v>2</v>
      </c>
      <c r="G49" s="53">
        <v>1154</v>
      </c>
      <c r="H49" s="53">
        <v>23941</v>
      </c>
      <c r="I49" s="53">
        <v>607</v>
      </c>
      <c r="J49" s="53">
        <v>12449</v>
      </c>
      <c r="K49" s="53">
        <v>10885</v>
      </c>
      <c r="L49" s="53">
        <v>41559</v>
      </c>
      <c r="M49" s="54">
        <v>2</v>
      </c>
      <c r="P49" s="55"/>
    </row>
    <row r="50" spans="1:16" ht="12.95" customHeight="1" x14ac:dyDescent="0.15">
      <c r="A50" s="51" t="s">
        <v>104</v>
      </c>
      <c r="B50" s="52">
        <v>117838</v>
      </c>
      <c r="C50" s="53">
        <v>43076</v>
      </c>
      <c r="D50" s="53">
        <v>694</v>
      </c>
      <c r="E50" s="53">
        <v>42382</v>
      </c>
      <c r="F50" s="53">
        <v>1</v>
      </c>
      <c r="G50" s="53">
        <v>1859</v>
      </c>
      <c r="H50" s="53">
        <v>34809</v>
      </c>
      <c r="I50" s="53">
        <v>1292</v>
      </c>
      <c r="J50" s="53">
        <v>20861</v>
      </c>
      <c r="K50" s="53">
        <v>12656</v>
      </c>
      <c r="L50" s="53">
        <v>38091</v>
      </c>
      <c r="M50" s="54">
        <v>2</v>
      </c>
      <c r="P50" s="55"/>
    </row>
    <row r="51" spans="1:16" ht="12.95" customHeight="1" x14ac:dyDescent="0.15">
      <c r="A51" s="51" t="s">
        <v>105</v>
      </c>
      <c r="B51" s="52">
        <v>127176</v>
      </c>
      <c r="C51" s="53">
        <v>47143</v>
      </c>
      <c r="D51" s="53">
        <v>1023</v>
      </c>
      <c r="E51" s="53">
        <v>46120</v>
      </c>
      <c r="F51" s="53">
        <v>3</v>
      </c>
      <c r="G51" s="53">
        <v>2687</v>
      </c>
      <c r="H51" s="53">
        <v>42709</v>
      </c>
      <c r="I51" s="53">
        <v>2065</v>
      </c>
      <c r="J51" s="53">
        <v>25941</v>
      </c>
      <c r="K51" s="53">
        <v>14703</v>
      </c>
      <c r="L51" s="53">
        <v>34632</v>
      </c>
      <c r="M51" s="54">
        <v>2</v>
      </c>
      <c r="P51" s="55"/>
    </row>
    <row r="52" spans="1:16" ht="12.95" customHeight="1" x14ac:dyDescent="0.15">
      <c r="A52" s="51" t="s">
        <v>106</v>
      </c>
      <c r="B52" s="52">
        <v>285821</v>
      </c>
      <c r="C52" s="53">
        <v>116927</v>
      </c>
      <c r="D52" s="53">
        <v>9137</v>
      </c>
      <c r="E52" s="53">
        <v>107790</v>
      </c>
      <c r="F52" s="53">
        <v>14</v>
      </c>
      <c r="G52" s="53">
        <v>7892</v>
      </c>
      <c r="H52" s="53">
        <v>103948</v>
      </c>
      <c r="I52" s="53">
        <v>6591</v>
      </c>
      <c r="J52" s="53">
        <v>62450</v>
      </c>
      <c r="K52" s="53">
        <v>34907</v>
      </c>
      <c r="L52" s="53">
        <v>57040</v>
      </c>
      <c r="M52" s="54">
        <v>0</v>
      </c>
      <c r="P52" s="55"/>
    </row>
    <row r="53" spans="1:16" ht="12.95" customHeight="1" x14ac:dyDescent="0.15">
      <c r="A53" s="51" t="s">
        <v>107</v>
      </c>
      <c r="B53" s="52">
        <v>289713</v>
      </c>
      <c r="C53" s="53">
        <v>118586</v>
      </c>
      <c r="D53" s="53">
        <v>13946</v>
      </c>
      <c r="E53" s="53">
        <v>104640</v>
      </c>
      <c r="F53" s="53">
        <v>21</v>
      </c>
      <c r="G53" s="53">
        <v>9558</v>
      </c>
      <c r="H53" s="53">
        <v>119955</v>
      </c>
      <c r="I53" s="53">
        <v>7195</v>
      </c>
      <c r="J53" s="53">
        <v>71074</v>
      </c>
      <c r="K53" s="53">
        <v>41686</v>
      </c>
      <c r="L53" s="53">
        <v>41593</v>
      </c>
      <c r="M53" s="54">
        <v>0</v>
      </c>
      <c r="P53" s="55"/>
    </row>
    <row r="54" spans="1:16" ht="12.95" customHeight="1" x14ac:dyDescent="0.15">
      <c r="A54" s="51" t="s">
        <v>157</v>
      </c>
      <c r="B54" s="52">
        <v>585591</v>
      </c>
      <c r="C54" s="53">
        <v>282370</v>
      </c>
      <c r="D54" s="53">
        <v>85669</v>
      </c>
      <c r="E54" s="53">
        <v>196701</v>
      </c>
      <c r="F54" s="53">
        <v>150</v>
      </c>
      <c r="G54" s="53">
        <v>22575</v>
      </c>
      <c r="H54" s="53">
        <v>231687</v>
      </c>
      <c r="I54" s="53">
        <v>10993</v>
      </c>
      <c r="J54" s="53">
        <v>140786</v>
      </c>
      <c r="K54" s="53">
        <v>79908</v>
      </c>
      <c r="L54" s="53">
        <v>48808</v>
      </c>
      <c r="M54" s="54">
        <v>1</v>
      </c>
      <c r="P54" s="55"/>
    </row>
    <row r="55" spans="1:16" ht="12.95" customHeight="1" x14ac:dyDescent="0.15">
      <c r="A55" s="51" t="s">
        <v>158</v>
      </c>
      <c r="B55" s="52">
        <v>523283</v>
      </c>
      <c r="C55" s="53">
        <v>327892</v>
      </c>
      <c r="D55" s="53">
        <v>188757</v>
      </c>
      <c r="E55" s="53">
        <v>139135</v>
      </c>
      <c r="F55" s="53">
        <v>472</v>
      </c>
      <c r="G55" s="53">
        <v>21785</v>
      </c>
      <c r="H55" s="53">
        <v>153350</v>
      </c>
      <c r="I55" s="53">
        <v>6244</v>
      </c>
      <c r="J55" s="53">
        <v>93608</v>
      </c>
      <c r="K55" s="53">
        <v>53498</v>
      </c>
      <c r="L55" s="53">
        <v>19784</v>
      </c>
      <c r="M55" s="54">
        <v>0</v>
      </c>
      <c r="P55" s="55"/>
    </row>
    <row r="56" spans="1:16" ht="12.95" customHeight="1" x14ac:dyDescent="0.15">
      <c r="A56" s="51" t="s">
        <v>159</v>
      </c>
      <c r="B56" s="52">
        <v>472791</v>
      </c>
      <c r="C56" s="53">
        <v>367234</v>
      </c>
      <c r="D56" s="53">
        <v>259229</v>
      </c>
      <c r="E56" s="53">
        <v>108005</v>
      </c>
      <c r="F56" s="53">
        <v>1383</v>
      </c>
      <c r="G56" s="53">
        <v>17127</v>
      </c>
      <c r="H56" s="53">
        <v>78105</v>
      </c>
      <c r="I56" s="53">
        <v>3157</v>
      </c>
      <c r="J56" s="53">
        <v>47977</v>
      </c>
      <c r="K56" s="53">
        <v>26971</v>
      </c>
      <c r="L56" s="53">
        <v>8941</v>
      </c>
      <c r="M56" s="54">
        <v>1</v>
      </c>
      <c r="P56" s="55"/>
    </row>
    <row r="57" spans="1:16" ht="12.95" customHeight="1" x14ac:dyDescent="0.15">
      <c r="A57" s="51" t="s">
        <v>160</v>
      </c>
      <c r="B57" s="52">
        <v>410955</v>
      </c>
      <c r="C57" s="53">
        <v>357391</v>
      </c>
      <c r="D57" s="53">
        <v>279193</v>
      </c>
      <c r="E57" s="53">
        <v>78198</v>
      </c>
      <c r="F57" s="53">
        <v>1941</v>
      </c>
      <c r="G57" s="53">
        <v>11168</v>
      </c>
      <c r="H57" s="53">
        <v>35911</v>
      </c>
      <c r="I57" s="53">
        <v>1596</v>
      </c>
      <c r="J57" s="53">
        <v>21899</v>
      </c>
      <c r="K57" s="53">
        <v>12416</v>
      </c>
      <c r="L57" s="53">
        <v>4544</v>
      </c>
      <c r="M57" s="54">
        <v>0</v>
      </c>
      <c r="P57" s="55"/>
    </row>
    <row r="58" spans="1:16" ht="12.75" customHeight="1" x14ac:dyDescent="0.15">
      <c r="A58" s="51" t="s">
        <v>161</v>
      </c>
      <c r="B58" s="52">
        <v>335353</v>
      </c>
      <c r="C58" s="53">
        <v>308272</v>
      </c>
      <c r="D58" s="53">
        <v>255975</v>
      </c>
      <c r="E58" s="53">
        <v>52297</v>
      </c>
      <c r="F58" s="53">
        <v>1811</v>
      </c>
      <c r="G58" s="53">
        <v>6456</v>
      </c>
      <c r="H58" s="53">
        <v>16326</v>
      </c>
      <c r="I58" s="53">
        <v>808</v>
      </c>
      <c r="J58" s="53">
        <v>9921</v>
      </c>
      <c r="K58" s="53">
        <v>5597</v>
      </c>
      <c r="L58" s="53">
        <v>2488</v>
      </c>
      <c r="M58" s="54">
        <v>0</v>
      </c>
      <c r="P58" s="55"/>
    </row>
    <row r="59" spans="1:16" ht="12.95" customHeight="1" x14ac:dyDescent="0.15">
      <c r="A59" s="51" t="s">
        <v>147</v>
      </c>
      <c r="B59" s="52">
        <v>771318</v>
      </c>
      <c r="C59" s="53">
        <v>739673</v>
      </c>
      <c r="D59" s="53">
        <v>640324</v>
      </c>
      <c r="E59" s="53">
        <v>99349</v>
      </c>
      <c r="F59" s="53">
        <v>3085</v>
      </c>
      <c r="G59" s="53">
        <v>8674</v>
      </c>
      <c r="H59" s="53">
        <v>16468</v>
      </c>
      <c r="I59" s="53">
        <v>877</v>
      </c>
      <c r="J59" s="53">
        <v>9734</v>
      </c>
      <c r="K59" s="53">
        <v>5857</v>
      </c>
      <c r="L59" s="53">
        <v>3418</v>
      </c>
      <c r="M59" s="54">
        <v>0</v>
      </c>
      <c r="P59" s="55"/>
    </row>
    <row r="60" spans="1:16" ht="12.95" customHeight="1" x14ac:dyDescent="0.15">
      <c r="A60" s="51" t="s">
        <v>148</v>
      </c>
      <c r="B60" s="52">
        <v>147944</v>
      </c>
      <c r="C60" s="53">
        <v>144658</v>
      </c>
      <c r="D60" s="53">
        <v>127108</v>
      </c>
      <c r="E60" s="53">
        <v>17550</v>
      </c>
      <c r="F60" s="53">
        <v>306</v>
      </c>
      <c r="G60" s="53">
        <v>1227</v>
      </c>
      <c r="H60" s="53">
        <v>1420</v>
      </c>
      <c r="I60" s="53">
        <v>70</v>
      </c>
      <c r="J60" s="53">
        <v>821</v>
      </c>
      <c r="K60" s="53">
        <v>529</v>
      </c>
      <c r="L60" s="53">
        <v>333</v>
      </c>
      <c r="M60" s="54">
        <v>0</v>
      </c>
      <c r="P60" s="55"/>
    </row>
    <row r="61" spans="1:16" ht="12.95" customHeight="1" x14ac:dyDescent="0.15">
      <c r="A61" s="51" t="s">
        <v>149</v>
      </c>
      <c r="B61" s="52">
        <v>35080</v>
      </c>
      <c r="C61" s="53">
        <v>34410</v>
      </c>
      <c r="D61" s="53">
        <v>30041</v>
      </c>
      <c r="E61" s="53">
        <v>4369</v>
      </c>
      <c r="F61" s="53">
        <v>38</v>
      </c>
      <c r="G61" s="53">
        <v>286</v>
      </c>
      <c r="H61" s="53">
        <v>288</v>
      </c>
      <c r="I61" s="53">
        <v>10</v>
      </c>
      <c r="J61" s="53">
        <v>166</v>
      </c>
      <c r="K61" s="53">
        <v>112</v>
      </c>
      <c r="L61" s="53">
        <v>58</v>
      </c>
      <c r="M61" s="54">
        <v>0</v>
      </c>
      <c r="P61" s="55"/>
    </row>
    <row r="62" spans="1:16" ht="12.95" customHeight="1" x14ac:dyDescent="0.15">
      <c r="A62" s="51" t="s">
        <v>150</v>
      </c>
      <c r="B62" s="52">
        <v>9767</v>
      </c>
      <c r="C62" s="53">
        <v>9595</v>
      </c>
      <c r="D62" s="53">
        <v>8106</v>
      </c>
      <c r="E62" s="53">
        <v>1489</v>
      </c>
      <c r="F62" s="53">
        <v>6</v>
      </c>
      <c r="G62" s="53">
        <v>81</v>
      </c>
      <c r="H62" s="53">
        <v>71</v>
      </c>
      <c r="I62" s="53">
        <v>1</v>
      </c>
      <c r="J62" s="53">
        <v>40</v>
      </c>
      <c r="K62" s="53">
        <v>30</v>
      </c>
      <c r="L62" s="53">
        <v>14</v>
      </c>
      <c r="M62" s="54">
        <v>0</v>
      </c>
      <c r="P62" s="55"/>
    </row>
    <row r="63" spans="1:16" ht="12.95" customHeight="1" x14ac:dyDescent="0.15">
      <c r="A63" s="51" t="s">
        <v>151</v>
      </c>
      <c r="B63" s="52">
        <v>2978</v>
      </c>
      <c r="C63" s="53">
        <v>2915</v>
      </c>
      <c r="D63" s="53">
        <v>2392</v>
      </c>
      <c r="E63" s="53">
        <v>523</v>
      </c>
      <c r="F63" s="53">
        <v>2</v>
      </c>
      <c r="G63" s="53">
        <v>24</v>
      </c>
      <c r="H63" s="53">
        <v>31</v>
      </c>
      <c r="I63" s="53">
        <v>3</v>
      </c>
      <c r="J63" s="53">
        <v>18</v>
      </c>
      <c r="K63" s="53">
        <v>10</v>
      </c>
      <c r="L63" s="53">
        <v>6</v>
      </c>
      <c r="M63" s="54">
        <v>0</v>
      </c>
      <c r="P63" s="55"/>
    </row>
    <row r="64" spans="1:16" ht="12.95" customHeight="1" x14ac:dyDescent="0.15">
      <c r="A64" s="51" t="s">
        <v>152</v>
      </c>
      <c r="B64" s="52">
        <v>1079</v>
      </c>
      <c r="C64" s="53">
        <v>1055</v>
      </c>
      <c r="D64" s="53">
        <v>839</v>
      </c>
      <c r="E64" s="53">
        <v>216</v>
      </c>
      <c r="F64" s="53">
        <v>3</v>
      </c>
      <c r="G64" s="53">
        <v>10</v>
      </c>
      <c r="H64" s="53">
        <v>10</v>
      </c>
      <c r="I64" s="53">
        <v>0</v>
      </c>
      <c r="J64" s="53">
        <v>8</v>
      </c>
      <c r="K64" s="53">
        <v>2</v>
      </c>
      <c r="L64" s="53">
        <v>1</v>
      </c>
      <c r="M64" s="54">
        <v>0</v>
      </c>
      <c r="P64" s="55"/>
    </row>
    <row r="65" spans="1:16" ht="12.95" customHeight="1" x14ac:dyDescent="0.15">
      <c r="A65" s="51" t="s">
        <v>153</v>
      </c>
      <c r="B65" s="52">
        <v>432</v>
      </c>
      <c r="C65" s="53">
        <v>419</v>
      </c>
      <c r="D65" s="53">
        <v>338</v>
      </c>
      <c r="E65" s="53">
        <v>81</v>
      </c>
      <c r="F65" s="53">
        <v>1</v>
      </c>
      <c r="G65" s="53">
        <v>2</v>
      </c>
      <c r="H65" s="53">
        <v>5</v>
      </c>
      <c r="I65" s="53">
        <v>0</v>
      </c>
      <c r="J65" s="53">
        <v>3</v>
      </c>
      <c r="K65" s="53">
        <v>2</v>
      </c>
      <c r="L65" s="53">
        <v>5</v>
      </c>
      <c r="M65" s="54">
        <v>0</v>
      </c>
      <c r="P65" s="55"/>
    </row>
    <row r="66" spans="1:16" ht="12.95" customHeight="1" x14ac:dyDescent="0.15">
      <c r="A66" s="51" t="s">
        <v>154</v>
      </c>
      <c r="B66" s="52">
        <v>205</v>
      </c>
      <c r="C66" s="53">
        <v>194</v>
      </c>
      <c r="D66" s="53">
        <v>148</v>
      </c>
      <c r="E66" s="53">
        <v>46</v>
      </c>
      <c r="F66" s="53">
        <v>0</v>
      </c>
      <c r="G66" s="53">
        <v>5</v>
      </c>
      <c r="H66" s="53">
        <v>6</v>
      </c>
      <c r="I66" s="53">
        <v>0</v>
      </c>
      <c r="J66" s="53">
        <v>3</v>
      </c>
      <c r="K66" s="53">
        <v>3</v>
      </c>
      <c r="L66" s="53">
        <v>0</v>
      </c>
      <c r="M66" s="54">
        <v>0</v>
      </c>
      <c r="P66" s="55"/>
    </row>
    <row r="67" spans="1:16" ht="12.95" customHeight="1" x14ac:dyDescent="0.15">
      <c r="A67" s="51" t="s">
        <v>155</v>
      </c>
      <c r="B67" s="52">
        <v>298</v>
      </c>
      <c r="C67" s="53">
        <v>280</v>
      </c>
      <c r="D67" s="53">
        <v>206</v>
      </c>
      <c r="E67" s="53">
        <v>74</v>
      </c>
      <c r="F67" s="53">
        <v>0</v>
      </c>
      <c r="G67" s="53">
        <v>7</v>
      </c>
      <c r="H67" s="53">
        <v>10</v>
      </c>
      <c r="I67" s="53">
        <v>0</v>
      </c>
      <c r="J67" s="53">
        <v>3</v>
      </c>
      <c r="K67" s="53">
        <v>7</v>
      </c>
      <c r="L67" s="53">
        <v>1</v>
      </c>
      <c r="M67" s="54">
        <v>0</v>
      </c>
      <c r="P67" s="55"/>
    </row>
    <row r="68" spans="1:16" ht="12.95" customHeight="1" thickBot="1" x14ac:dyDescent="0.2">
      <c r="A68" s="56"/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</row>
    <row r="69" spans="1:16" ht="12.95" customHeight="1" thickBot="1" x14ac:dyDescent="0.2">
      <c r="A69" s="60" t="s">
        <v>108</v>
      </c>
      <c r="B69" s="61">
        <v>4744104</v>
      </c>
      <c r="C69" s="62">
        <v>3134554</v>
      </c>
      <c r="D69" s="62">
        <v>1909139</v>
      </c>
      <c r="E69" s="62">
        <v>1225415</v>
      </c>
      <c r="F69" s="62">
        <v>9253</v>
      </c>
      <c r="G69" s="62">
        <v>114027</v>
      </c>
      <c r="H69" s="62">
        <v>908505</v>
      </c>
      <c r="I69" s="62">
        <v>42705</v>
      </c>
      <c r="J69" s="62">
        <v>538248</v>
      </c>
      <c r="K69" s="62">
        <v>327552</v>
      </c>
      <c r="L69" s="62">
        <v>576071</v>
      </c>
      <c r="M69" s="63">
        <v>1694</v>
      </c>
    </row>
    <row r="70" spans="1:16" ht="12.95" customHeight="1" x14ac:dyDescent="0.15">
      <c r="A70" s="179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</row>
    <row r="71" spans="1:16" ht="12.95" customHeight="1" x14ac:dyDescent="0.15">
      <c r="A71" s="179"/>
      <c r="B71" s="180"/>
      <c r="C71" s="180"/>
      <c r="D71" s="180"/>
      <c r="F71" s="180"/>
      <c r="G71" s="180"/>
      <c r="H71" s="180"/>
      <c r="I71" s="180"/>
      <c r="J71" s="180"/>
      <c r="K71" s="180"/>
      <c r="L71" s="180"/>
      <c r="M71" s="180"/>
    </row>
    <row r="72" spans="1:16" ht="12.95" customHeight="1" x14ac:dyDescent="0.15">
      <c r="A72" s="179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</row>
    <row r="73" spans="1:16" ht="10.5" x14ac:dyDescent="0.15">
      <c r="A73" s="6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6" ht="10.5" x14ac:dyDescent="0.15">
      <c r="A74" s="64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6" ht="10.5" x14ac:dyDescent="0.15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6" ht="10.5" x14ac:dyDescent="0.15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6" ht="10.5" x14ac:dyDescent="0.1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6" ht="69.75" customHeight="1" x14ac:dyDescent="0.15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6" ht="10.5" x14ac:dyDescent="0.15">
      <c r="A79" s="64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6" ht="2.25" customHeight="1" x14ac:dyDescent="0.25">
      <c r="B80" s="34"/>
      <c r="C80" s="34"/>
      <c r="D80" s="34"/>
      <c r="F80" s="40"/>
      <c r="G80" s="40"/>
      <c r="H80" s="34"/>
      <c r="I80" s="34"/>
    </row>
    <row r="81" spans="1:14" ht="52.5" hidden="1" customHeight="1" x14ac:dyDescent="0.25">
      <c r="B81" s="34"/>
      <c r="C81" s="34"/>
      <c r="D81" s="34"/>
      <c r="F81" s="40"/>
      <c r="G81" s="40"/>
      <c r="H81" s="34"/>
      <c r="I81" s="34"/>
    </row>
    <row r="82" spans="1:14" ht="5.25" hidden="1" customHeight="1" x14ac:dyDescent="0.25">
      <c r="B82" s="34"/>
      <c r="C82" s="34"/>
      <c r="D82" s="34"/>
      <c r="F82" s="40"/>
      <c r="G82" s="40"/>
      <c r="H82" s="34"/>
      <c r="I82" s="34"/>
    </row>
    <row r="83" spans="1:14" customFormat="1" ht="12.75" x14ac:dyDescent="0.2"/>
    <row r="84" spans="1:14" customFormat="1" ht="12.75" x14ac:dyDescent="0.2">
      <c r="D84" s="30"/>
      <c r="E84" s="31"/>
      <c r="F84" s="31"/>
      <c r="G84" s="31"/>
      <c r="H84" s="31"/>
      <c r="I84" s="31"/>
      <c r="J84" s="31"/>
      <c r="K84" s="31"/>
    </row>
    <row r="85" spans="1:14" customFormat="1" ht="12.75" x14ac:dyDescent="0.2">
      <c r="D85" s="31"/>
      <c r="E85" s="31"/>
      <c r="F85" s="31"/>
      <c r="G85" s="31"/>
      <c r="H85" s="31"/>
      <c r="I85" s="31"/>
      <c r="J85" s="31"/>
      <c r="K85" s="31"/>
    </row>
    <row r="86" spans="1:14" customFormat="1" ht="12.75" x14ac:dyDescent="0.2">
      <c r="A86" s="35" t="s">
        <v>168</v>
      </c>
      <c r="D86" s="31"/>
      <c r="E86" s="30"/>
      <c r="F86" s="30"/>
      <c r="G86" s="30"/>
      <c r="H86" s="30"/>
      <c r="I86" s="31"/>
      <c r="J86" s="31"/>
      <c r="K86" s="31"/>
    </row>
    <row r="87" spans="1:14" ht="12.75" customHeight="1" x14ac:dyDescent="0.25">
      <c r="A87" s="32"/>
      <c r="B87" s="33"/>
      <c r="C87" s="33"/>
      <c r="D87" s="33"/>
      <c r="J87" s="34"/>
    </row>
    <row r="88" spans="1:14" ht="16.5" x14ac:dyDescent="0.25">
      <c r="A88" s="35"/>
      <c r="B88" s="36"/>
      <c r="C88" s="36"/>
      <c r="D88" s="37"/>
      <c r="E88" s="37"/>
      <c r="F88" s="38"/>
      <c r="G88" s="39"/>
      <c r="H88" s="39"/>
      <c r="I88" s="37"/>
      <c r="J88" s="34"/>
    </row>
    <row r="89" spans="1:14" ht="16.5" x14ac:dyDescent="0.25">
      <c r="A89" s="35" t="s">
        <v>58</v>
      </c>
      <c r="B89" s="34"/>
      <c r="D89" s="34"/>
      <c r="E89" s="38" t="s">
        <v>109</v>
      </c>
      <c r="F89" s="40"/>
      <c r="G89" s="40"/>
      <c r="H89" s="34"/>
      <c r="I89" s="34"/>
    </row>
    <row r="90" spans="1:14" ht="32.25" customHeight="1" x14ac:dyDescent="0.15">
      <c r="A90" s="438" t="s">
        <v>440</v>
      </c>
      <c r="B90" s="437"/>
      <c r="C90" s="437"/>
      <c r="D90" s="437"/>
      <c r="E90" s="437"/>
      <c r="F90" s="437"/>
      <c r="G90" s="437"/>
      <c r="H90" s="437"/>
      <c r="I90" s="437"/>
      <c r="J90" s="437"/>
      <c r="K90" s="437"/>
      <c r="L90" s="437"/>
      <c r="M90" s="437"/>
      <c r="N90" s="437"/>
    </row>
    <row r="91" spans="1:14" ht="16.5" x14ac:dyDescent="0.25">
      <c r="B91" s="34"/>
      <c r="C91" s="34"/>
      <c r="D91" s="34"/>
      <c r="E91" s="42" t="s">
        <v>452</v>
      </c>
      <c r="F91" s="40"/>
      <c r="G91" s="40"/>
      <c r="H91" s="34"/>
      <c r="I91" s="34"/>
      <c r="K91" s="1"/>
    </row>
    <row r="92" spans="1:14" ht="16.5" thickBot="1" x14ac:dyDescent="0.3">
      <c r="B92" s="34"/>
      <c r="C92" s="34"/>
      <c r="D92" s="34"/>
      <c r="E92" s="34"/>
      <c r="F92" s="34"/>
      <c r="G92" s="34"/>
      <c r="H92" s="34"/>
      <c r="I92" s="34"/>
    </row>
    <row r="93" spans="1:14" s="45" customFormat="1" ht="26.25" customHeight="1" x14ac:dyDescent="0.2">
      <c r="A93" s="439" t="s">
        <v>60</v>
      </c>
      <c r="B93" s="441" t="s">
        <v>61</v>
      </c>
      <c r="C93" s="441" t="s">
        <v>62</v>
      </c>
      <c r="D93" s="429" t="s">
        <v>110</v>
      </c>
      <c r="E93" s="431"/>
      <c r="F93" s="441" t="s">
        <v>64</v>
      </c>
      <c r="G93" s="441" t="s">
        <v>65</v>
      </c>
      <c r="H93" s="441" t="s">
        <v>66</v>
      </c>
      <c r="I93" s="429" t="s">
        <v>111</v>
      </c>
      <c r="J93" s="430"/>
      <c r="K93" s="431"/>
      <c r="L93" s="441" t="s">
        <v>68</v>
      </c>
      <c r="M93" s="441" t="s">
        <v>144</v>
      </c>
    </row>
    <row r="94" spans="1:14" s="46" customFormat="1" x14ac:dyDescent="0.15">
      <c r="A94" s="440"/>
      <c r="B94" s="442"/>
      <c r="C94" s="442"/>
      <c r="D94" s="432"/>
      <c r="E94" s="434"/>
      <c r="F94" s="442"/>
      <c r="G94" s="442"/>
      <c r="H94" s="442"/>
      <c r="I94" s="432"/>
      <c r="J94" s="433"/>
      <c r="K94" s="434"/>
      <c r="L94" s="442"/>
      <c r="M94" s="442"/>
    </row>
    <row r="95" spans="1:14" ht="10.5" thickBot="1" x14ac:dyDescent="0.2">
      <c r="A95" s="440"/>
      <c r="B95" s="442"/>
      <c r="C95" s="442"/>
      <c r="D95" s="432"/>
      <c r="E95" s="434"/>
      <c r="F95" s="442"/>
      <c r="G95" s="442"/>
      <c r="H95" s="442"/>
      <c r="I95" s="432"/>
      <c r="J95" s="435"/>
      <c r="K95" s="434"/>
      <c r="L95" s="442"/>
      <c r="M95" s="442"/>
    </row>
    <row r="96" spans="1:14" ht="12.95" customHeight="1" x14ac:dyDescent="0.15">
      <c r="A96" s="47" t="s">
        <v>69</v>
      </c>
      <c r="B96" s="66">
        <v>0.02</v>
      </c>
      <c r="C96" s="67">
        <v>0.02</v>
      </c>
      <c r="D96" s="67">
        <v>0.01</v>
      </c>
      <c r="E96" s="67">
        <v>0.04</v>
      </c>
      <c r="F96" s="67">
        <v>0.01</v>
      </c>
      <c r="G96" s="67">
        <v>0.01</v>
      </c>
      <c r="H96" s="67">
        <v>0</v>
      </c>
      <c r="I96" s="67">
        <v>0.01</v>
      </c>
      <c r="J96" s="67">
        <v>0</v>
      </c>
      <c r="K96" s="67">
        <v>0</v>
      </c>
      <c r="L96" s="67">
        <v>0.08</v>
      </c>
      <c r="M96" s="68">
        <v>0.71</v>
      </c>
    </row>
    <row r="97" spans="1:13" ht="12.95" customHeight="1" x14ac:dyDescent="0.15">
      <c r="A97" s="51" t="s">
        <v>70</v>
      </c>
      <c r="B97" s="69">
        <v>0.01</v>
      </c>
      <c r="C97" s="70">
        <v>0</v>
      </c>
      <c r="D97" s="70">
        <v>0</v>
      </c>
      <c r="E97" s="70">
        <v>0.01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0.02</v>
      </c>
      <c r="M97" s="71">
        <v>0</v>
      </c>
    </row>
    <row r="98" spans="1:13" ht="12.95" customHeight="1" x14ac:dyDescent="0.15">
      <c r="A98" s="51" t="s">
        <v>71</v>
      </c>
      <c r="B98" s="69">
        <v>0.01</v>
      </c>
      <c r="C98" s="70">
        <v>0.01</v>
      </c>
      <c r="D98" s="70">
        <v>0</v>
      </c>
      <c r="E98" s="70">
        <v>0.01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0.02</v>
      </c>
      <c r="M98" s="71">
        <v>0</v>
      </c>
    </row>
    <row r="99" spans="1:13" ht="12.95" customHeight="1" x14ac:dyDescent="0.15">
      <c r="A99" s="51" t="s">
        <v>112</v>
      </c>
      <c r="B99" s="69">
        <v>0.01</v>
      </c>
      <c r="C99" s="70">
        <v>0.01</v>
      </c>
      <c r="D99" s="70">
        <v>0</v>
      </c>
      <c r="E99" s="70">
        <v>0.02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0.02</v>
      </c>
      <c r="M99" s="71">
        <v>0</v>
      </c>
    </row>
    <row r="100" spans="1:13" ht="12.95" customHeight="1" x14ac:dyDescent="0.15">
      <c r="A100" s="51" t="s">
        <v>73</v>
      </c>
      <c r="B100" s="69">
        <v>0.01</v>
      </c>
      <c r="C100" s="70">
        <v>0.01</v>
      </c>
      <c r="D100" s="70">
        <v>0</v>
      </c>
      <c r="E100" s="70">
        <v>0.01</v>
      </c>
      <c r="F100" s="70">
        <v>0.01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0.02</v>
      </c>
      <c r="M100" s="71">
        <v>0</v>
      </c>
    </row>
    <row r="101" spans="1:13" ht="12.95" customHeight="1" x14ac:dyDescent="0.15">
      <c r="A101" s="51" t="s">
        <v>113</v>
      </c>
      <c r="B101" s="69">
        <v>0.01</v>
      </c>
      <c r="C101" s="70">
        <v>0.01</v>
      </c>
      <c r="D101" s="70">
        <v>0</v>
      </c>
      <c r="E101" s="70">
        <v>0.01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0.05</v>
      </c>
      <c r="M101" s="71">
        <v>0.06</v>
      </c>
    </row>
    <row r="102" spans="1:13" ht="12.95" customHeight="1" x14ac:dyDescent="0.15">
      <c r="A102" s="51" t="s">
        <v>75</v>
      </c>
      <c r="B102" s="69">
        <v>0.01</v>
      </c>
      <c r="C102" s="70">
        <v>0.01</v>
      </c>
      <c r="D102" s="70">
        <v>0</v>
      </c>
      <c r="E102" s="70">
        <v>0.01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0.05</v>
      </c>
      <c r="M102" s="71">
        <v>0.12</v>
      </c>
    </row>
    <row r="103" spans="1:13" ht="12.95" customHeight="1" x14ac:dyDescent="0.15">
      <c r="A103" s="51" t="s">
        <v>114</v>
      </c>
      <c r="B103" s="69">
        <v>0.01</v>
      </c>
      <c r="C103" s="70">
        <v>0.01</v>
      </c>
      <c r="D103" s="70">
        <v>0</v>
      </c>
      <c r="E103" s="70">
        <v>0.02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0.06</v>
      </c>
      <c r="M103" s="71">
        <v>0.06</v>
      </c>
    </row>
    <row r="104" spans="1:13" ht="12.95" customHeight="1" x14ac:dyDescent="0.15">
      <c r="A104" s="51" t="s">
        <v>77</v>
      </c>
      <c r="B104" s="69">
        <v>0.01</v>
      </c>
      <c r="C104" s="70">
        <v>0.01</v>
      </c>
      <c r="D104" s="70">
        <v>0</v>
      </c>
      <c r="E104" s="70">
        <v>0.01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0.06</v>
      </c>
      <c r="M104" s="71">
        <v>0</v>
      </c>
    </row>
    <row r="105" spans="1:13" ht="12.95" customHeight="1" x14ac:dyDescent="0.15">
      <c r="A105" s="51" t="s">
        <v>115</v>
      </c>
      <c r="B105" s="69">
        <v>0.02</v>
      </c>
      <c r="C105" s="70">
        <v>0.01</v>
      </c>
      <c r="D105" s="70">
        <v>0</v>
      </c>
      <c r="E105" s="70">
        <v>0.02</v>
      </c>
      <c r="F105" s="70">
        <v>0.01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0.09</v>
      </c>
      <c r="M105" s="71">
        <v>0</v>
      </c>
    </row>
    <row r="106" spans="1:13" ht="12.95" customHeight="1" x14ac:dyDescent="0.15">
      <c r="A106" s="51" t="s">
        <v>79</v>
      </c>
      <c r="B106" s="69">
        <v>0.03</v>
      </c>
      <c r="C106" s="70">
        <v>0.01</v>
      </c>
      <c r="D106" s="70">
        <v>0</v>
      </c>
      <c r="E106" s="70">
        <v>0.02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0.19</v>
      </c>
      <c r="M106" s="71">
        <v>0</v>
      </c>
    </row>
    <row r="107" spans="1:13" ht="12.95" customHeight="1" x14ac:dyDescent="0.15">
      <c r="A107" s="51" t="s">
        <v>80</v>
      </c>
      <c r="B107" s="69">
        <v>0.03</v>
      </c>
      <c r="C107" s="70">
        <v>0.01</v>
      </c>
      <c r="D107" s="70">
        <v>0</v>
      </c>
      <c r="E107" s="70">
        <v>0.02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0.01</v>
      </c>
      <c r="L107" s="70">
        <v>0.17</v>
      </c>
      <c r="M107" s="71">
        <v>0</v>
      </c>
    </row>
    <row r="108" spans="1:13" ht="12.95" customHeight="1" x14ac:dyDescent="0.15">
      <c r="A108" s="51" t="s">
        <v>81</v>
      </c>
      <c r="B108" s="69">
        <v>0.04</v>
      </c>
      <c r="C108" s="70">
        <v>0.01</v>
      </c>
      <c r="D108" s="70">
        <v>0.01</v>
      </c>
      <c r="E108" s="70">
        <v>0.02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0.25</v>
      </c>
      <c r="M108" s="71">
        <v>0</v>
      </c>
    </row>
    <row r="109" spans="1:13" ht="12.95" customHeight="1" x14ac:dyDescent="0.15">
      <c r="A109" s="51" t="s">
        <v>116</v>
      </c>
      <c r="B109" s="69">
        <v>0.11</v>
      </c>
      <c r="C109" s="70">
        <v>0.06</v>
      </c>
      <c r="D109" s="70">
        <v>7.0000000000000007E-2</v>
      </c>
      <c r="E109" s="70">
        <v>0.05</v>
      </c>
      <c r="F109" s="70">
        <v>0.01</v>
      </c>
      <c r="G109" s="70">
        <v>0</v>
      </c>
      <c r="H109" s="70">
        <v>0.01</v>
      </c>
      <c r="I109" s="70">
        <v>0.01</v>
      </c>
      <c r="J109" s="70">
        <v>0.01</v>
      </c>
      <c r="K109" s="70">
        <v>0.01</v>
      </c>
      <c r="L109" s="70">
        <v>0.56999999999999995</v>
      </c>
      <c r="M109" s="71">
        <v>0</v>
      </c>
    </row>
    <row r="110" spans="1:13" ht="12.95" customHeight="1" x14ac:dyDescent="0.15">
      <c r="A110" s="51" t="s">
        <v>117</v>
      </c>
      <c r="B110" s="69">
        <v>0.1</v>
      </c>
      <c r="C110" s="70">
        <v>0.04</v>
      </c>
      <c r="D110" s="70">
        <v>0.03</v>
      </c>
      <c r="E110" s="70">
        <v>0.05</v>
      </c>
      <c r="F110" s="70">
        <v>0</v>
      </c>
      <c r="G110" s="70">
        <v>0</v>
      </c>
      <c r="H110" s="70">
        <v>0.01</v>
      </c>
      <c r="I110" s="70">
        <v>0</v>
      </c>
      <c r="J110" s="70">
        <v>0.01</v>
      </c>
      <c r="K110" s="70">
        <v>0.01</v>
      </c>
      <c r="L110" s="70">
        <v>0.63</v>
      </c>
      <c r="M110" s="71">
        <v>0.06</v>
      </c>
    </row>
    <row r="111" spans="1:13" ht="12.95" customHeight="1" x14ac:dyDescent="0.15">
      <c r="A111" s="51" t="s">
        <v>84</v>
      </c>
      <c r="B111" s="69">
        <v>0.18</v>
      </c>
      <c r="C111" s="70">
        <v>7.0000000000000007E-2</v>
      </c>
      <c r="D111" s="70">
        <v>0.01</v>
      </c>
      <c r="E111" s="70">
        <v>0.16</v>
      </c>
      <c r="F111" s="70">
        <v>0</v>
      </c>
      <c r="G111" s="70">
        <v>0</v>
      </c>
      <c r="H111" s="70">
        <v>0.01</v>
      </c>
      <c r="I111" s="70">
        <v>0.01</v>
      </c>
      <c r="J111" s="70">
        <v>0.02</v>
      </c>
      <c r="K111" s="70">
        <v>0.01</v>
      </c>
      <c r="L111" s="70">
        <v>1.1000000000000001</v>
      </c>
      <c r="M111" s="71">
        <v>0.18</v>
      </c>
    </row>
    <row r="112" spans="1:13" ht="12.95" customHeight="1" x14ac:dyDescent="0.15">
      <c r="A112" s="51" t="s">
        <v>85</v>
      </c>
      <c r="B112" s="69">
        <v>0.15</v>
      </c>
      <c r="C112" s="70">
        <v>0.06</v>
      </c>
      <c r="D112" s="70">
        <v>0.01</v>
      </c>
      <c r="E112" s="70">
        <v>0.15</v>
      </c>
      <c r="F112" s="70">
        <v>0</v>
      </c>
      <c r="G112" s="70">
        <v>0.01</v>
      </c>
      <c r="H112" s="70">
        <v>0.02</v>
      </c>
      <c r="I112" s="70">
        <v>0.02</v>
      </c>
      <c r="J112" s="70">
        <v>0.02</v>
      </c>
      <c r="K112" s="70">
        <v>0.01</v>
      </c>
      <c r="L112" s="70">
        <v>0.85</v>
      </c>
      <c r="M112" s="71">
        <v>0.47</v>
      </c>
    </row>
    <row r="113" spans="1:13" ht="12.95" customHeight="1" x14ac:dyDescent="0.15">
      <c r="A113" s="51" t="s">
        <v>86</v>
      </c>
      <c r="B113" s="69">
        <v>0.16</v>
      </c>
      <c r="C113" s="70">
        <v>0.08</v>
      </c>
      <c r="D113" s="70">
        <v>0.01</v>
      </c>
      <c r="E113" s="70">
        <v>0.19</v>
      </c>
      <c r="F113" s="70">
        <v>0</v>
      </c>
      <c r="G113" s="70">
        <v>0</v>
      </c>
      <c r="H113" s="70">
        <v>0.02</v>
      </c>
      <c r="I113" s="70">
        <v>0.04</v>
      </c>
      <c r="J113" s="70">
        <v>0.02</v>
      </c>
      <c r="K113" s="70">
        <v>0.02</v>
      </c>
      <c r="L113" s="70">
        <v>0.89</v>
      </c>
      <c r="M113" s="71">
        <v>0</v>
      </c>
    </row>
    <row r="114" spans="1:13" ht="12.95" customHeight="1" x14ac:dyDescent="0.15">
      <c r="A114" s="51" t="s">
        <v>87</v>
      </c>
      <c r="B114" s="69">
        <v>0.2</v>
      </c>
      <c r="C114" s="70">
        <v>0.1</v>
      </c>
      <c r="D114" s="70">
        <v>0</v>
      </c>
      <c r="E114" s="70">
        <v>0.25</v>
      </c>
      <c r="F114" s="70">
        <v>0</v>
      </c>
      <c r="G114" s="70">
        <v>0.01</v>
      </c>
      <c r="H114" s="70">
        <v>0.03</v>
      </c>
      <c r="I114" s="70">
        <v>0.03</v>
      </c>
      <c r="J114" s="70">
        <v>0.02</v>
      </c>
      <c r="K114" s="70">
        <v>0.03</v>
      </c>
      <c r="L114" s="70">
        <v>1.03</v>
      </c>
      <c r="M114" s="71">
        <v>0.3</v>
      </c>
    </row>
    <row r="115" spans="1:13" ht="12.95" customHeight="1" x14ac:dyDescent="0.15">
      <c r="A115" s="51" t="s">
        <v>88</v>
      </c>
      <c r="B115" s="69">
        <v>0.25</v>
      </c>
      <c r="C115" s="70">
        <v>0.16</v>
      </c>
      <c r="D115" s="70">
        <v>0</v>
      </c>
      <c r="E115" s="70">
        <v>0.39</v>
      </c>
      <c r="F115" s="70">
        <v>0</v>
      </c>
      <c r="G115" s="70">
        <v>0.01</v>
      </c>
      <c r="H115" s="70">
        <v>0.03</v>
      </c>
      <c r="I115" s="70">
        <v>0.03</v>
      </c>
      <c r="J115" s="70">
        <v>0.03</v>
      </c>
      <c r="K115" s="70">
        <v>0.04</v>
      </c>
      <c r="L115" s="70">
        <v>1.1299999999999999</v>
      </c>
      <c r="M115" s="71">
        <v>0.18</v>
      </c>
    </row>
    <row r="116" spans="1:13" ht="12.95" customHeight="1" x14ac:dyDescent="0.15">
      <c r="A116" s="51" t="s">
        <v>89</v>
      </c>
      <c r="B116" s="69">
        <v>0.28000000000000003</v>
      </c>
      <c r="C116" s="70">
        <v>0.16</v>
      </c>
      <c r="D116" s="70">
        <v>0.01</v>
      </c>
      <c r="E116" s="70">
        <v>0.41</v>
      </c>
      <c r="F116" s="70">
        <v>0</v>
      </c>
      <c r="G116" s="70">
        <v>0.01</v>
      </c>
      <c r="H116" s="70">
        <v>0.05</v>
      </c>
      <c r="I116" s="70">
        <v>0.04</v>
      </c>
      <c r="J116" s="70">
        <v>0.04</v>
      </c>
      <c r="K116" s="70">
        <v>0.05</v>
      </c>
      <c r="L116" s="70">
        <v>1.24</v>
      </c>
      <c r="M116" s="71">
        <v>26.62</v>
      </c>
    </row>
    <row r="117" spans="1:13" ht="12.95" customHeight="1" x14ac:dyDescent="0.15">
      <c r="A117" s="51" t="s">
        <v>90</v>
      </c>
      <c r="B117" s="69">
        <v>0.35</v>
      </c>
      <c r="C117" s="70">
        <v>0.24</v>
      </c>
      <c r="D117" s="70">
        <v>0.01</v>
      </c>
      <c r="E117" s="70">
        <v>0.6</v>
      </c>
      <c r="F117" s="70">
        <v>0.01</v>
      </c>
      <c r="G117" s="70">
        <v>0.02</v>
      </c>
      <c r="H117" s="70">
        <v>0.05</v>
      </c>
      <c r="I117" s="70">
        <v>0.04</v>
      </c>
      <c r="J117" s="70">
        <v>0.05</v>
      </c>
      <c r="K117" s="70">
        <v>0.06</v>
      </c>
      <c r="L117" s="70">
        <v>1.44</v>
      </c>
      <c r="M117" s="71">
        <v>9.09</v>
      </c>
    </row>
    <row r="118" spans="1:13" ht="12.95" customHeight="1" x14ac:dyDescent="0.15">
      <c r="A118" s="51" t="s">
        <v>91</v>
      </c>
      <c r="B118" s="69">
        <v>0.39</v>
      </c>
      <c r="C118" s="70">
        <v>0.25</v>
      </c>
      <c r="D118" s="70">
        <v>0.01</v>
      </c>
      <c r="E118" s="70">
        <v>0.62</v>
      </c>
      <c r="F118" s="70">
        <v>0</v>
      </c>
      <c r="G118" s="70">
        <v>0.02</v>
      </c>
      <c r="H118" s="70">
        <v>7.0000000000000007E-2</v>
      </c>
      <c r="I118" s="70">
        <v>0.05</v>
      </c>
      <c r="J118" s="70">
        <v>0.06</v>
      </c>
      <c r="K118" s="70">
        <v>0.08</v>
      </c>
      <c r="L118" s="70">
        <v>1.62</v>
      </c>
      <c r="M118" s="71">
        <v>40.549999999999997</v>
      </c>
    </row>
    <row r="119" spans="1:13" ht="12.95" customHeight="1" x14ac:dyDescent="0.15">
      <c r="A119" s="51" t="s">
        <v>92</v>
      </c>
      <c r="B119" s="69">
        <v>0.44</v>
      </c>
      <c r="C119" s="70">
        <v>0.31</v>
      </c>
      <c r="D119" s="70">
        <v>0.01</v>
      </c>
      <c r="E119" s="70">
        <v>0.78</v>
      </c>
      <c r="F119" s="70">
        <v>0.02</v>
      </c>
      <c r="G119" s="70">
        <v>0.02</v>
      </c>
      <c r="H119" s="70">
        <v>0.08</v>
      </c>
      <c r="I119" s="70">
        <v>0.08</v>
      </c>
      <c r="J119" s="70">
        <v>7.0000000000000007E-2</v>
      </c>
      <c r="K119" s="70">
        <v>0.11</v>
      </c>
      <c r="L119" s="70">
        <v>1.76</v>
      </c>
      <c r="M119" s="71">
        <v>18.420000000000002</v>
      </c>
    </row>
    <row r="120" spans="1:13" ht="12.95" customHeight="1" x14ac:dyDescent="0.15">
      <c r="A120" s="51" t="s">
        <v>93</v>
      </c>
      <c r="B120" s="69">
        <v>0.48</v>
      </c>
      <c r="C120" s="70">
        <v>0.34</v>
      </c>
      <c r="D120" s="70">
        <v>0.01</v>
      </c>
      <c r="E120" s="70">
        <v>0.87</v>
      </c>
      <c r="F120" s="70">
        <v>0</v>
      </c>
      <c r="G120" s="70">
        <v>0.01</v>
      </c>
      <c r="H120" s="70">
        <v>0.11</v>
      </c>
      <c r="I120" s="70">
        <v>0.12</v>
      </c>
      <c r="J120" s="70">
        <v>0.09</v>
      </c>
      <c r="K120" s="70">
        <v>0.14000000000000001</v>
      </c>
      <c r="L120" s="70">
        <v>1.94</v>
      </c>
      <c r="M120" s="71">
        <v>0.83</v>
      </c>
    </row>
    <row r="121" spans="1:13" ht="12.95" customHeight="1" x14ac:dyDescent="0.15">
      <c r="A121" s="51" t="s">
        <v>94</v>
      </c>
      <c r="B121" s="69">
        <v>0.51</v>
      </c>
      <c r="C121" s="70">
        <v>0.33</v>
      </c>
      <c r="D121" s="70">
        <v>0.01</v>
      </c>
      <c r="E121" s="70">
        <v>0.84</v>
      </c>
      <c r="F121" s="70">
        <v>0</v>
      </c>
      <c r="G121" s="70">
        <v>0.01</v>
      </c>
      <c r="H121" s="70">
        <v>0.15</v>
      </c>
      <c r="I121" s="70">
        <v>0.08</v>
      </c>
      <c r="J121" s="70">
        <v>0.11</v>
      </c>
      <c r="K121" s="70">
        <v>0.22</v>
      </c>
      <c r="L121" s="70">
        <v>2.2000000000000002</v>
      </c>
      <c r="M121" s="71">
        <v>0.06</v>
      </c>
    </row>
    <row r="122" spans="1:13" ht="12.95" customHeight="1" x14ac:dyDescent="0.15">
      <c r="A122" s="51" t="s">
        <v>95</v>
      </c>
      <c r="B122" s="69">
        <v>0.6</v>
      </c>
      <c r="C122" s="70">
        <v>0.38</v>
      </c>
      <c r="D122" s="70">
        <v>0.01</v>
      </c>
      <c r="E122" s="70">
        <v>0.98</v>
      </c>
      <c r="F122" s="70">
        <v>0.02</v>
      </c>
      <c r="G122" s="70">
        <v>0.02</v>
      </c>
      <c r="H122" s="70">
        <v>0.2</v>
      </c>
      <c r="I122" s="70">
        <v>0.11</v>
      </c>
      <c r="J122" s="70">
        <v>0.15</v>
      </c>
      <c r="K122" s="70">
        <v>0.3</v>
      </c>
      <c r="L122" s="70">
        <v>2.4900000000000002</v>
      </c>
      <c r="M122" s="71">
        <v>0.3</v>
      </c>
    </row>
    <row r="123" spans="1:13" ht="12.95" customHeight="1" x14ac:dyDescent="0.15">
      <c r="A123" s="51" t="s">
        <v>96</v>
      </c>
      <c r="B123" s="69">
        <v>0.64</v>
      </c>
      <c r="C123" s="70">
        <v>0.37</v>
      </c>
      <c r="D123" s="70">
        <v>0.01</v>
      </c>
      <c r="E123" s="70">
        <v>0.95</v>
      </c>
      <c r="F123" s="70">
        <v>0</v>
      </c>
      <c r="G123" s="70">
        <v>0.02</v>
      </c>
      <c r="H123" s="70">
        <v>0.26</v>
      </c>
      <c r="I123" s="70">
        <v>0.13</v>
      </c>
      <c r="J123" s="70">
        <v>0.17</v>
      </c>
      <c r="K123" s="70">
        <v>0.43</v>
      </c>
      <c r="L123" s="70">
        <v>2.77</v>
      </c>
      <c r="M123" s="71">
        <v>0.18</v>
      </c>
    </row>
    <row r="124" spans="1:13" ht="12.95" customHeight="1" x14ac:dyDescent="0.15">
      <c r="A124" s="51" t="s">
        <v>97</v>
      </c>
      <c r="B124" s="69">
        <v>0.69</v>
      </c>
      <c r="C124" s="70">
        <v>0.38</v>
      </c>
      <c r="D124" s="70">
        <v>0.01</v>
      </c>
      <c r="E124" s="70">
        <v>0.97</v>
      </c>
      <c r="F124" s="70">
        <v>0</v>
      </c>
      <c r="G124" s="70">
        <v>0.04</v>
      </c>
      <c r="H124" s="70">
        <v>0.34</v>
      </c>
      <c r="I124" s="70">
        <v>0.15</v>
      </c>
      <c r="J124" s="70">
        <v>0.21</v>
      </c>
      <c r="K124" s="70">
        <v>0.57999999999999996</v>
      </c>
      <c r="L124" s="70">
        <v>3.03</v>
      </c>
      <c r="M124" s="71">
        <v>0.18</v>
      </c>
    </row>
    <row r="125" spans="1:13" ht="12.95" customHeight="1" x14ac:dyDescent="0.15">
      <c r="A125" s="51" t="s">
        <v>98</v>
      </c>
      <c r="B125" s="69">
        <v>0.76</v>
      </c>
      <c r="C125" s="70">
        <v>0.41</v>
      </c>
      <c r="D125" s="70">
        <v>0.01</v>
      </c>
      <c r="E125" s="70">
        <v>1.04</v>
      </c>
      <c r="F125" s="70">
        <v>0</v>
      </c>
      <c r="G125" s="70">
        <v>0.06</v>
      </c>
      <c r="H125" s="70">
        <v>0.42</v>
      </c>
      <c r="I125" s="70">
        <v>0.16</v>
      </c>
      <c r="J125" s="70">
        <v>0.27</v>
      </c>
      <c r="K125" s="70">
        <v>0.71</v>
      </c>
      <c r="L125" s="70">
        <v>3.36</v>
      </c>
      <c r="M125" s="71">
        <v>0.35</v>
      </c>
    </row>
    <row r="126" spans="1:13" ht="12.95" customHeight="1" x14ac:dyDescent="0.15">
      <c r="A126" s="51" t="s">
        <v>99</v>
      </c>
      <c r="B126" s="69">
        <v>0.79</v>
      </c>
      <c r="C126" s="70">
        <v>0.38</v>
      </c>
      <c r="D126" s="70">
        <v>0.01</v>
      </c>
      <c r="E126" s="70">
        <v>0.97</v>
      </c>
      <c r="F126" s="70">
        <v>0.01</v>
      </c>
      <c r="G126" s="70">
        <v>7.0000000000000007E-2</v>
      </c>
      <c r="H126" s="70">
        <v>0.5</v>
      </c>
      <c r="I126" s="70">
        <v>0.19</v>
      </c>
      <c r="J126" s="70">
        <v>0.32</v>
      </c>
      <c r="K126" s="70">
        <v>0.83</v>
      </c>
      <c r="L126" s="70">
        <v>3.58</v>
      </c>
      <c r="M126" s="71">
        <v>0.24</v>
      </c>
    </row>
    <row r="127" spans="1:13" ht="12.95" customHeight="1" x14ac:dyDescent="0.15">
      <c r="A127" s="51" t="s">
        <v>100</v>
      </c>
      <c r="B127" s="69">
        <v>0.82</v>
      </c>
      <c r="C127" s="70">
        <v>0.42</v>
      </c>
      <c r="D127" s="70">
        <v>0.01</v>
      </c>
      <c r="E127" s="70">
        <v>1.06</v>
      </c>
      <c r="F127" s="70">
        <v>0.02</v>
      </c>
      <c r="G127" s="70">
        <v>0.13</v>
      </c>
      <c r="H127" s="70">
        <v>0.56999999999999995</v>
      </c>
      <c r="I127" s="70">
        <v>0.27</v>
      </c>
      <c r="J127" s="70">
        <v>0.36</v>
      </c>
      <c r="K127" s="70">
        <v>0.96</v>
      </c>
      <c r="L127" s="70">
        <v>3.53</v>
      </c>
      <c r="M127" s="71">
        <v>0.3</v>
      </c>
    </row>
    <row r="128" spans="1:13" ht="12.95" customHeight="1" x14ac:dyDescent="0.15">
      <c r="A128" s="51" t="s">
        <v>101</v>
      </c>
      <c r="B128" s="69">
        <v>0.83</v>
      </c>
      <c r="C128" s="70">
        <v>0.43</v>
      </c>
      <c r="D128" s="70">
        <v>0.01</v>
      </c>
      <c r="E128" s="70">
        <v>1.0900000000000001</v>
      </c>
      <c r="F128" s="70">
        <v>0</v>
      </c>
      <c r="G128" s="70">
        <v>0.19</v>
      </c>
      <c r="H128" s="70">
        <v>0.63</v>
      </c>
      <c r="I128" s="70">
        <v>0.32</v>
      </c>
      <c r="J128" s="70">
        <v>0.43</v>
      </c>
      <c r="K128" s="70">
        <v>0.99</v>
      </c>
      <c r="L128" s="70">
        <v>3.45</v>
      </c>
      <c r="M128" s="71">
        <v>0.12</v>
      </c>
    </row>
    <row r="129" spans="1:13" ht="12.95" customHeight="1" x14ac:dyDescent="0.15">
      <c r="A129" s="51" t="s">
        <v>102</v>
      </c>
      <c r="B129" s="69">
        <v>2.09</v>
      </c>
      <c r="C129" s="70">
        <v>1.1299999999999999</v>
      </c>
      <c r="D129" s="70">
        <v>0.03</v>
      </c>
      <c r="E129" s="70">
        <v>2.88</v>
      </c>
      <c r="F129" s="70">
        <v>0.02</v>
      </c>
      <c r="G129" s="70">
        <v>0.59</v>
      </c>
      <c r="H129" s="70">
        <v>1.86</v>
      </c>
      <c r="I129" s="70">
        <v>0.91</v>
      </c>
      <c r="J129" s="70">
        <v>1.34</v>
      </c>
      <c r="K129" s="70">
        <v>2.85</v>
      </c>
      <c r="L129" s="70">
        <v>8</v>
      </c>
      <c r="M129" s="71">
        <v>0.18</v>
      </c>
    </row>
    <row r="130" spans="1:13" ht="12.95" customHeight="1" x14ac:dyDescent="0.15">
      <c r="A130" s="51" t="s">
        <v>103</v>
      </c>
      <c r="B130" s="69">
        <v>2.2400000000000002</v>
      </c>
      <c r="C130" s="70">
        <v>1.25</v>
      </c>
      <c r="D130" s="70">
        <v>0.03</v>
      </c>
      <c r="E130" s="70">
        <v>3.19</v>
      </c>
      <c r="F130" s="70">
        <v>0.02</v>
      </c>
      <c r="G130" s="70">
        <v>1.01</v>
      </c>
      <c r="H130" s="70">
        <v>2.64</v>
      </c>
      <c r="I130" s="70">
        <v>1.42</v>
      </c>
      <c r="J130" s="70">
        <v>2.31</v>
      </c>
      <c r="K130" s="70">
        <v>3.32</v>
      </c>
      <c r="L130" s="70">
        <v>7.21</v>
      </c>
      <c r="M130" s="71">
        <v>0.12</v>
      </c>
    </row>
    <row r="131" spans="1:13" ht="12.95" customHeight="1" x14ac:dyDescent="0.15">
      <c r="A131" s="51" t="s">
        <v>104</v>
      </c>
      <c r="B131" s="69">
        <v>2.4900000000000002</v>
      </c>
      <c r="C131" s="70">
        <v>1.38</v>
      </c>
      <c r="D131" s="70">
        <v>0.04</v>
      </c>
      <c r="E131" s="70">
        <v>3.5</v>
      </c>
      <c r="F131" s="70">
        <v>0.01</v>
      </c>
      <c r="G131" s="70">
        <v>1.63</v>
      </c>
      <c r="H131" s="70">
        <v>3.83</v>
      </c>
      <c r="I131" s="70">
        <v>3.03</v>
      </c>
      <c r="J131" s="70">
        <v>3.88</v>
      </c>
      <c r="K131" s="70">
        <v>3.86</v>
      </c>
      <c r="L131" s="70">
        <v>6.61</v>
      </c>
      <c r="M131" s="71">
        <v>0.12</v>
      </c>
    </row>
    <row r="132" spans="1:13" ht="12.95" customHeight="1" x14ac:dyDescent="0.15">
      <c r="A132" s="51" t="s">
        <v>105</v>
      </c>
      <c r="B132" s="69">
        <v>2.69</v>
      </c>
      <c r="C132" s="70">
        <v>1.51</v>
      </c>
      <c r="D132" s="70">
        <v>0.05</v>
      </c>
      <c r="E132" s="70">
        <v>3.81</v>
      </c>
      <c r="F132" s="70">
        <v>0.03</v>
      </c>
      <c r="G132" s="70">
        <v>2.36</v>
      </c>
      <c r="H132" s="70">
        <v>4.7</v>
      </c>
      <c r="I132" s="70">
        <v>4.84</v>
      </c>
      <c r="J132" s="70">
        <v>4.82</v>
      </c>
      <c r="K132" s="70">
        <v>4.49</v>
      </c>
      <c r="L132" s="70">
        <v>6.01</v>
      </c>
      <c r="M132" s="71">
        <v>0.12</v>
      </c>
    </row>
    <row r="133" spans="1:13" ht="12.95" customHeight="1" x14ac:dyDescent="0.15">
      <c r="A133" s="51" t="s">
        <v>106</v>
      </c>
      <c r="B133" s="69">
        <v>6.04</v>
      </c>
      <c r="C133" s="70">
        <v>3.75</v>
      </c>
      <c r="D133" s="70">
        <v>0.48</v>
      </c>
      <c r="E133" s="70">
        <v>8.91</v>
      </c>
      <c r="F133" s="70">
        <v>0.15</v>
      </c>
      <c r="G133" s="70">
        <v>6.92</v>
      </c>
      <c r="H133" s="70">
        <v>11.44</v>
      </c>
      <c r="I133" s="70">
        <v>15.43</v>
      </c>
      <c r="J133" s="70">
        <v>11.6</v>
      </c>
      <c r="K133" s="70">
        <v>10.66</v>
      </c>
      <c r="L133" s="70">
        <v>9.9</v>
      </c>
      <c r="M133" s="71">
        <v>0</v>
      </c>
    </row>
    <row r="134" spans="1:13" ht="12.95" customHeight="1" x14ac:dyDescent="0.15">
      <c r="A134" s="51" t="s">
        <v>107</v>
      </c>
      <c r="B134" s="69">
        <v>6.13</v>
      </c>
      <c r="C134" s="70">
        <v>3.8</v>
      </c>
      <c r="D134" s="70">
        <v>0.73</v>
      </c>
      <c r="E134" s="70">
        <v>8.65</v>
      </c>
      <c r="F134" s="70">
        <v>0.23</v>
      </c>
      <c r="G134" s="70">
        <v>8.3800000000000008</v>
      </c>
      <c r="H134" s="70">
        <v>13.2</v>
      </c>
      <c r="I134" s="70">
        <v>16.850000000000001</v>
      </c>
      <c r="J134" s="70">
        <v>13.21</v>
      </c>
      <c r="K134" s="70">
        <v>12.73</v>
      </c>
      <c r="L134" s="70">
        <v>7.22</v>
      </c>
      <c r="M134" s="71">
        <v>0</v>
      </c>
    </row>
    <row r="135" spans="1:13" ht="12.95" customHeight="1" x14ac:dyDescent="0.15">
      <c r="A135" s="51" t="s">
        <v>157</v>
      </c>
      <c r="B135" s="69">
        <v>12.06</v>
      </c>
      <c r="C135" s="70">
        <v>8.56</v>
      </c>
      <c r="D135" s="70">
        <v>4.49</v>
      </c>
      <c r="E135" s="70">
        <v>14.99</v>
      </c>
      <c r="F135" s="70">
        <v>1.62</v>
      </c>
      <c r="G135" s="70">
        <v>19.8</v>
      </c>
      <c r="H135" s="70">
        <v>25.5</v>
      </c>
      <c r="I135" s="70">
        <v>25.74</v>
      </c>
      <c r="J135" s="70">
        <v>26.15</v>
      </c>
      <c r="K135" s="70">
        <v>24.39</v>
      </c>
      <c r="L135" s="70">
        <v>8.4600000000000009</v>
      </c>
      <c r="M135" s="71">
        <v>0.06</v>
      </c>
    </row>
    <row r="136" spans="1:13" ht="12.95" customHeight="1" x14ac:dyDescent="0.15">
      <c r="A136" s="51" t="s">
        <v>158</v>
      </c>
      <c r="B136" s="69">
        <v>11.07</v>
      </c>
      <c r="C136" s="70">
        <v>10.51</v>
      </c>
      <c r="D136" s="70">
        <v>9.89</v>
      </c>
      <c r="E136" s="70">
        <v>11.5</v>
      </c>
      <c r="F136" s="70">
        <v>5.0999999999999996</v>
      </c>
      <c r="G136" s="70">
        <v>19.11</v>
      </c>
      <c r="H136" s="70">
        <v>16.88</v>
      </c>
      <c r="I136" s="70">
        <v>14.62</v>
      </c>
      <c r="J136" s="70">
        <v>17.39</v>
      </c>
      <c r="K136" s="70">
        <v>16.329999999999998</v>
      </c>
      <c r="L136" s="70">
        <v>3.43</v>
      </c>
      <c r="M136" s="71">
        <v>0</v>
      </c>
    </row>
    <row r="137" spans="1:13" ht="12.95" customHeight="1" x14ac:dyDescent="0.15">
      <c r="A137" s="51" t="s">
        <v>159</v>
      </c>
      <c r="B137" s="69">
        <v>10</v>
      </c>
      <c r="C137" s="70">
        <v>11.77</v>
      </c>
      <c r="D137" s="70">
        <v>13.58</v>
      </c>
      <c r="E137" s="70">
        <v>8.93</v>
      </c>
      <c r="F137" s="70">
        <v>14.95</v>
      </c>
      <c r="G137" s="70">
        <v>15.02</v>
      </c>
      <c r="H137" s="70">
        <v>8.6</v>
      </c>
      <c r="I137" s="70">
        <v>7.39</v>
      </c>
      <c r="J137" s="70">
        <v>8.91</v>
      </c>
      <c r="K137" s="70">
        <v>8.23</v>
      </c>
      <c r="L137" s="70">
        <v>1.55</v>
      </c>
      <c r="M137" s="71">
        <v>0.06</v>
      </c>
    </row>
    <row r="138" spans="1:13" ht="12.95" customHeight="1" x14ac:dyDescent="0.15">
      <c r="A138" s="51" t="s">
        <v>160</v>
      </c>
      <c r="B138" s="69">
        <v>8.69</v>
      </c>
      <c r="C138" s="70">
        <v>11.46</v>
      </c>
      <c r="D138" s="70">
        <v>14.62</v>
      </c>
      <c r="E138" s="70">
        <v>6.46</v>
      </c>
      <c r="F138" s="70">
        <v>20.98</v>
      </c>
      <c r="G138" s="70">
        <v>9.7899999999999991</v>
      </c>
      <c r="H138" s="70">
        <v>3.95</v>
      </c>
      <c r="I138" s="70">
        <v>3.74</v>
      </c>
      <c r="J138" s="70">
        <v>4.07</v>
      </c>
      <c r="K138" s="70">
        <v>3.79</v>
      </c>
      <c r="L138" s="70">
        <v>0.79</v>
      </c>
      <c r="M138" s="71">
        <v>0</v>
      </c>
    </row>
    <row r="139" spans="1:13" ht="12.95" customHeight="1" x14ac:dyDescent="0.15">
      <c r="A139" s="51" t="s">
        <v>161</v>
      </c>
      <c r="B139" s="69">
        <v>7.09</v>
      </c>
      <c r="C139" s="70">
        <v>9.8800000000000008</v>
      </c>
      <c r="D139" s="70">
        <v>13.41</v>
      </c>
      <c r="E139" s="70">
        <v>4.32</v>
      </c>
      <c r="F139" s="70">
        <v>19.57</v>
      </c>
      <c r="G139" s="70">
        <v>5.66</v>
      </c>
      <c r="H139" s="70">
        <v>1.8</v>
      </c>
      <c r="I139" s="70">
        <v>1.89</v>
      </c>
      <c r="J139" s="70">
        <v>1.84</v>
      </c>
      <c r="K139" s="70">
        <v>1.71</v>
      </c>
      <c r="L139" s="70">
        <v>0.43</v>
      </c>
      <c r="M139" s="71">
        <v>0</v>
      </c>
    </row>
    <row r="140" spans="1:13" ht="12.95" customHeight="1" x14ac:dyDescent="0.15">
      <c r="A140" s="51" t="s">
        <v>147</v>
      </c>
      <c r="B140" s="69">
        <v>16.309999999999999</v>
      </c>
      <c r="C140" s="70">
        <v>23.71</v>
      </c>
      <c r="D140" s="70">
        <v>33.54</v>
      </c>
      <c r="E140" s="70">
        <v>8.2100000000000009</v>
      </c>
      <c r="F140" s="70">
        <v>33.340000000000003</v>
      </c>
      <c r="G140" s="70">
        <v>7.61</v>
      </c>
      <c r="H140" s="70">
        <v>1.81</v>
      </c>
      <c r="I140" s="70">
        <v>2.0499999999999998</v>
      </c>
      <c r="J140" s="70">
        <v>1.81</v>
      </c>
      <c r="K140" s="70">
        <v>1.79</v>
      </c>
      <c r="L140" s="70">
        <v>0.59</v>
      </c>
      <c r="M140" s="71">
        <v>0</v>
      </c>
    </row>
    <row r="141" spans="1:13" ht="12.95" customHeight="1" x14ac:dyDescent="0.15">
      <c r="A141" s="51" t="s">
        <v>148</v>
      </c>
      <c r="B141" s="69">
        <v>3.13</v>
      </c>
      <c r="C141" s="70">
        <v>4.6399999999999997</v>
      </c>
      <c r="D141" s="70">
        <v>6.66</v>
      </c>
      <c r="E141" s="70">
        <v>1.45</v>
      </c>
      <c r="F141" s="70">
        <v>3.31</v>
      </c>
      <c r="G141" s="70">
        <v>1.08</v>
      </c>
      <c r="H141" s="70">
        <v>0.16</v>
      </c>
      <c r="I141" s="70">
        <v>0.16</v>
      </c>
      <c r="J141" s="70">
        <v>0.15</v>
      </c>
      <c r="K141" s="70">
        <v>0.16</v>
      </c>
      <c r="L141" s="70">
        <v>0.06</v>
      </c>
      <c r="M141" s="71">
        <v>0</v>
      </c>
    </row>
    <row r="142" spans="1:13" ht="12.95" customHeight="1" x14ac:dyDescent="0.15">
      <c r="A142" s="51" t="s">
        <v>149</v>
      </c>
      <c r="B142" s="69">
        <v>0.74</v>
      </c>
      <c r="C142" s="70">
        <v>1.1000000000000001</v>
      </c>
      <c r="D142" s="70">
        <v>1.57</v>
      </c>
      <c r="E142" s="70">
        <v>0.36</v>
      </c>
      <c r="F142" s="70">
        <v>0.41</v>
      </c>
      <c r="G142" s="70">
        <v>0.25</v>
      </c>
      <c r="H142" s="70">
        <v>0.03</v>
      </c>
      <c r="I142" s="70">
        <v>0.02</v>
      </c>
      <c r="J142" s="70">
        <v>0.03</v>
      </c>
      <c r="K142" s="70">
        <v>0.03</v>
      </c>
      <c r="L142" s="70">
        <v>0.01</v>
      </c>
      <c r="M142" s="71">
        <v>0</v>
      </c>
    </row>
    <row r="143" spans="1:13" ht="12.95" customHeight="1" x14ac:dyDescent="0.15">
      <c r="A143" s="51" t="s">
        <v>150</v>
      </c>
      <c r="B143" s="69">
        <v>0.21</v>
      </c>
      <c r="C143" s="70">
        <v>0.31</v>
      </c>
      <c r="D143" s="70">
        <v>0.42</v>
      </c>
      <c r="E143" s="70">
        <v>0.12</v>
      </c>
      <c r="F143" s="70">
        <v>0.06</v>
      </c>
      <c r="G143" s="70">
        <v>7.0000000000000007E-2</v>
      </c>
      <c r="H143" s="70">
        <v>0.01</v>
      </c>
      <c r="I143" s="70">
        <v>0</v>
      </c>
      <c r="J143" s="70">
        <v>0.01</v>
      </c>
      <c r="K143" s="70">
        <v>0.01</v>
      </c>
      <c r="L143" s="70">
        <v>0</v>
      </c>
      <c r="M143" s="71">
        <v>0</v>
      </c>
    </row>
    <row r="144" spans="1:13" ht="12.95" customHeight="1" x14ac:dyDescent="0.15">
      <c r="A144" s="51" t="s">
        <v>151</v>
      </c>
      <c r="B144" s="69">
        <v>0.06</v>
      </c>
      <c r="C144" s="70">
        <v>0.09</v>
      </c>
      <c r="D144" s="70">
        <v>0.13</v>
      </c>
      <c r="E144" s="70">
        <v>0.04</v>
      </c>
      <c r="F144" s="70">
        <v>0.02</v>
      </c>
      <c r="G144" s="70">
        <v>0.02</v>
      </c>
      <c r="H144" s="70">
        <v>0</v>
      </c>
      <c r="I144" s="70">
        <v>0.01</v>
      </c>
      <c r="J144" s="70">
        <v>0</v>
      </c>
      <c r="K144" s="70">
        <v>0</v>
      </c>
      <c r="L144" s="70">
        <v>0</v>
      </c>
      <c r="M144" s="71">
        <v>0</v>
      </c>
    </row>
    <row r="145" spans="1:13" ht="12.95" customHeight="1" x14ac:dyDescent="0.15">
      <c r="A145" s="51" t="s">
        <v>152</v>
      </c>
      <c r="B145" s="69">
        <v>0.02</v>
      </c>
      <c r="C145" s="70">
        <v>0.03</v>
      </c>
      <c r="D145" s="70">
        <v>0.04</v>
      </c>
      <c r="E145" s="70">
        <v>0.02</v>
      </c>
      <c r="F145" s="70">
        <v>0.03</v>
      </c>
      <c r="G145" s="70">
        <v>0.01</v>
      </c>
      <c r="H145" s="70">
        <v>0</v>
      </c>
      <c r="I145" s="70">
        <v>0</v>
      </c>
      <c r="J145" s="70">
        <v>0</v>
      </c>
      <c r="K145" s="70">
        <v>0</v>
      </c>
      <c r="L145" s="70">
        <v>0</v>
      </c>
      <c r="M145" s="71">
        <v>0</v>
      </c>
    </row>
    <row r="146" spans="1:13" ht="12.95" customHeight="1" x14ac:dyDescent="0.15">
      <c r="A146" s="51" t="s">
        <v>153</v>
      </c>
      <c r="B146" s="69">
        <v>0.01</v>
      </c>
      <c r="C146" s="70">
        <v>0.01</v>
      </c>
      <c r="D146" s="70">
        <v>0.02</v>
      </c>
      <c r="E146" s="70">
        <v>0.01</v>
      </c>
      <c r="F146" s="70">
        <v>0.01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1">
        <v>0</v>
      </c>
    </row>
    <row r="147" spans="1:13" ht="12.95" customHeight="1" x14ac:dyDescent="0.15">
      <c r="A147" s="51" t="s">
        <v>154</v>
      </c>
      <c r="B147" s="69">
        <v>0</v>
      </c>
      <c r="C147" s="70">
        <v>0.01</v>
      </c>
      <c r="D147" s="70">
        <v>0.01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0</v>
      </c>
      <c r="L147" s="70">
        <v>0</v>
      </c>
      <c r="M147" s="71">
        <v>0</v>
      </c>
    </row>
    <row r="148" spans="1:13" ht="12.95" customHeight="1" x14ac:dyDescent="0.15">
      <c r="A148" s="51" t="s">
        <v>155</v>
      </c>
      <c r="B148" s="69">
        <v>0.01</v>
      </c>
      <c r="C148" s="70">
        <v>0.01</v>
      </c>
      <c r="D148" s="70">
        <v>0.01</v>
      </c>
      <c r="E148" s="70">
        <v>0.01</v>
      </c>
      <c r="F148" s="70">
        <v>0</v>
      </c>
      <c r="G148" s="70">
        <v>0.01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1">
        <v>0</v>
      </c>
    </row>
    <row r="149" spans="1:13" ht="12.95" customHeight="1" thickBot="1" x14ac:dyDescent="0.2">
      <c r="A149" s="72"/>
      <c r="B149" s="7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</row>
    <row r="150" spans="1:13" ht="12.95" customHeight="1" thickBot="1" x14ac:dyDescent="0.2">
      <c r="A150" s="76" t="s">
        <v>108</v>
      </c>
      <c r="B150" s="77">
        <v>100</v>
      </c>
      <c r="C150" s="78">
        <v>100</v>
      </c>
      <c r="D150" s="78">
        <v>100</v>
      </c>
      <c r="E150" s="78">
        <v>100</v>
      </c>
      <c r="F150" s="78">
        <v>100</v>
      </c>
      <c r="G150" s="78">
        <v>100</v>
      </c>
      <c r="H150" s="78">
        <v>100</v>
      </c>
      <c r="I150" s="78">
        <v>100</v>
      </c>
      <c r="J150" s="78">
        <v>100</v>
      </c>
      <c r="K150" s="78">
        <v>100</v>
      </c>
      <c r="L150" s="114">
        <v>100</v>
      </c>
      <c r="M150" s="79">
        <v>100</v>
      </c>
    </row>
    <row r="151" spans="1:13" ht="12.95" customHeight="1" x14ac:dyDescent="0.15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1:13" ht="12.95" customHeight="1" x14ac:dyDescent="0.15">
      <c r="A152" s="80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3" ht="12.95" customHeight="1" x14ac:dyDescent="0.15">
      <c r="A153" s="80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1:13" ht="12.95" customHeight="1" x14ac:dyDescent="0.15">
      <c r="A154" s="80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1:13" ht="12.95" customHeight="1" x14ac:dyDescent="0.1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1:13" ht="2.25" customHeight="1" x14ac:dyDescent="0.15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1:13" ht="92.25" customHeight="1" x14ac:dyDescent="0.15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1:13" ht="13.5" customHeight="1" x14ac:dyDescent="0.15">
      <c r="A158" s="80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1:13" ht="13.5" customHeight="1" x14ac:dyDescent="0.15">
      <c r="A159" s="80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1:13" customFormat="1" ht="12.75" x14ac:dyDescent="0.2"/>
    <row r="161" spans="1:13" customFormat="1" ht="12.75" x14ac:dyDescent="0.2">
      <c r="A161" s="35" t="s">
        <v>169</v>
      </c>
      <c r="D161" s="30"/>
      <c r="E161" s="31"/>
      <c r="F161" s="31"/>
      <c r="G161" s="31"/>
      <c r="H161" s="31"/>
      <c r="I161" s="31"/>
      <c r="J161" s="31"/>
      <c r="K161" s="31"/>
    </row>
    <row r="162" spans="1:13" customFormat="1" ht="12.75" x14ac:dyDescent="0.2">
      <c r="D162" s="31"/>
      <c r="E162" s="31"/>
      <c r="F162" s="31"/>
      <c r="G162" s="31"/>
      <c r="H162" s="31"/>
      <c r="I162" s="31"/>
      <c r="J162" s="31"/>
      <c r="K162" s="31"/>
    </row>
    <row r="163" spans="1:13" customFormat="1" ht="12.75" x14ac:dyDescent="0.2">
      <c r="D163" s="31"/>
      <c r="E163" s="30"/>
      <c r="F163" s="30"/>
      <c r="G163" s="30"/>
      <c r="H163" s="30"/>
      <c r="I163" s="31"/>
      <c r="J163" s="31"/>
      <c r="K163" s="31"/>
    </row>
    <row r="164" spans="1:13" ht="12.75" customHeight="1" x14ac:dyDescent="0.25">
      <c r="A164" s="32"/>
      <c r="B164" s="33"/>
      <c r="C164" s="33"/>
      <c r="D164" s="33"/>
      <c r="J164" s="34"/>
    </row>
    <row r="165" spans="1:13" ht="16.5" x14ac:dyDescent="0.25">
      <c r="C165" s="36"/>
      <c r="D165" s="37"/>
      <c r="E165" s="37"/>
      <c r="F165" s="38"/>
      <c r="G165" s="39"/>
      <c r="H165" s="39"/>
      <c r="I165" s="37"/>
      <c r="J165" s="34"/>
    </row>
    <row r="166" spans="1:13" x14ac:dyDescent="0.15">
      <c r="A166" s="35" t="s">
        <v>118</v>
      </c>
    </row>
    <row r="167" spans="1:13" ht="16.5" x14ac:dyDescent="0.25">
      <c r="B167" s="34"/>
      <c r="C167" s="34"/>
      <c r="D167" s="34"/>
      <c r="E167" s="38" t="s">
        <v>430</v>
      </c>
      <c r="F167" s="40"/>
      <c r="G167" s="40"/>
      <c r="H167" s="34"/>
    </row>
    <row r="168" spans="1:13" x14ac:dyDescent="0.15">
      <c r="A168" s="438" t="s">
        <v>439</v>
      </c>
      <c r="B168" s="437"/>
      <c r="C168" s="437"/>
      <c r="D168" s="437"/>
      <c r="E168" s="437"/>
      <c r="F168" s="437"/>
      <c r="G168" s="437"/>
      <c r="H168" s="437"/>
      <c r="I168" s="437"/>
      <c r="J168" s="437"/>
      <c r="K168" s="437"/>
      <c r="L168" s="437"/>
      <c r="M168" s="437"/>
    </row>
    <row r="169" spans="1:13" ht="21.75" customHeight="1" x14ac:dyDescent="0.15">
      <c r="A169" s="437"/>
      <c r="B169" s="437"/>
      <c r="C169" s="437"/>
      <c r="D169" s="437"/>
      <c r="E169" s="437"/>
      <c r="F169" s="437"/>
      <c r="G169" s="437"/>
      <c r="H169" s="437"/>
      <c r="I169" s="437"/>
      <c r="J169" s="437"/>
      <c r="K169" s="437"/>
      <c r="L169" s="437"/>
      <c r="M169" s="437"/>
    </row>
    <row r="170" spans="1:13" ht="16.5" x14ac:dyDescent="0.25">
      <c r="B170" s="34"/>
      <c r="C170" s="34"/>
      <c r="D170" s="34"/>
      <c r="E170" s="42" t="s">
        <v>453</v>
      </c>
      <c r="F170" s="40"/>
      <c r="G170" s="40"/>
      <c r="H170" s="34"/>
    </row>
    <row r="171" spans="1:13" ht="16.5" x14ac:dyDescent="0.25">
      <c r="B171" s="34"/>
      <c r="C171" s="34"/>
      <c r="D171" s="34"/>
      <c r="E171" s="42"/>
      <c r="F171" s="40"/>
      <c r="G171" s="40"/>
      <c r="H171" s="34"/>
    </row>
    <row r="172" spans="1:13" ht="16.5" x14ac:dyDescent="0.25">
      <c r="B172" s="34"/>
      <c r="C172" s="34"/>
      <c r="D172" s="34"/>
      <c r="E172" s="42"/>
      <c r="F172" s="40"/>
      <c r="G172" s="40"/>
      <c r="H172" s="34"/>
    </row>
    <row r="173" spans="1:13" s="46" customFormat="1" ht="10.5" thickBot="1" x14ac:dyDescent="0.2">
      <c r="A173" s="80"/>
    </row>
    <row r="174" spans="1:13" s="45" customFormat="1" ht="26.25" customHeight="1" x14ac:dyDescent="0.2">
      <c r="A174" s="439" t="s">
        <v>60</v>
      </c>
      <c r="B174" s="441" t="s">
        <v>61</v>
      </c>
      <c r="C174" s="441" t="s">
        <v>62</v>
      </c>
      <c r="D174" s="429" t="s">
        <v>119</v>
      </c>
      <c r="E174" s="431"/>
      <c r="F174" s="441" t="s">
        <v>64</v>
      </c>
      <c r="G174" s="441" t="s">
        <v>65</v>
      </c>
      <c r="H174" s="441" t="s">
        <v>66</v>
      </c>
      <c r="I174" s="429" t="s">
        <v>111</v>
      </c>
      <c r="J174" s="430"/>
      <c r="K174" s="431"/>
      <c r="L174" s="441" t="s">
        <v>68</v>
      </c>
      <c r="M174" s="441" t="s">
        <v>144</v>
      </c>
    </row>
    <row r="175" spans="1:13" s="46" customFormat="1" x14ac:dyDescent="0.15">
      <c r="A175" s="440"/>
      <c r="B175" s="442"/>
      <c r="C175" s="442"/>
      <c r="D175" s="432"/>
      <c r="E175" s="434"/>
      <c r="F175" s="442"/>
      <c r="G175" s="442"/>
      <c r="H175" s="442"/>
      <c r="I175" s="432"/>
      <c r="J175" s="435"/>
      <c r="K175" s="434"/>
      <c r="L175" s="442"/>
      <c r="M175" s="442"/>
    </row>
    <row r="176" spans="1:13" ht="10.5" thickBot="1" x14ac:dyDescent="0.2">
      <c r="A176" s="440"/>
      <c r="B176" s="442"/>
      <c r="C176" s="442"/>
      <c r="D176" s="432"/>
      <c r="E176" s="434"/>
      <c r="F176" s="442"/>
      <c r="G176" s="442"/>
      <c r="H176" s="442"/>
      <c r="I176" s="432"/>
      <c r="J176" s="435"/>
      <c r="K176" s="434"/>
      <c r="L176" s="442"/>
      <c r="M176" s="442"/>
    </row>
    <row r="177" spans="1:13" ht="12.95" customHeight="1" x14ac:dyDescent="0.15">
      <c r="A177" s="47" t="s">
        <v>69</v>
      </c>
      <c r="B177" s="48">
        <v>27</v>
      </c>
      <c r="C177" s="49">
        <v>26</v>
      </c>
      <c r="D177" s="49">
        <v>26</v>
      </c>
      <c r="E177" s="49">
        <v>26</v>
      </c>
      <c r="F177" s="49">
        <v>24</v>
      </c>
      <c r="G177" s="49">
        <v>23</v>
      </c>
      <c r="H177" s="49">
        <v>23</v>
      </c>
      <c r="I177" s="49">
        <v>19</v>
      </c>
      <c r="J177" s="49">
        <v>24</v>
      </c>
      <c r="K177" s="49">
        <v>22</v>
      </c>
      <c r="L177" s="49">
        <v>29</v>
      </c>
      <c r="M177" s="50">
        <v>20</v>
      </c>
    </row>
    <row r="178" spans="1:13" ht="12.95" customHeight="1" x14ac:dyDescent="0.15">
      <c r="A178" s="51" t="s">
        <v>70</v>
      </c>
      <c r="B178" s="52">
        <v>43</v>
      </c>
      <c r="C178" s="53">
        <v>43</v>
      </c>
      <c r="D178" s="53">
        <v>43</v>
      </c>
      <c r="E178" s="53">
        <v>43</v>
      </c>
      <c r="F178" s="53">
        <v>0</v>
      </c>
      <c r="G178" s="53">
        <v>0</v>
      </c>
      <c r="H178" s="53">
        <v>43</v>
      </c>
      <c r="I178" s="53">
        <v>0</v>
      </c>
      <c r="J178" s="53">
        <v>43</v>
      </c>
      <c r="K178" s="53">
        <v>44</v>
      </c>
      <c r="L178" s="53">
        <v>43</v>
      </c>
      <c r="M178" s="54">
        <v>0</v>
      </c>
    </row>
    <row r="179" spans="1:13" ht="12.95" customHeight="1" x14ac:dyDescent="0.15">
      <c r="A179" s="51" t="s">
        <v>71</v>
      </c>
      <c r="B179" s="52">
        <v>48</v>
      </c>
      <c r="C179" s="53">
        <v>48</v>
      </c>
      <c r="D179" s="53">
        <v>48</v>
      </c>
      <c r="E179" s="53">
        <v>48</v>
      </c>
      <c r="F179" s="53">
        <v>0</v>
      </c>
      <c r="G179" s="53">
        <v>47</v>
      </c>
      <c r="H179" s="53">
        <v>48</v>
      </c>
      <c r="I179" s="53">
        <v>0</v>
      </c>
      <c r="J179" s="53">
        <v>49</v>
      </c>
      <c r="K179" s="53">
        <v>46</v>
      </c>
      <c r="L179" s="53">
        <v>48</v>
      </c>
      <c r="M179" s="54">
        <v>0</v>
      </c>
    </row>
    <row r="180" spans="1:13" ht="12.95" customHeight="1" x14ac:dyDescent="0.15">
      <c r="A180" s="51" t="s">
        <v>112</v>
      </c>
      <c r="B180" s="52">
        <v>53</v>
      </c>
      <c r="C180" s="53">
        <v>53</v>
      </c>
      <c r="D180" s="53">
        <v>53</v>
      </c>
      <c r="E180" s="53">
        <v>53</v>
      </c>
      <c r="F180" s="53">
        <v>0</v>
      </c>
      <c r="G180" s="53">
        <v>54</v>
      </c>
      <c r="H180" s="53">
        <v>53</v>
      </c>
      <c r="I180" s="53">
        <v>0</v>
      </c>
      <c r="J180" s="53">
        <v>53</v>
      </c>
      <c r="K180" s="53">
        <v>54</v>
      </c>
      <c r="L180" s="53">
        <v>53</v>
      </c>
      <c r="M180" s="54">
        <v>0</v>
      </c>
    </row>
    <row r="181" spans="1:13" ht="12.95" customHeight="1" x14ac:dyDescent="0.15">
      <c r="A181" s="51" t="s">
        <v>73</v>
      </c>
      <c r="B181" s="52">
        <v>58</v>
      </c>
      <c r="C181" s="53">
        <v>58</v>
      </c>
      <c r="D181" s="53">
        <v>58</v>
      </c>
      <c r="E181" s="53">
        <v>58</v>
      </c>
      <c r="F181" s="53">
        <v>58</v>
      </c>
      <c r="G181" s="53">
        <v>0</v>
      </c>
      <c r="H181" s="53">
        <v>58</v>
      </c>
      <c r="I181" s="53">
        <v>0</v>
      </c>
      <c r="J181" s="53">
        <v>58</v>
      </c>
      <c r="K181" s="53">
        <v>59</v>
      </c>
      <c r="L181" s="53">
        <v>58</v>
      </c>
      <c r="M181" s="54">
        <v>0</v>
      </c>
    </row>
    <row r="182" spans="1:13" ht="12.95" customHeight="1" x14ac:dyDescent="0.15">
      <c r="A182" s="51" t="s">
        <v>113</v>
      </c>
      <c r="B182" s="52">
        <v>63</v>
      </c>
      <c r="C182" s="53">
        <v>63</v>
      </c>
      <c r="D182" s="53">
        <v>63</v>
      </c>
      <c r="E182" s="53">
        <v>63</v>
      </c>
      <c r="F182" s="53">
        <v>0</v>
      </c>
      <c r="G182" s="53">
        <v>0</v>
      </c>
      <c r="H182" s="53">
        <v>63</v>
      </c>
      <c r="I182" s="53">
        <v>0</v>
      </c>
      <c r="J182" s="53">
        <v>63</v>
      </c>
      <c r="K182" s="53">
        <v>63</v>
      </c>
      <c r="L182" s="53">
        <v>64</v>
      </c>
      <c r="M182" s="54">
        <v>61</v>
      </c>
    </row>
    <row r="183" spans="1:13" ht="12.95" customHeight="1" x14ac:dyDescent="0.15">
      <c r="A183" s="51" t="s">
        <v>75</v>
      </c>
      <c r="B183" s="52">
        <v>68</v>
      </c>
      <c r="C183" s="53">
        <v>68</v>
      </c>
      <c r="D183" s="53">
        <v>68</v>
      </c>
      <c r="E183" s="53">
        <v>68</v>
      </c>
      <c r="F183" s="53">
        <v>0</v>
      </c>
      <c r="G183" s="53">
        <v>69</v>
      </c>
      <c r="H183" s="53">
        <v>68</v>
      </c>
      <c r="I183" s="53">
        <v>0</v>
      </c>
      <c r="J183" s="53">
        <v>68</v>
      </c>
      <c r="K183" s="53">
        <v>67</v>
      </c>
      <c r="L183" s="53">
        <v>68</v>
      </c>
      <c r="M183" s="54">
        <v>68</v>
      </c>
    </row>
    <row r="184" spans="1:13" ht="12.95" customHeight="1" x14ac:dyDescent="0.15">
      <c r="A184" s="51" t="s">
        <v>114</v>
      </c>
      <c r="B184" s="52">
        <v>73</v>
      </c>
      <c r="C184" s="53">
        <v>73</v>
      </c>
      <c r="D184" s="53">
        <v>73</v>
      </c>
      <c r="E184" s="53">
        <v>73</v>
      </c>
      <c r="F184" s="53">
        <v>0</v>
      </c>
      <c r="G184" s="53">
        <v>0</v>
      </c>
      <c r="H184" s="53">
        <v>72</v>
      </c>
      <c r="I184" s="53">
        <v>0</v>
      </c>
      <c r="J184" s="53">
        <v>72</v>
      </c>
      <c r="K184" s="53">
        <v>73</v>
      </c>
      <c r="L184" s="53">
        <v>73</v>
      </c>
      <c r="M184" s="54">
        <v>71</v>
      </c>
    </row>
    <row r="185" spans="1:13" ht="12.95" customHeight="1" x14ac:dyDescent="0.15">
      <c r="A185" s="51" t="s">
        <v>77</v>
      </c>
      <c r="B185" s="52">
        <v>78</v>
      </c>
      <c r="C185" s="53">
        <v>78</v>
      </c>
      <c r="D185" s="53">
        <v>79</v>
      </c>
      <c r="E185" s="53">
        <v>78</v>
      </c>
      <c r="F185" s="53">
        <v>0</v>
      </c>
      <c r="G185" s="53">
        <v>78</v>
      </c>
      <c r="H185" s="53">
        <v>78</v>
      </c>
      <c r="I185" s="53">
        <v>0</v>
      </c>
      <c r="J185" s="53">
        <v>78</v>
      </c>
      <c r="K185" s="53">
        <v>77</v>
      </c>
      <c r="L185" s="53">
        <v>78</v>
      </c>
      <c r="M185" s="54">
        <v>0</v>
      </c>
    </row>
    <row r="186" spans="1:13" ht="12.95" customHeight="1" x14ac:dyDescent="0.15">
      <c r="A186" s="51" t="s">
        <v>115</v>
      </c>
      <c r="B186" s="52">
        <v>83</v>
      </c>
      <c r="C186" s="53">
        <v>82</v>
      </c>
      <c r="D186" s="53">
        <v>83</v>
      </c>
      <c r="E186" s="53">
        <v>82</v>
      </c>
      <c r="F186" s="53">
        <v>85</v>
      </c>
      <c r="G186" s="53">
        <v>0</v>
      </c>
      <c r="H186" s="53">
        <v>83</v>
      </c>
      <c r="I186" s="53">
        <v>82</v>
      </c>
      <c r="J186" s="53">
        <v>83</v>
      </c>
      <c r="K186" s="53">
        <v>82</v>
      </c>
      <c r="L186" s="53">
        <v>83</v>
      </c>
      <c r="M186" s="54">
        <v>0</v>
      </c>
    </row>
    <row r="187" spans="1:13" ht="12.95" customHeight="1" x14ac:dyDescent="0.15">
      <c r="A187" s="51" t="s">
        <v>79</v>
      </c>
      <c r="B187" s="52">
        <v>88</v>
      </c>
      <c r="C187" s="53">
        <v>88</v>
      </c>
      <c r="D187" s="53">
        <v>89</v>
      </c>
      <c r="E187" s="53">
        <v>88</v>
      </c>
      <c r="F187" s="53">
        <v>0</v>
      </c>
      <c r="G187" s="53">
        <v>0</v>
      </c>
      <c r="H187" s="53">
        <v>88</v>
      </c>
      <c r="I187" s="53">
        <v>90</v>
      </c>
      <c r="J187" s="53">
        <v>88</v>
      </c>
      <c r="K187" s="53">
        <v>87</v>
      </c>
      <c r="L187" s="53">
        <v>88</v>
      </c>
      <c r="M187" s="54">
        <v>0</v>
      </c>
    </row>
    <row r="188" spans="1:13" ht="12.95" customHeight="1" x14ac:dyDescent="0.15">
      <c r="A188" s="51" t="s">
        <v>80</v>
      </c>
      <c r="B188" s="52">
        <v>93</v>
      </c>
      <c r="C188" s="53">
        <v>93</v>
      </c>
      <c r="D188" s="53">
        <v>93</v>
      </c>
      <c r="E188" s="53">
        <v>93</v>
      </c>
      <c r="F188" s="53">
        <v>0</v>
      </c>
      <c r="G188" s="53">
        <v>93</v>
      </c>
      <c r="H188" s="53">
        <v>93</v>
      </c>
      <c r="I188" s="53">
        <v>0</v>
      </c>
      <c r="J188" s="53">
        <v>93</v>
      </c>
      <c r="K188" s="53">
        <v>93</v>
      </c>
      <c r="L188" s="53">
        <v>93</v>
      </c>
      <c r="M188" s="54">
        <v>0</v>
      </c>
    </row>
    <row r="189" spans="1:13" ht="12.95" customHeight="1" x14ac:dyDescent="0.15">
      <c r="A189" s="51" t="s">
        <v>81</v>
      </c>
      <c r="B189" s="52">
        <v>98</v>
      </c>
      <c r="C189" s="53">
        <v>98</v>
      </c>
      <c r="D189" s="53">
        <v>98</v>
      </c>
      <c r="E189" s="53">
        <v>98</v>
      </c>
      <c r="F189" s="53">
        <v>0</v>
      </c>
      <c r="G189" s="53">
        <v>99</v>
      </c>
      <c r="H189" s="53">
        <v>98</v>
      </c>
      <c r="I189" s="53">
        <v>98</v>
      </c>
      <c r="J189" s="53">
        <v>98</v>
      </c>
      <c r="K189" s="53">
        <v>98</v>
      </c>
      <c r="L189" s="53">
        <v>98</v>
      </c>
      <c r="M189" s="54">
        <v>0</v>
      </c>
    </row>
    <row r="190" spans="1:13" ht="12.95" customHeight="1" x14ac:dyDescent="0.15">
      <c r="A190" s="51" t="s">
        <v>116</v>
      </c>
      <c r="B190" s="52">
        <v>106</v>
      </c>
      <c r="C190" s="53">
        <v>106</v>
      </c>
      <c r="D190" s="53">
        <v>107</v>
      </c>
      <c r="E190" s="53">
        <v>105</v>
      </c>
      <c r="F190" s="53">
        <v>107</v>
      </c>
      <c r="G190" s="53">
        <v>102</v>
      </c>
      <c r="H190" s="53">
        <v>106</v>
      </c>
      <c r="I190" s="53">
        <v>104</v>
      </c>
      <c r="J190" s="53">
        <v>106</v>
      </c>
      <c r="K190" s="53">
        <v>105</v>
      </c>
      <c r="L190" s="53">
        <v>106</v>
      </c>
      <c r="M190" s="54">
        <v>0</v>
      </c>
    </row>
    <row r="191" spans="1:13" ht="12.95" customHeight="1" x14ac:dyDescent="0.15">
      <c r="A191" s="51" t="s">
        <v>117</v>
      </c>
      <c r="B191" s="52">
        <v>115</v>
      </c>
      <c r="C191" s="53">
        <v>115</v>
      </c>
      <c r="D191" s="53">
        <v>114</v>
      </c>
      <c r="E191" s="53">
        <v>116</v>
      </c>
      <c r="F191" s="53">
        <v>0</v>
      </c>
      <c r="G191" s="53">
        <v>117</v>
      </c>
      <c r="H191" s="53">
        <v>116</v>
      </c>
      <c r="I191" s="53">
        <v>117</v>
      </c>
      <c r="J191" s="53">
        <v>116</v>
      </c>
      <c r="K191" s="53">
        <v>115</v>
      </c>
      <c r="L191" s="53">
        <v>116</v>
      </c>
      <c r="M191" s="54">
        <v>114</v>
      </c>
    </row>
    <row r="192" spans="1:13" ht="12.95" customHeight="1" x14ac:dyDescent="0.15">
      <c r="A192" s="51" t="s">
        <v>84</v>
      </c>
      <c r="B192" s="52">
        <v>126</v>
      </c>
      <c r="C192" s="53">
        <v>127</v>
      </c>
      <c r="D192" s="53">
        <v>125</v>
      </c>
      <c r="E192" s="53">
        <v>127</v>
      </c>
      <c r="F192" s="53">
        <v>0</v>
      </c>
      <c r="G192" s="53">
        <v>127</v>
      </c>
      <c r="H192" s="53">
        <v>127</v>
      </c>
      <c r="I192" s="53">
        <v>126</v>
      </c>
      <c r="J192" s="53">
        <v>128</v>
      </c>
      <c r="K192" s="53">
        <v>126</v>
      </c>
      <c r="L192" s="53">
        <v>126</v>
      </c>
      <c r="M192" s="54">
        <v>127</v>
      </c>
    </row>
    <row r="193" spans="1:13" ht="12.95" customHeight="1" x14ac:dyDescent="0.15">
      <c r="A193" s="51" t="s">
        <v>85</v>
      </c>
      <c r="B193" s="52">
        <v>136</v>
      </c>
      <c r="C193" s="53">
        <v>136</v>
      </c>
      <c r="D193" s="53">
        <v>136</v>
      </c>
      <c r="E193" s="53">
        <v>136</v>
      </c>
      <c r="F193" s="53">
        <v>0</v>
      </c>
      <c r="G193" s="53">
        <v>135</v>
      </c>
      <c r="H193" s="53">
        <v>136</v>
      </c>
      <c r="I193" s="53">
        <v>136</v>
      </c>
      <c r="J193" s="53">
        <v>135</v>
      </c>
      <c r="K193" s="53">
        <v>136</v>
      </c>
      <c r="L193" s="53">
        <v>136</v>
      </c>
      <c r="M193" s="54">
        <v>134</v>
      </c>
    </row>
    <row r="194" spans="1:13" ht="12.95" customHeight="1" x14ac:dyDescent="0.15">
      <c r="A194" s="51" t="s">
        <v>86</v>
      </c>
      <c r="B194" s="52">
        <v>146</v>
      </c>
      <c r="C194" s="53">
        <v>146</v>
      </c>
      <c r="D194" s="53">
        <v>146</v>
      </c>
      <c r="E194" s="53">
        <v>146</v>
      </c>
      <c r="F194" s="53">
        <v>0</v>
      </c>
      <c r="G194" s="53">
        <v>146</v>
      </c>
      <c r="H194" s="53">
        <v>146</v>
      </c>
      <c r="I194" s="53">
        <v>147</v>
      </c>
      <c r="J194" s="53">
        <v>146</v>
      </c>
      <c r="K194" s="53">
        <v>146</v>
      </c>
      <c r="L194" s="53">
        <v>146</v>
      </c>
      <c r="M194" s="54">
        <v>0</v>
      </c>
    </row>
    <row r="195" spans="1:13" ht="12.95" customHeight="1" x14ac:dyDescent="0.15">
      <c r="A195" s="51" t="s">
        <v>87</v>
      </c>
      <c r="B195" s="52">
        <v>156</v>
      </c>
      <c r="C195" s="53">
        <v>156</v>
      </c>
      <c r="D195" s="53">
        <v>156</v>
      </c>
      <c r="E195" s="53">
        <v>156</v>
      </c>
      <c r="F195" s="53">
        <v>0</v>
      </c>
      <c r="G195" s="53">
        <v>154</v>
      </c>
      <c r="H195" s="53">
        <v>156</v>
      </c>
      <c r="I195" s="53">
        <v>156</v>
      </c>
      <c r="J195" s="53">
        <v>156</v>
      </c>
      <c r="K195" s="53">
        <v>156</v>
      </c>
      <c r="L195" s="53">
        <v>156</v>
      </c>
      <c r="M195" s="54">
        <v>154</v>
      </c>
    </row>
    <row r="196" spans="1:13" ht="12.95" customHeight="1" x14ac:dyDescent="0.15">
      <c r="A196" s="51" t="s">
        <v>88</v>
      </c>
      <c r="B196" s="52">
        <v>166</v>
      </c>
      <c r="C196" s="53">
        <v>166</v>
      </c>
      <c r="D196" s="53">
        <v>166</v>
      </c>
      <c r="E196" s="53">
        <v>166</v>
      </c>
      <c r="F196" s="53">
        <v>0</v>
      </c>
      <c r="G196" s="53">
        <v>166</v>
      </c>
      <c r="H196" s="53">
        <v>166</v>
      </c>
      <c r="I196" s="53">
        <v>166</v>
      </c>
      <c r="J196" s="53">
        <v>166</v>
      </c>
      <c r="K196" s="53">
        <v>166</v>
      </c>
      <c r="L196" s="53">
        <v>166</v>
      </c>
      <c r="M196" s="54">
        <v>163</v>
      </c>
    </row>
    <row r="197" spans="1:13" ht="12.95" customHeight="1" x14ac:dyDescent="0.15">
      <c r="A197" s="51" t="s">
        <v>89</v>
      </c>
      <c r="B197" s="52">
        <v>176</v>
      </c>
      <c r="C197" s="53">
        <v>176</v>
      </c>
      <c r="D197" s="53">
        <v>176</v>
      </c>
      <c r="E197" s="53">
        <v>176</v>
      </c>
      <c r="F197" s="53">
        <v>0</v>
      </c>
      <c r="G197" s="53">
        <v>176</v>
      </c>
      <c r="H197" s="53">
        <v>176</v>
      </c>
      <c r="I197" s="53">
        <v>176</v>
      </c>
      <c r="J197" s="53">
        <v>176</v>
      </c>
      <c r="K197" s="53">
        <v>176</v>
      </c>
      <c r="L197" s="53">
        <v>176</v>
      </c>
      <c r="M197" s="54">
        <v>176</v>
      </c>
    </row>
    <row r="198" spans="1:13" ht="12.95" customHeight="1" x14ac:dyDescent="0.15">
      <c r="A198" s="51" t="s">
        <v>90</v>
      </c>
      <c r="B198" s="52">
        <v>186</v>
      </c>
      <c r="C198" s="53">
        <v>185</v>
      </c>
      <c r="D198" s="53">
        <v>185</v>
      </c>
      <c r="E198" s="53">
        <v>185</v>
      </c>
      <c r="F198" s="53">
        <v>185</v>
      </c>
      <c r="G198" s="53">
        <v>186</v>
      </c>
      <c r="H198" s="53">
        <v>186</v>
      </c>
      <c r="I198" s="53">
        <v>185</v>
      </c>
      <c r="J198" s="53">
        <v>186</v>
      </c>
      <c r="K198" s="53">
        <v>186</v>
      </c>
      <c r="L198" s="53">
        <v>186</v>
      </c>
      <c r="M198" s="54">
        <v>188</v>
      </c>
    </row>
    <row r="199" spans="1:13" ht="12.95" customHeight="1" x14ac:dyDescent="0.15">
      <c r="A199" s="51" t="s">
        <v>91</v>
      </c>
      <c r="B199" s="52">
        <v>196</v>
      </c>
      <c r="C199" s="53">
        <v>196</v>
      </c>
      <c r="D199" s="53">
        <v>195</v>
      </c>
      <c r="E199" s="53">
        <v>196</v>
      </c>
      <c r="F199" s="53">
        <v>0</v>
      </c>
      <c r="G199" s="53">
        <v>195</v>
      </c>
      <c r="H199" s="53">
        <v>196</v>
      </c>
      <c r="I199" s="53">
        <v>195</v>
      </c>
      <c r="J199" s="53">
        <v>195</v>
      </c>
      <c r="K199" s="53">
        <v>196</v>
      </c>
      <c r="L199" s="53">
        <v>196</v>
      </c>
      <c r="M199" s="54">
        <v>197</v>
      </c>
    </row>
    <row r="200" spans="1:13" ht="12.95" customHeight="1" x14ac:dyDescent="0.15">
      <c r="A200" s="51" t="s">
        <v>92</v>
      </c>
      <c r="B200" s="52">
        <v>205</v>
      </c>
      <c r="C200" s="53">
        <v>205</v>
      </c>
      <c r="D200" s="53">
        <v>205</v>
      </c>
      <c r="E200" s="53">
        <v>205</v>
      </c>
      <c r="F200" s="53">
        <v>202</v>
      </c>
      <c r="G200" s="53">
        <v>204</v>
      </c>
      <c r="H200" s="53">
        <v>206</v>
      </c>
      <c r="I200" s="53">
        <v>205</v>
      </c>
      <c r="J200" s="53">
        <v>206</v>
      </c>
      <c r="K200" s="53">
        <v>205</v>
      </c>
      <c r="L200" s="53">
        <v>206</v>
      </c>
      <c r="M200" s="54">
        <v>203</v>
      </c>
    </row>
    <row r="201" spans="1:13" ht="12.95" customHeight="1" x14ac:dyDescent="0.15">
      <c r="A201" s="51" t="s">
        <v>93</v>
      </c>
      <c r="B201" s="52">
        <v>216</v>
      </c>
      <c r="C201" s="53">
        <v>216</v>
      </c>
      <c r="D201" s="53">
        <v>215</v>
      </c>
      <c r="E201" s="53">
        <v>216</v>
      </c>
      <c r="F201" s="53">
        <v>0</v>
      </c>
      <c r="G201" s="53">
        <v>215</v>
      </c>
      <c r="H201" s="53">
        <v>216</v>
      </c>
      <c r="I201" s="53">
        <v>215</v>
      </c>
      <c r="J201" s="53">
        <v>216</v>
      </c>
      <c r="K201" s="53">
        <v>216</v>
      </c>
      <c r="L201" s="53">
        <v>216</v>
      </c>
      <c r="M201" s="54">
        <v>213</v>
      </c>
    </row>
    <row r="202" spans="1:13" ht="12.95" customHeight="1" x14ac:dyDescent="0.15">
      <c r="A202" s="51" t="s">
        <v>94</v>
      </c>
      <c r="B202" s="52">
        <v>226</v>
      </c>
      <c r="C202" s="53">
        <v>226</v>
      </c>
      <c r="D202" s="53">
        <v>225</v>
      </c>
      <c r="E202" s="53">
        <v>226</v>
      </c>
      <c r="F202" s="53">
        <v>0</v>
      </c>
      <c r="G202" s="53">
        <v>225</v>
      </c>
      <c r="H202" s="53">
        <v>226</v>
      </c>
      <c r="I202" s="53">
        <v>225</v>
      </c>
      <c r="J202" s="53">
        <v>226</v>
      </c>
      <c r="K202" s="53">
        <v>226</v>
      </c>
      <c r="L202" s="53">
        <v>226</v>
      </c>
      <c r="M202" s="54">
        <v>222</v>
      </c>
    </row>
    <row r="203" spans="1:13" ht="12.95" customHeight="1" x14ac:dyDescent="0.15">
      <c r="A203" s="51" t="s">
        <v>95</v>
      </c>
      <c r="B203" s="52">
        <v>235</v>
      </c>
      <c r="C203" s="53">
        <v>235</v>
      </c>
      <c r="D203" s="53">
        <v>235</v>
      </c>
      <c r="E203" s="53">
        <v>235</v>
      </c>
      <c r="F203" s="53">
        <v>237</v>
      </c>
      <c r="G203" s="53">
        <v>235</v>
      </c>
      <c r="H203" s="53">
        <v>236</v>
      </c>
      <c r="I203" s="53">
        <v>236</v>
      </c>
      <c r="J203" s="53">
        <v>236</v>
      </c>
      <c r="K203" s="53">
        <v>236</v>
      </c>
      <c r="L203" s="53">
        <v>236</v>
      </c>
      <c r="M203" s="54">
        <v>236</v>
      </c>
    </row>
    <row r="204" spans="1:13" ht="12.95" customHeight="1" x14ac:dyDescent="0.15">
      <c r="A204" s="51" t="s">
        <v>96</v>
      </c>
      <c r="B204" s="52">
        <v>246</v>
      </c>
      <c r="C204" s="53">
        <v>246</v>
      </c>
      <c r="D204" s="53">
        <v>246</v>
      </c>
      <c r="E204" s="53">
        <v>246</v>
      </c>
      <c r="F204" s="53">
        <v>0</v>
      </c>
      <c r="G204" s="53">
        <v>246</v>
      </c>
      <c r="H204" s="53">
        <v>246</v>
      </c>
      <c r="I204" s="53">
        <v>246</v>
      </c>
      <c r="J204" s="53">
        <v>246</v>
      </c>
      <c r="K204" s="53">
        <v>246</v>
      </c>
      <c r="L204" s="53">
        <v>246</v>
      </c>
      <c r="M204" s="54">
        <v>247</v>
      </c>
    </row>
    <row r="205" spans="1:13" ht="12.95" customHeight="1" x14ac:dyDescent="0.15">
      <c r="A205" s="51" t="s">
        <v>97</v>
      </c>
      <c r="B205" s="52">
        <v>255</v>
      </c>
      <c r="C205" s="53">
        <v>255</v>
      </c>
      <c r="D205" s="53">
        <v>256</v>
      </c>
      <c r="E205" s="53">
        <v>255</v>
      </c>
      <c r="F205" s="53">
        <v>0</v>
      </c>
      <c r="G205" s="53">
        <v>256</v>
      </c>
      <c r="H205" s="53">
        <v>256</v>
      </c>
      <c r="I205" s="53">
        <v>256</v>
      </c>
      <c r="J205" s="53">
        <v>256</v>
      </c>
      <c r="K205" s="53">
        <v>256</v>
      </c>
      <c r="L205" s="53">
        <v>256</v>
      </c>
      <c r="M205" s="54">
        <v>257</v>
      </c>
    </row>
    <row r="206" spans="1:13" ht="12.95" customHeight="1" x14ac:dyDescent="0.15">
      <c r="A206" s="51" t="s">
        <v>98</v>
      </c>
      <c r="B206" s="52">
        <v>266</v>
      </c>
      <c r="C206" s="53">
        <v>266</v>
      </c>
      <c r="D206" s="53">
        <v>266</v>
      </c>
      <c r="E206" s="53">
        <v>266</v>
      </c>
      <c r="F206" s="53">
        <v>0</v>
      </c>
      <c r="G206" s="53">
        <v>266</v>
      </c>
      <c r="H206" s="53">
        <v>266</v>
      </c>
      <c r="I206" s="53">
        <v>266</v>
      </c>
      <c r="J206" s="53">
        <v>265</v>
      </c>
      <c r="K206" s="53">
        <v>266</v>
      </c>
      <c r="L206" s="53">
        <v>266</v>
      </c>
      <c r="M206" s="54">
        <v>266</v>
      </c>
    </row>
    <row r="207" spans="1:13" ht="12.95" customHeight="1" x14ac:dyDescent="0.15">
      <c r="A207" s="51" t="s">
        <v>99</v>
      </c>
      <c r="B207" s="52">
        <v>276</v>
      </c>
      <c r="C207" s="53">
        <v>276</v>
      </c>
      <c r="D207" s="53">
        <v>276</v>
      </c>
      <c r="E207" s="53">
        <v>276</v>
      </c>
      <c r="F207" s="53">
        <v>279</v>
      </c>
      <c r="G207" s="53">
        <v>276</v>
      </c>
      <c r="H207" s="53">
        <v>276</v>
      </c>
      <c r="I207" s="53">
        <v>276</v>
      </c>
      <c r="J207" s="53">
        <v>275</v>
      </c>
      <c r="K207" s="53">
        <v>276</v>
      </c>
      <c r="L207" s="53">
        <v>276</v>
      </c>
      <c r="M207" s="54">
        <v>275</v>
      </c>
    </row>
    <row r="208" spans="1:13" ht="12.95" customHeight="1" x14ac:dyDescent="0.15">
      <c r="A208" s="51" t="s">
        <v>100</v>
      </c>
      <c r="B208" s="52">
        <v>285</v>
      </c>
      <c r="C208" s="53">
        <v>285</v>
      </c>
      <c r="D208" s="53">
        <v>286</v>
      </c>
      <c r="E208" s="53">
        <v>285</v>
      </c>
      <c r="F208" s="53">
        <v>286</v>
      </c>
      <c r="G208" s="53">
        <v>286</v>
      </c>
      <c r="H208" s="53">
        <v>286</v>
      </c>
      <c r="I208" s="53">
        <v>285</v>
      </c>
      <c r="J208" s="53">
        <v>286</v>
      </c>
      <c r="K208" s="53">
        <v>286</v>
      </c>
      <c r="L208" s="53">
        <v>285</v>
      </c>
      <c r="M208" s="54">
        <v>286</v>
      </c>
    </row>
    <row r="209" spans="1:13" ht="12.95" customHeight="1" x14ac:dyDescent="0.15">
      <c r="A209" s="51" t="s">
        <v>101</v>
      </c>
      <c r="B209" s="52">
        <v>296</v>
      </c>
      <c r="C209" s="53">
        <v>296</v>
      </c>
      <c r="D209" s="53">
        <v>295</v>
      </c>
      <c r="E209" s="53">
        <v>296</v>
      </c>
      <c r="F209" s="53">
        <v>0</v>
      </c>
      <c r="G209" s="53">
        <v>295</v>
      </c>
      <c r="H209" s="53">
        <v>296</v>
      </c>
      <c r="I209" s="53">
        <v>296</v>
      </c>
      <c r="J209" s="53">
        <v>296</v>
      </c>
      <c r="K209" s="53">
        <v>296</v>
      </c>
      <c r="L209" s="53">
        <v>295</v>
      </c>
      <c r="M209" s="54">
        <v>295</v>
      </c>
    </row>
    <row r="210" spans="1:13" ht="12.95" customHeight="1" x14ac:dyDescent="0.15">
      <c r="A210" s="51" t="s">
        <v>102</v>
      </c>
      <c r="B210" s="52">
        <v>313</v>
      </c>
      <c r="C210" s="53">
        <v>313</v>
      </c>
      <c r="D210" s="53">
        <v>314</v>
      </c>
      <c r="E210" s="53">
        <v>313</v>
      </c>
      <c r="F210" s="53">
        <v>308</v>
      </c>
      <c r="G210" s="53">
        <v>313</v>
      </c>
      <c r="H210" s="53">
        <v>313</v>
      </c>
      <c r="I210" s="53">
        <v>313</v>
      </c>
      <c r="J210" s="53">
        <v>314</v>
      </c>
      <c r="K210" s="53">
        <v>313</v>
      </c>
      <c r="L210" s="53">
        <v>313</v>
      </c>
      <c r="M210" s="54">
        <v>306</v>
      </c>
    </row>
    <row r="211" spans="1:13" ht="12.95" customHeight="1" x14ac:dyDescent="0.15">
      <c r="A211" s="51" t="s">
        <v>103</v>
      </c>
      <c r="B211" s="52">
        <v>338</v>
      </c>
      <c r="C211" s="53">
        <v>338</v>
      </c>
      <c r="D211" s="53">
        <v>338</v>
      </c>
      <c r="E211" s="53">
        <v>338</v>
      </c>
      <c r="F211" s="53">
        <v>332</v>
      </c>
      <c r="G211" s="53">
        <v>339</v>
      </c>
      <c r="H211" s="53">
        <v>339</v>
      </c>
      <c r="I211" s="53">
        <v>339</v>
      </c>
      <c r="J211" s="53">
        <v>340</v>
      </c>
      <c r="K211" s="53">
        <v>338</v>
      </c>
      <c r="L211" s="53">
        <v>338</v>
      </c>
      <c r="M211" s="54">
        <v>340</v>
      </c>
    </row>
    <row r="212" spans="1:13" ht="12.95" customHeight="1" x14ac:dyDescent="0.15">
      <c r="A212" s="51" t="s">
        <v>104</v>
      </c>
      <c r="B212" s="52">
        <v>363</v>
      </c>
      <c r="C212" s="53">
        <v>363</v>
      </c>
      <c r="D212" s="53">
        <v>363</v>
      </c>
      <c r="E212" s="53">
        <v>363</v>
      </c>
      <c r="F212" s="53">
        <v>370</v>
      </c>
      <c r="G212" s="53">
        <v>364</v>
      </c>
      <c r="H212" s="53">
        <v>363</v>
      </c>
      <c r="I212" s="53">
        <v>364</v>
      </c>
      <c r="J212" s="53">
        <v>364</v>
      </c>
      <c r="K212" s="53">
        <v>363</v>
      </c>
      <c r="L212" s="53">
        <v>363</v>
      </c>
      <c r="M212" s="54">
        <v>367</v>
      </c>
    </row>
    <row r="213" spans="1:13" ht="12.95" customHeight="1" x14ac:dyDescent="0.15">
      <c r="A213" s="51" t="s">
        <v>105</v>
      </c>
      <c r="B213" s="52">
        <v>388</v>
      </c>
      <c r="C213" s="53">
        <v>388</v>
      </c>
      <c r="D213" s="53">
        <v>389</v>
      </c>
      <c r="E213" s="53">
        <v>388</v>
      </c>
      <c r="F213" s="53">
        <v>390</v>
      </c>
      <c r="G213" s="53">
        <v>389</v>
      </c>
      <c r="H213" s="53">
        <v>388</v>
      </c>
      <c r="I213" s="53">
        <v>389</v>
      </c>
      <c r="J213" s="53">
        <v>388</v>
      </c>
      <c r="K213" s="53">
        <v>388</v>
      </c>
      <c r="L213" s="53">
        <v>388</v>
      </c>
      <c r="M213" s="54">
        <v>394</v>
      </c>
    </row>
    <row r="214" spans="1:13" ht="12.95" customHeight="1" x14ac:dyDescent="0.15">
      <c r="A214" s="51" t="s">
        <v>106</v>
      </c>
      <c r="B214" s="52">
        <v>426</v>
      </c>
      <c r="C214" s="53">
        <v>426</v>
      </c>
      <c r="D214" s="53">
        <v>426</v>
      </c>
      <c r="E214" s="53">
        <v>426</v>
      </c>
      <c r="F214" s="53">
        <v>431</v>
      </c>
      <c r="G214" s="53">
        <v>427</v>
      </c>
      <c r="H214" s="53">
        <v>426</v>
      </c>
      <c r="I214" s="53">
        <v>427</v>
      </c>
      <c r="J214" s="53">
        <v>426</v>
      </c>
      <c r="K214" s="53">
        <v>426</v>
      </c>
      <c r="L214" s="53">
        <v>424</v>
      </c>
      <c r="M214" s="54">
        <v>0</v>
      </c>
    </row>
    <row r="215" spans="1:13" ht="12.95" customHeight="1" x14ac:dyDescent="0.15">
      <c r="A215" s="51" t="s">
        <v>107</v>
      </c>
      <c r="B215" s="52">
        <v>475</v>
      </c>
      <c r="C215" s="53">
        <v>475</v>
      </c>
      <c r="D215" s="53">
        <v>478</v>
      </c>
      <c r="E215" s="53">
        <v>475</v>
      </c>
      <c r="F215" s="53">
        <v>482</v>
      </c>
      <c r="G215" s="53">
        <v>476</v>
      </c>
      <c r="H215" s="53">
        <v>476</v>
      </c>
      <c r="I215" s="53">
        <v>475</v>
      </c>
      <c r="J215" s="53">
        <v>476</v>
      </c>
      <c r="K215" s="53">
        <v>476</v>
      </c>
      <c r="L215" s="53">
        <v>474</v>
      </c>
      <c r="M215" s="54">
        <v>0</v>
      </c>
    </row>
    <row r="216" spans="1:13" ht="12.95" customHeight="1" x14ac:dyDescent="0.15">
      <c r="A216" s="51" t="s">
        <v>157</v>
      </c>
      <c r="B216" s="52">
        <v>550</v>
      </c>
      <c r="C216" s="53">
        <v>552</v>
      </c>
      <c r="D216" s="53">
        <v>561</v>
      </c>
      <c r="E216" s="53">
        <v>549</v>
      </c>
      <c r="F216" s="53">
        <v>565</v>
      </c>
      <c r="G216" s="53">
        <v>551</v>
      </c>
      <c r="H216" s="53">
        <v>549</v>
      </c>
      <c r="I216" s="53">
        <v>547</v>
      </c>
      <c r="J216" s="53">
        <v>549</v>
      </c>
      <c r="K216" s="53">
        <v>548</v>
      </c>
      <c r="L216" s="53">
        <v>544</v>
      </c>
      <c r="M216" s="54">
        <v>521</v>
      </c>
    </row>
    <row r="217" spans="1:13" ht="12.95" customHeight="1" x14ac:dyDescent="0.15">
      <c r="A217" s="51" t="s">
        <v>158</v>
      </c>
      <c r="B217" s="52">
        <v>650</v>
      </c>
      <c r="C217" s="53">
        <v>652</v>
      </c>
      <c r="D217" s="53">
        <v>655</v>
      </c>
      <c r="E217" s="53">
        <v>648</v>
      </c>
      <c r="F217" s="53">
        <v>663</v>
      </c>
      <c r="G217" s="53">
        <v>649</v>
      </c>
      <c r="H217" s="53">
        <v>646</v>
      </c>
      <c r="I217" s="53">
        <v>645</v>
      </c>
      <c r="J217" s="53">
        <v>646</v>
      </c>
      <c r="K217" s="53">
        <v>646</v>
      </c>
      <c r="L217" s="53">
        <v>643</v>
      </c>
      <c r="M217" s="54">
        <v>0</v>
      </c>
    </row>
    <row r="218" spans="1:13" ht="12.95" customHeight="1" x14ac:dyDescent="0.15">
      <c r="A218" s="51" t="s">
        <v>159</v>
      </c>
      <c r="B218" s="52">
        <v>750</v>
      </c>
      <c r="C218" s="53">
        <v>751</v>
      </c>
      <c r="D218" s="53">
        <v>752</v>
      </c>
      <c r="E218" s="53">
        <v>748</v>
      </c>
      <c r="F218" s="53">
        <v>755</v>
      </c>
      <c r="G218" s="53">
        <v>748</v>
      </c>
      <c r="H218" s="53">
        <v>744</v>
      </c>
      <c r="I218" s="53">
        <v>744</v>
      </c>
      <c r="J218" s="53">
        <v>744</v>
      </c>
      <c r="K218" s="53">
        <v>744</v>
      </c>
      <c r="L218" s="53">
        <v>744</v>
      </c>
      <c r="M218" s="54">
        <v>799</v>
      </c>
    </row>
    <row r="219" spans="1:13" ht="12.95" customHeight="1" x14ac:dyDescent="0.15">
      <c r="A219" s="51" t="s">
        <v>160</v>
      </c>
      <c r="B219" s="52">
        <v>849</v>
      </c>
      <c r="C219" s="53">
        <v>850</v>
      </c>
      <c r="D219" s="53">
        <v>850</v>
      </c>
      <c r="E219" s="53">
        <v>847</v>
      </c>
      <c r="F219" s="53">
        <v>852</v>
      </c>
      <c r="G219" s="53">
        <v>846</v>
      </c>
      <c r="H219" s="53">
        <v>844</v>
      </c>
      <c r="I219" s="53">
        <v>846</v>
      </c>
      <c r="J219" s="53">
        <v>844</v>
      </c>
      <c r="K219" s="53">
        <v>844</v>
      </c>
      <c r="L219" s="53">
        <v>845</v>
      </c>
      <c r="M219" s="54">
        <v>0</v>
      </c>
    </row>
    <row r="220" spans="1:13" ht="12.95" customHeight="1" x14ac:dyDescent="0.15">
      <c r="A220" s="51" t="s">
        <v>161</v>
      </c>
      <c r="B220" s="52">
        <v>949</v>
      </c>
      <c r="C220" s="53">
        <v>949</v>
      </c>
      <c r="D220" s="53">
        <v>949</v>
      </c>
      <c r="E220" s="53">
        <v>947</v>
      </c>
      <c r="F220" s="53">
        <v>949</v>
      </c>
      <c r="G220" s="53">
        <v>946</v>
      </c>
      <c r="H220" s="53">
        <v>944</v>
      </c>
      <c r="I220" s="53">
        <v>945</v>
      </c>
      <c r="J220" s="53">
        <v>944</v>
      </c>
      <c r="K220" s="53">
        <v>944</v>
      </c>
      <c r="L220" s="53">
        <v>946</v>
      </c>
      <c r="M220" s="54">
        <v>0</v>
      </c>
    </row>
    <row r="221" spans="1:13" ht="12.95" customHeight="1" x14ac:dyDescent="0.15">
      <c r="A221" s="51" t="s">
        <v>147</v>
      </c>
      <c r="B221" s="52">
        <v>1184</v>
      </c>
      <c r="C221" s="53">
        <v>1186</v>
      </c>
      <c r="D221" s="53">
        <v>1186</v>
      </c>
      <c r="E221" s="53">
        <v>1184</v>
      </c>
      <c r="F221" s="53">
        <v>1157</v>
      </c>
      <c r="G221" s="53">
        <v>1159</v>
      </c>
      <c r="H221" s="53">
        <v>1142</v>
      </c>
      <c r="I221" s="53">
        <v>1155</v>
      </c>
      <c r="J221" s="53">
        <v>1139</v>
      </c>
      <c r="K221" s="53">
        <v>1145</v>
      </c>
      <c r="L221" s="53">
        <v>1155</v>
      </c>
      <c r="M221" s="54">
        <v>0</v>
      </c>
    </row>
    <row r="222" spans="1:13" ht="12.95" customHeight="1" x14ac:dyDescent="0.15">
      <c r="A222" s="51" t="s">
        <v>148</v>
      </c>
      <c r="B222" s="52">
        <v>1690</v>
      </c>
      <c r="C222" s="53">
        <v>1690</v>
      </c>
      <c r="D222" s="53">
        <v>1691</v>
      </c>
      <c r="E222" s="53">
        <v>1680</v>
      </c>
      <c r="F222" s="53">
        <v>1669</v>
      </c>
      <c r="G222" s="53">
        <v>1696</v>
      </c>
      <c r="H222" s="53">
        <v>1680</v>
      </c>
      <c r="I222" s="53">
        <v>1675</v>
      </c>
      <c r="J222" s="53">
        <v>1679</v>
      </c>
      <c r="K222" s="53">
        <v>1683</v>
      </c>
      <c r="L222" s="53">
        <v>1675</v>
      </c>
      <c r="M222" s="54">
        <v>0</v>
      </c>
    </row>
    <row r="223" spans="1:13" ht="12.95" customHeight="1" x14ac:dyDescent="0.15">
      <c r="A223" s="51" t="s">
        <v>149</v>
      </c>
      <c r="B223" s="52">
        <v>2196</v>
      </c>
      <c r="C223" s="53">
        <v>2196</v>
      </c>
      <c r="D223" s="53">
        <v>2194</v>
      </c>
      <c r="E223" s="53">
        <v>2207</v>
      </c>
      <c r="F223" s="53">
        <v>2194</v>
      </c>
      <c r="G223" s="53">
        <v>2198</v>
      </c>
      <c r="H223" s="53">
        <v>2184</v>
      </c>
      <c r="I223" s="53">
        <v>2135</v>
      </c>
      <c r="J223" s="53">
        <v>2184</v>
      </c>
      <c r="K223" s="53">
        <v>2188</v>
      </c>
      <c r="L223" s="53">
        <v>2186</v>
      </c>
      <c r="M223" s="54">
        <v>0</v>
      </c>
    </row>
    <row r="224" spans="1:13" ht="12.95" customHeight="1" x14ac:dyDescent="0.15">
      <c r="A224" s="51" t="s">
        <v>150</v>
      </c>
      <c r="B224" s="52">
        <v>2703</v>
      </c>
      <c r="C224" s="53">
        <v>2703</v>
      </c>
      <c r="D224" s="53">
        <v>2701</v>
      </c>
      <c r="E224" s="53">
        <v>2715</v>
      </c>
      <c r="F224" s="53">
        <v>2681</v>
      </c>
      <c r="G224" s="53">
        <v>2711</v>
      </c>
      <c r="H224" s="53">
        <v>2704</v>
      </c>
      <c r="I224" s="53">
        <v>2583</v>
      </c>
      <c r="J224" s="53">
        <v>2721</v>
      </c>
      <c r="K224" s="53">
        <v>2684</v>
      </c>
      <c r="L224" s="53">
        <v>2653</v>
      </c>
      <c r="M224" s="54">
        <v>0</v>
      </c>
    </row>
    <row r="225" spans="1:13" ht="12.95" customHeight="1" x14ac:dyDescent="0.15">
      <c r="A225" s="51" t="s">
        <v>151</v>
      </c>
      <c r="B225" s="52">
        <v>3201</v>
      </c>
      <c r="C225" s="53">
        <v>3200</v>
      </c>
      <c r="D225" s="53">
        <v>3201</v>
      </c>
      <c r="E225" s="53">
        <v>3194</v>
      </c>
      <c r="F225" s="53">
        <v>3315</v>
      </c>
      <c r="G225" s="53">
        <v>3268</v>
      </c>
      <c r="H225" s="53">
        <v>3247</v>
      </c>
      <c r="I225" s="53">
        <v>3214</v>
      </c>
      <c r="J225" s="53">
        <v>3274</v>
      </c>
      <c r="K225" s="53">
        <v>3207</v>
      </c>
      <c r="L225" s="53">
        <v>3265</v>
      </c>
      <c r="M225" s="54">
        <v>0</v>
      </c>
    </row>
    <row r="226" spans="1:13" ht="12.95" customHeight="1" x14ac:dyDescent="0.15">
      <c r="A226" s="51" t="s">
        <v>152</v>
      </c>
      <c r="B226" s="52">
        <v>3721</v>
      </c>
      <c r="C226" s="53">
        <v>3720</v>
      </c>
      <c r="D226" s="53">
        <v>3717</v>
      </c>
      <c r="E226" s="53">
        <v>3735</v>
      </c>
      <c r="F226" s="53">
        <v>3810</v>
      </c>
      <c r="G226" s="53">
        <v>3745</v>
      </c>
      <c r="H226" s="53">
        <v>3711</v>
      </c>
      <c r="I226" s="53">
        <v>0</v>
      </c>
      <c r="J226" s="53">
        <v>3716</v>
      </c>
      <c r="K226" s="53">
        <v>3694</v>
      </c>
      <c r="L226" s="53">
        <v>3775</v>
      </c>
      <c r="M226" s="54">
        <v>0</v>
      </c>
    </row>
    <row r="227" spans="1:13" ht="12.95" customHeight="1" x14ac:dyDescent="0.15">
      <c r="A227" s="51" t="s">
        <v>153</v>
      </c>
      <c r="B227" s="52">
        <v>4215</v>
      </c>
      <c r="C227" s="53">
        <v>4216</v>
      </c>
      <c r="D227" s="53">
        <v>4212</v>
      </c>
      <c r="E227" s="53">
        <v>4234</v>
      </c>
      <c r="F227" s="53">
        <v>4340</v>
      </c>
      <c r="G227" s="53">
        <v>4234</v>
      </c>
      <c r="H227" s="53">
        <v>4201</v>
      </c>
      <c r="I227" s="53">
        <v>0</v>
      </c>
      <c r="J227" s="53">
        <v>4201</v>
      </c>
      <c r="K227" s="53">
        <v>4201</v>
      </c>
      <c r="L227" s="53">
        <v>4163</v>
      </c>
      <c r="M227" s="54">
        <v>0</v>
      </c>
    </row>
    <row r="228" spans="1:13" ht="12.95" customHeight="1" x14ac:dyDescent="0.15">
      <c r="A228" s="51" t="s">
        <v>154</v>
      </c>
      <c r="B228" s="52">
        <v>4716</v>
      </c>
      <c r="C228" s="53">
        <v>4712</v>
      </c>
      <c r="D228" s="53">
        <v>4718</v>
      </c>
      <c r="E228" s="53">
        <v>4693</v>
      </c>
      <c r="F228" s="53">
        <v>0</v>
      </c>
      <c r="G228" s="53">
        <v>4810</v>
      </c>
      <c r="H228" s="53">
        <v>4779</v>
      </c>
      <c r="I228" s="53">
        <v>0</v>
      </c>
      <c r="J228" s="53">
        <v>4676</v>
      </c>
      <c r="K228" s="53">
        <v>4882</v>
      </c>
      <c r="L228" s="53">
        <v>0</v>
      </c>
      <c r="M228" s="54">
        <v>0</v>
      </c>
    </row>
    <row r="229" spans="1:13" ht="12.95" customHeight="1" x14ac:dyDescent="0.15">
      <c r="A229" s="51" t="s">
        <v>155</v>
      </c>
      <c r="B229" s="52">
        <v>6528</v>
      </c>
      <c r="C229" s="53">
        <v>6486</v>
      </c>
      <c r="D229" s="53">
        <v>6349</v>
      </c>
      <c r="E229" s="53">
        <v>6870</v>
      </c>
      <c r="F229" s="53">
        <v>0</v>
      </c>
      <c r="G229" s="53">
        <v>6169</v>
      </c>
      <c r="H229" s="53">
        <v>7960</v>
      </c>
      <c r="I229" s="53">
        <v>0</v>
      </c>
      <c r="J229" s="53">
        <v>6836</v>
      </c>
      <c r="K229" s="53">
        <v>8442</v>
      </c>
      <c r="L229" s="53">
        <v>6416</v>
      </c>
      <c r="M229" s="54">
        <v>0</v>
      </c>
    </row>
    <row r="230" spans="1:13" ht="12.95" customHeight="1" thickBot="1" x14ac:dyDescent="0.2">
      <c r="A230" s="72"/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9"/>
    </row>
    <row r="231" spans="1:13" ht="12.95" customHeight="1" thickBot="1" x14ac:dyDescent="0.2">
      <c r="A231" s="76" t="s">
        <v>108</v>
      </c>
      <c r="B231" s="57">
        <v>732.53627534303632</v>
      </c>
      <c r="C231" s="58">
        <v>853.2394168356966</v>
      </c>
      <c r="D231" s="58">
        <v>1013.902997634012</v>
      </c>
      <c r="E231" s="58">
        <v>602.93310592737976</v>
      </c>
      <c r="F231" s="58">
        <v>976.83443207608343</v>
      </c>
      <c r="G231" s="58">
        <v>689.19243687898484</v>
      </c>
      <c r="H231" s="58">
        <v>555.45362766302878</v>
      </c>
      <c r="I231" s="58">
        <v>554.7989462592202</v>
      </c>
      <c r="J231" s="58">
        <v>561.5715246503471</v>
      </c>
      <c r="K231" s="58">
        <v>545.48578241012115</v>
      </c>
      <c r="L231" s="58">
        <v>361.27461024769514</v>
      </c>
      <c r="M231" s="59">
        <v>192.34238488783944</v>
      </c>
    </row>
    <row r="232" spans="1:13" ht="108.75" customHeight="1" x14ac:dyDescent="0.15">
      <c r="G232" s="30" t="s">
        <v>162</v>
      </c>
      <c r="J232" s="30" t="s">
        <v>22</v>
      </c>
      <c r="L232" s="30" t="s">
        <v>22</v>
      </c>
      <c r="M232" s="30" t="s">
        <v>22</v>
      </c>
    </row>
  </sheetData>
  <mergeCells count="33">
    <mergeCell ref="I174:K176"/>
    <mergeCell ref="L174:L176"/>
    <mergeCell ref="M174:M176"/>
    <mergeCell ref="L93:L95"/>
    <mergeCell ref="M93:M95"/>
    <mergeCell ref="A168:M169"/>
    <mergeCell ref="A174:A176"/>
    <mergeCell ref="B174:B176"/>
    <mergeCell ref="C174:C176"/>
    <mergeCell ref="D174:E176"/>
    <mergeCell ref="F174:F176"/>
    <mergeCell ref="G174:G176"/>
    <mergeCell ref="H174:H176"/>
    <mergeCell ref="F93:F95"/>
    <mergeCell ref="G93:G95"/>
    <mergeCell ref="H93:H95"/>
    <mergeCell ref="I93:K95"/>
    <mergeCell ref="A8:M8"/>
    <mergeCell ref="G12:G14"/>
    <mergeCell ref="H12:H14"/>
    <mergeCell ref="A90:N90"/>
    <mergeCell ref="A93:A95"/>
    <mergeCell ref="B93:B95"/>
    <mergeCell ref="C93:C95"/>
    <mergeCell ref="D93:E95"/>
    <mergeCell ref="A12:A14"/>
    <mergeCell ref="B12:B14"/>
    <mergeCell ref="C12:C14"/>
    <mergeCell ref="D12:E14"/>
    <mergeCell ref="M12:M14"/>
    <mergeCell ref="L12:L14"/>
    <mergeCell ref="F12:F14"/>
    <mergeCell ref="I12:K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7" max="16383" man="1"/>
    <brk id="156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77</xdr:row>
                <xdr:rowOff>590550</xdr:rowOff>
              </from>
              <to>
                <xdr:col>2</xdr:col>
                <xdr:colOff>285750</xdr:colOff>
                <xdr:row>84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156</xdr:row>
                <xdr:rowOff>695325</xdr:rowOff>
              </from>
              <to>
                <xdr:col>2</xdr:col>
                <xdr:colOff>409575</xdr:colOff>
                <xdr:row>159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18"/>
  <sheetViews>
    <sheetView topLeftCell="A28" zoomScaleNormal="100" workbookViewId="0">
      <selection activeCell="M57" sqref="M57"/>
    </sheetView>
  </sheetViews>
  <sheetFormatPr defaultRowHeight="12.75" x14ac:dyDescent="0.2"/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ht="15.75" x14ac:dyDescent="0.25">
      <c r="A4" s="278" t="s">
        <v>297</v>
      </c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298</v>
      </c>
      <c r="B6" s="33"/>
      <c r="C6" s="33"/>
      <c r="D6" s="33"/>
      <c r="J6" s="34"/>
    </row>
    <row r="7" spans="1:11" s="30" customFormat="1" ht="16.5" x14ac:dyDescent="0.25"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B9" s="82"/>
      <c r="C9" s="82"/>
      <c r="D9" s="82"/>
      <c r="E9" s="83" t="s">
        <v>163</v>
      </c>
      <c r="F9" s="82"/>
      <c r="G9" s="82"/>
    </row>
    <row r="10" spans="1:11" ht="33.75" customHeight="1" x14ac:dyDescent="0.2">
      <c r="A10" s="445" t="s">
        <v>446</v>
      </c>
      <c r="B10" s="446"/>
      <c r="C10" s="446"/>
      <c r="D10" s="446"/>
      <c r="E10" s="446"/>
      <c r="F10" s="446"/>
      <c r="G10" s="446"/>
      <c r="H10" s="446"/>
      <c r="I10" s="446"/>
      <c r="J10" s="349"/>
    </row>
    <row r="11" spans="1:11" s="115" customFormat="1" ht="16.5" x14ac:dyDescent="0.25">
      <c r="B11" s="116"/>
      <c r="C11" s="116"/>
      <c r="D11" s="116"/>
      <c r="E11" s="117" t="s">
        <v>454</v>
      </c>
      <c r="F11" s="116"/>
      <c r="G11" s="116"/>
    </row>
    <row r="12" spans="1:11" ht="13.5" thickBot="1" x14ac:dyDescent="0.25"/>
    <row r="13" spans="1:11" s="85" customFormat="1" ht="26.25" customHeight="1" x14ac:dyDescent="0.2">
      <c r="A13" s="448" t="s">
        <v>60</v>
      </c>
      <c r="B13" s="448" t="s">
        <v>61</v>
      </c>
      <c r="C13" s="448" t="s">
        <v>62</v>
      </c>
      <c r="D13" s="451" t="s">
        <v>120</v>
      </c>
      <c r="E13" s="453"/>
      <c r="F13" s="448" t="s">
        <v>66</v>
      </c>
      <c r="G13" s="451" t="s">
        <v>121</v>
      </c>
      <c r="H13" s="452"/>
      <c r="I13" s="453"/>
      <c r="J13" s="448" t="s">
        <v>68</v>
      </c>
    </row>
    <row r="14" spans="1:11" s="24" customFormat="1" x14ac:dyDescent="0.2">
      <c r="A14" s="449"/>
      <c r="B14" s="449"/>
      <c r="C14" s="449"/>
      <c r="D14" s="454"/>
      <c r="E14" s="456"/>
      <c r="F14" s="449"/>
      <c r="G14" s="454"/>
      <c r="H14" s="455"/>
      <c r="I14" s="456"/>
      <c r="J14" s="449"/>
    </row>
    <row r="15" spans="1:11" ht="13.5" thickBot="1" x14ac:dyDescent="0.25">
      <c r="A15" s="449"/>
      <c r="B15" s="450"/>
      <c r="C15" s="450"/>
      <c r="D15" s="457"/>
      <c r="E15" s="459"/>
      <c r="F15" s="450"/>
      <c r="G15" s="457"/>
      <c r="H15" s="458"/>
      <c r="I15" s="459"/>
      <c r="J15" s="450"/>
    </row>
    <row r="16" spans="1:11" x14ac:dyDescent="0.2">
      <c r="A16" s="47" t="s">
        <v>69</v>
      </c>
      <c r="B16" s="181">
        <v>2</v>
      </c>
      <c r="C16" s="182">
        <v>2</v>
      </c>
      <c r="D16" s="182">
        <v>0</v>
      </c>
      <c r="E16" s="182">
        <v>2</v>
      </c>
      <c r="F16" s="182">
        <v>0</v>
      </c>
      <c r="G16" s="182">
        <v>0</v>
      </c>
      <c r="H16" s="182">
        <v>0</v>
      </c>
      <c r="I16" s="182">
        <v>0</v>
      </c>
      <c r="J16" s="183">
        <v>0</v>
      </c>
    </row>
    <row r="17" spans="1:11" x14ac:dyDescent="0.2">
      <c r="A17" s="51" t="s">
        <v>70</v>
      </c>
      <c r="B17" s="184">
        <v>2</v>
      </c>
      <c r="C17" s="185">
        <v>1</v>
      </c>
      <c r="D17" s="185">
        <v>0</v>
      </c>
      <c r="E17" s="185">
        <v>1</v>
      </c>
      <c r="F17" s="185">
        <v>0</v>
      </c>
      <c r="G17" s="185">
        <v>0</v>
      </c>
      <c r="H17" s="185">
        <v>0</v>
      </c>
      <c r="I17" s="185">
        <v>0</v>
      </c>
      <c r="J17" s="186">
        <v>1</v>
      </c>
    </row>
    <row r="18" spans="1:11" x14ac:dyDescent="0.2">
      <c r="A18" s="51" t="s">
        <v>71</v>
      </c>
      <c r="B18" s="184">
        <v>205</v>
      </c>
      <c r="C18" s="185">
        <v>3</v>
      </c>
      <c r="D18" s="185">
        <v>1</v>
      </c>
      <c r="E18" s="185">
        <v>2</v>
      </c>
      <c r="F18" s="185">
        <v>0</v>
      </c>
      <c r="G18" s="185">
        <v>0</v>
      </c>
      <c r="H18" s="185">
        <v>0</v>
      </c>
      <c r="I18" s="185">
        <v>0</v>
      </c>
      <c r="J18" s="186">
        <v>202</v>
      </c>
    </row>
    <row r="19" spans="1:11" x14ac:dyDescent="0.2">
      <c r="A19" s="51" t="s">
        <v>72</v>
      </c>
      <c r="B19" s="184">
        <v>1344</v>
      </c>
      <c r="C19" s="185">
        <v>14</v>
      </c>
      <c r="D19" s="185">
        <v>0</v>
      </c>
      <c r="E19" s="185">
        <v>14</v>
      </c>
      <c r="F19" s="185">
        <v>3</v>
      </c>
      <c r="G19" s="185">
        <v>0</v>
      </c>
      <c r="H19" s="185">
        <v>3</v>
      </c>
      <c r="I19" s="185">
        <v>0</v>
      </c>
      <c r="J19" s="186">
        <v>1327</v>
      </c>
    </row>
    <row r="20" spans="1:11" x14ac:dyDescent="0.2">
      <c r="A20" s="51" t="s">
        <v>73</v>
      </c>
      <c r="B20" s="184">
        <v>453</v>
      </c>
      <c r="C20" s="185">
        <v>42</v>
      </c>
      <c r="D20" s="185">
        <v>0</v>
      </c>
      <c r="E20" s="185">
        <v>42</v>
      </c>
      <c r="F20" s="185">
        <v>2</v>
      </c>
      <c r="G20" s="185">
        <v>0</v>
      </c>
      <c r="H20" s="185">
        <v>2</v>
      </c>
      <c r="I20" s="185">
        <v>0</v>
      </c>
      <c r="J20" s="186">
        <v>409</v>
      </c>
    </row>
    <row r="21" spans="1:11" x14ac:dyDescent="0.2">
      <c r="A21" s="51" t="s">
        <v>74</v>
      </c>
      <c r="B21" s="184">
        <v>277</v>
      </c>
      <c r="C21" s="185">
        <v>72</v>
      </c>
      <c r="D21" s="185">
        <v>2</v>
      </c>
      <c r="E21" s="185">
        <v>70</v>
      </c>
      <c r="F21" s="185">
        <v>2</v>
      </c>
      <c r="G21" s="185">
        <v>0</v>
      </c>
      <c r="H21" s="185">
        <v>2</v>
      </c>
      <c r="I21" s="185">
        <v>0</v>
      </c>
      <c r="J21" s="186">
        <v>203</v>
      </c>
    </row>
    <row r="22" spans="1:11" x14ac:dyDescent="0.2">
      <c r="A22" s="51" t="s">
        <v>75</v>
      </c>
      <c r="B22" s="184">
        <v>719</v>
      </c>
      <c r="C22" s="185">
        <v>308</v>
      </c>
      <c r="D22" s="185">
        <v>2</v>
      </c>
      <c r="E22" s="185">
        <v>306</v>
      </c>
      <c r="F22" s="185">
        <v>36</v>
      </c>
      <c r="G22" s="185">
        <v>1</v>
      </c>
      <c r="H22" s="185">
        <v>35</v>
      </c>
      <c r="I22" s="185">
        <v>0</v>
      </c>
      <c r="J22" s="186">
        <v>375</v>
      </c>
    </row>
    <row r="23" spans="1:11" x14ac:dyDescent="0.2">
      <c r="A23" s="51" t="s">
        <v>76</v>
      </c>
      <c r="B23" s="184">
        <v>1999</v>
      </c>
      <c r="C23" s="185">
        <v>364</v>
      </c>
      <c r="D23" s="185">
        <v>2</v>
      </c>
      <c r="E23" s="185">
        <v>362</v>
      </c>
      <c r="F23" s="185">
        <v>172</v>
      </c>
      <c r="G23" s="185">
        <v>3</v>
      </c>
      <c r="H23" s="185">
        <v>169</v>
      </c>
      <c r="I23" s="185">
        <v>0</v>
      </c>
      <c r="J23" s="186">
        <v>1463</v>
      </c>
    </row>
    <row r="24" spans="1:11" x14ac:dyDescent="0.2">
      <c r="A24" s="51" t="s">
        <v>77</v>
      </c>
      <c r="B24" s="184">
        <v>930</v>
      </c>
      <c r="C24" s="185">
        <v>99</v>
      </c>
      <c r="D24" s="185">
        <v>1</v>
      </c>
      <c r="E24" s="185">
        <v>98</v>
      </c>
      <c r="F24" s="185">
        <v>33</v>
      </c>
      <c r="G24" s="185">
        <v>26</v>
      </c>
      <c r="H24" s="185">
        <v>7</v>
      </c>
      <c r="I24" s="185">
        <v>0</v>
      </c>
      <c r="J24" s="186">
        <v>798</v>
      </c>
    </row>
    <row r="25" spans="1:11" x14ac:dyDescent="0.2">
      <c r="A25" s="51" t="s">
        <v>78</v>
      </c>
      <c r="B25" s="184">
        <v>1678</v>
      </c>
      <c r="C25" s="185">
        <v>210</v>
      </c>
      <c r="D25" s="185">
        <v>2</v>
      </c>
      <c r="E25" s="185">
        <v>208</v>
      </c>
      <c r="F25" s="185">
        <v>18</v>
      </c>
      <c r="G25" s="185">
        <v>0</v>
      </c>
      <c r="H25" s="185">
        <v>18</v>
      </c>
      <c r="I25" s="185">
        <v>0</v>
      </c>
      <c r="J25" s="186">
        <v>1450</v>
      </c>
    </row>
    <row r="26" spans="1:11" x14ac:dyDescent="0.2">
      <c r="A26" s="51" t="s">
        <v>79</v>
      </c>
      <c r="B26" s="184">
        <v>2453</v>
      </c>
      <c r="C26" s="185">
        <v>162</v>
      </c>
      <c r="D26" s="185">
        <v>0</v>
      </c>
      <c r="E26" s="185">
        <v>162</v>
      </c>
      <c r="F26" s="185">
        <v>8</v>
      </c>
      <c r="G26" s="185">
        <v>2</v>
      </c>
      <c r="H26" s="185">
        <v>6</v>
      </c>
      <c r="I26" s="185">
        <v>0</v>
      </c>
      <c r="J26" s="186">
        <v>2283</v>
      </c>
    </row>
    <row r="27" spans="1:11" x14ac:dyDescent="0.2">
      <c r="A27" s="51" t="s">
        <v>80</v>
      </c>
      <c r="B27" s="184">
        <v>4766</v>
      </c>
      <c r="C27" s="185">
        <v>334</v>
      </c>
      <c r="D27" s="185">
        <v>4</v>
      </c>
      <c r="E27" s="185">
        <v>330</v>
      </c>
      <c r="F27" s="185">
        <v>20</v>
      </c>
      <c r="G27" s="185">
        <v>3</v>
      </c>
      <c r="H27" s="185">
        <v>17</v>
      </c>
      <c r="I27" s="185">
        <v>0</v>
      </c>
      <c r="J27" s="186">
        <v>4412</v>
      </c>
      <c r="K27" s="86"/>
    </row>
    <row r="28" spans="1:11" x14ac:dyDescent="0.2">
      <c r="A28" s="51" t="s">
        <v>81</v>
      </c>
      <c r="B28" s="184">
        <v>2808</v>
      </c>
      <c r="C28" s="185">
        <v>275</v>
      </c>
      <c r="D28" s="185">
        <v>5</v>
      </c>
      <c r="E28" s="185">
        <v>270</v>
      </c>
      <c r="F28" s="185">
        <v>19</v>
      </c>
      <c r="G28" s="185">
        <v>1</v>
      </c>
      <c r="H28" s="185">
        <v>18</v>
      </c>
      <c r="I28" s="185">
        <v>0</v>
      </c>
      <c r="J28" s="186">
        <v>2514</v>
      </c>
    </row>
    <row r="29" spans="1:11" x14ac:dyDescent="0.2">
      <c r="A29" s="51" t="s">
        <v>82</v>
      </c>
      <c r="B29" s="184">
        <v>11849</v>
      </c>
      <c r="C29" s="185">
        <v>4702</v>
      </c>
      <c r="D29" s="185">
        <v>9</v>
      </c>
      <c r="E29" s="185">
        <v>4693</v>
      </c>
      <c r="F29" s="185">
        <v>141</v>
      </c>
      <c r="G29" s="185">
        <v>6</v>
      </c>
      <c r="H29" s="185">
        <v>135</v>
      </c>
      <c r="I29" s="185">
        <v>0</v>
      </c>
      <c r="J29" s="186">
        <v>7006</v>
      </c>
    </row>
    <row r="30" spans="1:11" x14ac:dyDescent="0.2">
      <c r="A30" s="51" t="s">
        <v>83</v>
      </c>
      <c r="B30" s="184">
        <v>7626</v>
      </c>
      <c r="C30" s="185">
        <v>1766</v>
      </c>
      <c r="D30" s="185">
        <v>8</v>
      </c>
      <c r="E30" s="185">
        <v>1758</v>
      </c>
      <c r="F30" s="185">
        <v>90</v>
      </c>
      <c r="G30" s="185">
        <v>11</v>
      </c>
      <c r="H30" s="185">
        <v>79</v>
      </c>
      <c r="I30" s="185">
        <v>0</v>
      </c>
      <c r="J30" s="186">
        <v>5770</v>
      </c>
    </row>
    <row r="31" spans="1:11" x14ac:dyDescent="0.2">
      <c r="A31" s="51" t="s">
        <v>84</v>
      </c>
      <c r="B31" s="184">
        <v>9857</v>
      </c>
      <c r="C31" s="185">
        <v>5080</v>
      </c>
      <c r="D31" s="185">
        <v>16</v>
      </c>
      <c r="E31" s="185">
        <v>5064</v>
      </c>
      <c r="F31" s="185">
        <v>256</v>
      </c>
      <c r="G31" s="185">
        <v>11</v>
      </c>
      <c r="H31" s="185">
        <v>245</v>
      </c>
      <c r="I31" s="185">
        <v>0</v>
      </c>
      <c r="J31" s="186">
        <v>4521</v>
      </c>
    </row>
    <row r="32" spans="1:11" x14ac:dyDescent="0.2">
      <c r="A32" s="51" t="s">
        <v>85</v>
      </c>
      <c r="B32" s="184">
        <v>16802</v>
      </c>
      <c r="C32" s="185">
        <v>11015</v>
      </c>
      <c r="D32" s="185">
        <v>19</v>
      </c>
      <c r="E32" s="185">
        <v>10996</v>
      </c>
      <c r="F32" s="185">
        <v>236</v>
      </c>
      <c r="G32" s="185">
        <v>13</v>
      </c>
      <c r="H32" s="185">
        <v>223</v>
      </c>
      <c r="I32" s="185">
        <v>0</v>
      </c>
      <c r="J32" s="186">
        <v>5551</v>
      </c>
    </row>
    <row r="33" spans="1:10" x14ac:dyDescent="0.2">
      <c r="A33" s="51" t="s">
        <v>86</v>
      </c>
      <c r="B33" s="184">
        <v>18270</v>
      </c>
      <c r="C33" s="185">
        <v>8840</v>
      </c>
      <c r="D33" s="185">
        <v>46</v>
      </c>
      <c r="E33" s="185">
        <v>8794</v>
      </c>
      <c r="F33" s="185">
        <v>4897</v>
      </c>
      <c r="G33" s="185">
        <v>107</v>
      </c>
      <c r="H33" s="185">
        <v>4790</v>
      </c>
      <c r="I33" s="185">
        <v>0</v>
      </c>
      <c r="J33" s="186">
        <v>4533</v>
      </c>
    </row>
    <row r="34" spans="1:10" x14ac:dyDescent="0.2">
      <c r="A34" s="51" t="s">
        <v>87</v>
      </c>
      <c r="B34" s="184">
        <v>10618</v>
      </c>
      <c r="C34" s="185">
        <v>3640</v>
      </c>
      <c r="D34" s="185">
        <v>113</v>
      </c>
      <c r="E34" s="185">
        <v>3527</v>
      </c>
      <c r="F34" s="185">
        <v>1273</v>
      </c>
      <c r="G34" s="185">
        <v>1010</v>
      </c>
      <c r="H34" s="185">
        <v>263</v>
      </c>
      <c r="I34" s="185">
        <v>0</v>
      </c>
      <c r="J34" s="186">
        <v>5705</v>
      </c>
    </row>
    <row r="35" spans="1:10" x14ac:dyDescent="0.2">
      <c r="A35" s="51" t="s">
        <v>88</v>
      </c>
      <c r="B35" s="184">
        <v>10532</v>
      </c>
      <c r="C35" s="185">
        <v>5303</v>
      </c>
      <c r="D35" s="185">
        <v>219</v>
      </c>
      <c r="E35" s="185">
        <v>5084</v>
      </c>
      <c r="F35" s="185">
        <v>326</v>
      </c>
      <c r="G35" s="185">
        <v>5</v>
      </c>
      <c r="H35" s="185">
        <v>321</v>
      </c>
      <c r="I35" s="185">
        <v>0</v>
      </c>
      <c r="J35" s="186">
        <v>4903</v>
      </c>
    </row>
    <row r="36" spans="1:10" x14ac:dyDescent="0.2">
      <c r="A36" s="51" t="s">
        <v>89</v>
      </c>
      <c r="B36" s="184">
        <v>16633</v>
      </c>
      <c r="C36" s="185">
        <v>11212</v>
      </c>
      <c r="D36" s="185">
        <v>131</v>
      </c>
      <c r="E36" s="185">
        <v>11081</v>
      </c>
      <c r="F36" s="185">
        <v>319</v>
      </c>
      <c r="G36" s="185">
        <v>10</v>
      </c>
      <c r="H36" s="185">
        <v>309</v>
      </c>
      <c r="I36" s="185">
        <v>0</v>
      </c>
      <c r="J36" s="186">
        <v>5102</v>
      </c>
    </row>
    <row r="37" spans="1:10" x14ac:dyDescent="0.2">
      <c r="A37" s="51" t="s">
        <v>90</v>
      </c>
      <c r="B37" s="184">
        <v>16053</v>
      </c>
      <c r="C37" s="185">
        <v>10895</v>
      </c>
      <c r="D37" s="185">
        <v>147</v>
      </c>
      <c r="E37" s="185">
        <v>10748</v>
      </c>
      <c r="F37" s="185">
        <v>247</v>
      </c>
      <c r="G37" s="185">
        <v>9</v>
      </c>
      <c r="H37" s="185">
        <v>238</v>
      </c>
      <c r="I37" s="185">
        <v>0</v>
      </c>
      <c r="J37" s="186">
        <v>4911</v>
      </c>
    </row>
    <row r="38" spans="1:10" x14ac:dyDescent="0.2">
      <c r="A38" s="51" t="s">
        <v>91</v>
      </c>
      <c r="B38" s="184">
        <v>17906</v>
      </c>
      <c r="C38" s="185">
        <v>12940</v>
      </c>
      <c r="D38" s="185">
        <v>431</v>
      </c>
      <c r="E38" s="185">
        <v>12509</v>
      </c>
      <c r="F38" s="185">
        <v>353</v>
      </c>
      <c r="G38" s="185">
        <v>10</v>
      </c>
      <c r="H38" s="185">
        <v>343</v>
      </c>
      <c r="I38" s="185">
        <v>0</v>
      </c>
      <c r="J38" s="186">
        <v>4613</v>
      </c>
    </row>
    <row r="39" spans="1:10" x14ac:dyDescent="0.2">
      <c r="A39" s="51" t="s">
        <v>92</v>
      </c>
      <c r="B39" s="184">
        <v>15934</v>
      </c>
      <c r="C39" s="185">
        <v>11880</v>
      </c>
      <c r="D39" s="185">
        <v>143</v>
      </c>
      <c r="E39" s="185">
        <v>11737</v>
      </c>
      <c r="F39" s="185">
        <v>358</v>
      </c>
      <c r="G39" s="185">
        <v>13</v>
      </c>
      <c r="H39" s="185">
        <v>345</v>
      </c>
      <c r="I39" s="185">
        <v>0</v>
      </c>
      <c r="J39" s="186">
        <v>3696</v>
      </c>
    </row>
    <row r="40" spans="1:10" x14ac:dyDescent="0.2">
      <c r="A40" s="51" t="s">
        <v>93</v>
      </c>
      <c r="B40" s="184">
        <v>14210</v>
      </c>
      <c r="C40" s="185">
        <v>11586</v>
      </c>
      <c r="D40" s="185">
        <v>111</v>
      </c>
      <c r="E40" s="185">
        <v>11475</v>
      </c>
      <c r="F40" s="185">
        <v>275</v>
      </c>
      <c r="G40" s="185">
        <v>10</v>
      </c>
      <c r="H40" s="185">
        <v>265</v>
      </c>
      <c r="I40" s="185">
        <v>0</v>
      </c>
      <c r="J40" s="186">
        <v>2349</v>
      </c>
    </row>
    <row r="41" spans="1:10" x14ac:dyDescent="0.2">
      <c r="A41" s="51" t="s">
        <v>94</v>
      </c>
      <c r="B41" s="184">
        <v>14821</v>
      </c>
      <c r="C41" s="185">
        <v>13124</v>
      </c>
      <c r="D41" s="185">
        <v>95</v>
      </c>
      <c r="E41" s="185">
        <v>13029</v>
      </c>
      <c r="F41" s="185">
        <v>397</v>
      </c>
      <c r="G41" s="185">
        <v>10</v>
      </c>
      <c r="H41" s="185">
        <v>387</v>
      </c>
      <c r="I41" s="185">
        <v>0</v>
      </c>
      <c r="J41" s="186">
        <v>1300</v>
      </c>
    </row>
    <row r="42" spans="1:10" x14ac:dyDescent="0.2">
      <c r="A42" s="51" t="s">
        <v>95</v>
      </c>
      <c r="B42" s="184">
        <v>16256</v>
      </c>
      <c r="C42" s="185">
        <v>15429</v>
      </c>
      <c r="D42" s="185">
        <v>194</v>
      </c>
      <c r="E42" s="185">
        <v>15235</v>
      </c>
      <c r="F42" s="185">
        <v>282</v>
      </c>
      <c r="G42" s="185">
        <v>9</v>
      </c>
      <c r="H42" s="185">
        <v>273</v>
      </c>
      <c r="I42" s="185">
        <v>0</v>
      </c>
      <c r="J42" s="186">
        <v>545</v>
      </c>
    </row>
    <row r="43" spans="1:10" x14ac:dyDescent="0.2">
      <c r="A43" s="51" t="s">
        <v>96</v>
      </c>
      <c r="B43" s="184">
        <v>10461</v>
      </c>
      <c r="C43" s="185">
        <v>9775</v>
      </c>
      <c r="D43" s="185">
        <v>192</v>
      </c>
      <c r="E43" s="185">
        <v>9583</v>
      </c>
      <c r="F43" s="185">
        <v>408</v>
      </c>
      <c r="G43" s="185">
        <v>8</v>
      </c>
      <c r="H43" s="185">
        <v>400</v>
      </c>
      <c r="I43" s="185">
        <v>0</v>
      </c>
      <c r="J43" s="186">
        <v>278</v>
      </c>
    </row>
    <row r="44" spans="1:10" x14ac:dyDescent="0.2">
      <c r="A44" s="51" t="s">
        <v>97</v>
      </c>
      <c r="B44" s="184">
        <v>15330</v>
      </c>
      <c r="C44" s="185">
        <v>14835</v>
      </c>
      <c r="D44" s="185">
        <v>107</v>
      </c>
      <c r="E44" s="185">
        <v>14728</v>
      </c>
      <c r="F44" s="185">
        <v>368</v>
      </c>
      <c r="G44" s="185">
        <v>6</v>
      </c>
      <c r="H44" s="185">
        <v>362</v>
      </c>
      <c r="I44" s="185">
        <v>0</v>
      </c>
      <c r="J44" s="186">
        <v>127</v>
      </c>
    </row>
    <row r="45" spans="1:10" x14ac:dyDescent="0.2">
      <c r="A45" s="51" t="s">
        <v>98</v>
      </c>
      <c r="B45" s="184">
        <v>20059</v>
      </c>
      <c r="C45" s="185">
        <v>19545</v>
      </c>
      <c r="D45" s="185">
        <v>137</v>
      </c>
      <c r="E45" s="185">
        <v>19408</v>
      </c>
      <c r="F45" s="185">
        <v>457</v>
      </c>
      <c r="G45" s="185">
        <v>23</v>
      </c>
      <c r="H45" s="185">
        <v>434</v>
      </c>
      <c r="I45" s="185">
        <v>0</v>
      </c>
      <c r="J45" s="186">
        <v>57</v>
      </c>
    </row>
    <row r="46" spans="1:10" x14ac:dyDescent="0.2">
      <c r="A46" s="51" t="s">
        <v>99</v>
      </c>
      <c r="B46" s="184">
        <v>13570</v>
      </c>
      <c r="C46" s="185">
        <v>13089</v>
      </c>
      <c r="D46" s="185">
        <v>241</v>
      </c>
      <c r="E46" s="185">
        <v>12848</v>
      </c>
      <c r="F46" s="185">
        <v>454</v>
      </c>
      <c r="G46" s="185">
        <v>9</v>
      </c>
      <c r="H46" s="185">
        <v>445</v>
      </c>
      <c r="I46" s="185">
        <v>0</v>
      </c>
      <c r="J46" s="186">
        <v>27</v>
      </c>
    </row>
    <row r="47" spans="1:10" x14ac:dyDescent="0.2">
      <c r="A47" s="51" t="s">
        <v>100</v>
      </c>
      <c r="B47" s="184">
        <v>17448</v>
      </c>
      <c r="C47" s="185">
        <v>17149</v>
      </c>
      <c r="D47" s="185">
        <v>732</v>
      </c>
      <c r="E47" s="185">
        <v>16417</v>
      </c>
      <c r="F47" s="185">
        <v>270</v>
      </c>
      <c r="G47" s="185">
        <v>7</v>
      </c>
      <c r="H47" s="185">
        <v>263</v>
      </c>
      <c r="I47" s="185">
        <v>0</v>
      </c>
      <c r="J47" s="186">
        <v>29</v>
      </c>
    </row>
    <row r="48" spans="1:10" x14ac:dyDescent="0.2">
      <c r="A48" s="51" t="s">
        <v>101</v>
      </c>
      <c r="B48" s="184">
        <v>23047</v>
      </c>
      <c r="C48" s="185">
        <v>22675</v>
      </c>
      <c r="D48" s="185">
        <v>2094</v>
      </c>
      <c r="E48" s="185">
        <v>20581</v>
      </c>
      <c r="F48" s="185">
        <v>353</v>
      </c>
      <c r="G48" s="185">
        <v>8</v>
      </c>
      <c r="H48" s="185">
        <v>345</v>
      </c>
      <c r="I48" s="185">
        <v>0</v>
      </c>
      <c r="J48" s="186">
        <v>19</v>
      </c>
    </row>
    <row r="49" spans="1:10" x14ac:dyDescent="0.2">
      <c r="A49" s="51" t="s">
        <v>102</v>
      </c>
      <c r="B49" s="184">
        <v>74621</v>
      </c>
      <c r="C49" s="185">
        <v>73003</v>
      </c>
      <c r="D49" s="185">
        <v>35668</v>
      </c>
      <c r="E49" s="185">
        <v>37335</v>
      </c>
      <c r="F49" s="185">
        <v>1581</v>
      </c>
      <c r="G49" s="185">
        <v>18</v>
      </c>
      <c r="H49" s="185">
        <v>1563</v>
      </c>
      <c r="I49" s="185">
        <v>0</v>
      </c>
      <c r="J49" s="186">
        <v>37</v>
      </c>
    </row>
    <row r="50" spans="1:10" x14ac:dyDescent="0.2">
      <c r="A50" s="51" t="s">
        <v>103</v>
      </c>
      <c r="B50" s="184">
        <v>69077</v>
      </c>
      <c r="C50" s="185">
        <v>67858</v>
      </c>
      <c r="D50" s="185">
        <v>24192</v>
      </c>
      <c r="E50" s="185">
        <v>43666</v>
      </c>
      <c r="F50" s="185">
        <v>1211</v>
      </c>
      <c r="G50" s="185">
        <v>29</v>
      </c>
      <c r="H50" s="185">
        <v>1182</v>
      </c>
      <c r="I50" s="185">
        <v>0</v>
      </c>
      <c r="J50" s="186">
        <v>8</v>
      </c>
    </row>
    <row r="51" spans="1:10" x14ac:dyDescent="0.2">
      <c r="A51" s="51" t="s">
        <v>104</v>
      </c>
      <c r="B51" s="184">
        <v>77478</v>
      </c>
      <c r="C51" s="185">
        <v>76892</v>
      </c>
      <c r="D51" s="185">
        <v>34624</v>
      </c>
      <c r="E51" s="185">
        <v>42268</v>
      </c>
      <c r="F51" s="185">
        <v>578</v>
      </c>
      <c r="G51" s="185">
        <v>43</v>
      </c>
      <c r="H51" s="185">
        <v>535</v>
      </c>
      <c r="I51" s="185">
        <v>0</v>
      </c>
      <c r="J51" s="186">
        <v>8</v>
      </c>
    </row>
    <row r="52" spans="1:10" x14ac:dyDescent="0.2">
      <c r="A52" s="51" t="s">
        <v>105</v>
      </c>
      <c r="B52" s="184">
        <v>128575</v>
      </c>
      <c r="C52" s="185">
        <v>128072</v>
      </c>
      <c r="D52" s="185">
        <v>102180</v>
      </c>
      <c r="E52" s="185">
        <v>25892</v>
      </c>
      <c r="F52" s="185">
        <v>493</v>
      </c>
      <c r="G52" s="185">
        <v>49</v>
      </c>
      <c r="H52" s="185">
        <v>444</v>
      </c>
      <c r="I52" s="185">
        <v>0</v>
      </c>
      <c r="J52" s="186">
        <v>10</v>
      </c>
    </row>
    <row r="53" spans="1:10" x14ac:dyDescent="0.2">
      <c r="A53" s="51" t="s">
        <v>106</v>
      </c>
      <c r="B53" s="184">
        <v>83042</v>
      </c>
      <c r="C53" s="185">
        <v>82677</v>
      </c>
      <c r="D53" s="185">
        <v>51169</v>
      </c>
      <c r="E53" s="185">
        <v>31508</v>
      </c>
      <c r="F53" s="185">
        <v>356</v>
      </c>
      <c r="G53" s="185">
        <v>21</v>
      </c>
      <c r="H53" s="185">
        <v>335</v>
      </c>
      <c r="I53" s="185">
        <v>0</v>
      </c>
      <c r="J53" s="186">
        <v>9</v>
      </c>
    </row>
    <row r="54" spans="1:10" x14ac:dyDescent="0.2">
      <c r="A54" s="51" t="s">
        <v>107</v>
      </c>
      <c r="B54" s="184">
        <v>26069</v>
      </c>
      <c r="C54" s="185">
        <v>26016</v>
      </c>
      <c r="D54" s="185">
        <v>14925</v>
      </c>
      <c r="E54" s="185">
        <v>11091</v>
      </c>
      <c r="F54" s="185">
        <v>49</v>
      </c>
      <c r="G54" s="185">
        <v>6</v>
      </c>
      <c r="H54" s="185">
        <v>43</v>
      </c>
      <c r="I54" s="185">
        <v>0</v>
      </c>
      <c r="J54" s="186">
        <v>4</v>
      </c>
    </row>
    <row r="55" spans="1:10" x14ac:dyDescent="0.2">
      <c r="A55" s="51" t="s">
        <v>157</v>
      </c>
      <c r="B55" s="184">
        <v>6848</v>
      </c>
      <c r="C55" s="185">
        <v>6818</v>
      </c>
      <c r="D55" s="185">
        <v>4671</v>
      </c>
      <c r="E55" s="185">
        <v>2147</v>
      </c>
      <c r="F55" s="185">
        <v>28</v>
      </c>
      <c r="G55" s="185">
        <v>9</v>
      </c>
      <c r="H55" s="185">
        <v>19</v>
      </c>
      <c r="I55" s="185">
        <v>0</v>
      </c>
      <c r="J55" s="186">
        <v>2</v>
      </c>
    </row>
    <row r="56" spans="1:10" x14ac:dyDescent="0.2">
      <c r="A56" s="51" t="s">
        <v>158</v>
      </c>
      <c r="B56" s="184">
        <v>494</v>
      </c>
      <c r="C56" s="185">
        <v>492</v>
      </c>
      <c r="D56" s="185">
        <v>385</v>
      </c>
      <c r="E56" s="185">
        <v>107</v>
      </c>
      <c r="F56" s="185">
        <v>2</v>
      </c>
      <c r="G56" s="185">
        <v>1</v>
      </c>
      <c r="H56" s="185">
        <v>1</v>
      </c>
      <c r="I56" s="185">
        <v>0</v>
      </c>
      <c r="J56" s="186">
        <v>0</v>
      </c>
    </row>
    <row r="57" spans="1:10" x14ac:dyDescent="0.2">
      <c r="A57" s="51" t="s">
        <v>159</v>
      </c>
      <c r="B57" s="184">
        <v>54</v>
      </c>
      <c r="C57" s="185">
        <v>53</v>
      </c>
      <c r="D57" s="185">
        <v>37</v>
      </c>
      <c r="E57" s="185">
        <v>16</v>
      </c>
      <c r="F57" s="185">
        <v>1</v>
      </c>
      <c r="G57" s="185">
        <v>0</v>
      </c>
      <c r="H57" s="185">
        <v>1</v>
      </c>
      <c r="I57" s="185">
        <v>0</v>
      </c>
      <c r="J57" s="186">
        <v>0</v>
      </c>
    </row>
    <row r="58" spans="1:10" x14ac:dyDescent="0.2">
      <c r="A58" s="51" t="s">
        <v>160</v>
      </c>
      <c r="B58" s="184">
        <v>18</v>
      </c>
      <c r="C58" s="185">
        <v>18</v>
      </c>
      <c r="D58" s="185">
        <v>15</v>
      </c>
      <c r="E58" s="185">
        <v>3</v>
      </c>
      <c r="F58" s="185">
        <v>0</v>
      </c>
      <c r="G58" s="185">
        <v>0</v>
      </c>
      <c r="H58" s="185">
        <v>0</v>
      </c>
      <c r="I58" s="185">
        <v>0</v>
      </c>
      <c r="J58" s="186">
        <v>0</v>
      </c>
    </row>
    <row r="59" spans="1:10" x14ac:dyDescent="0.2">
      <c r="A59" s="51" t="s">
        <v>161</v>
      </c>
      <c r="B59" s="184">
        <v>5</v>
      </c>
      <c r="C59" s="185">
        <v>5</v>
      </c>
      <c r="D59" s="185">
        <v>3</v>
      </c>
      <c r="E59" s="185">
        <v>2</v>
      </c>
      <c r="F59" s="185">
        <v>0</v>
      </c>
      <c r="G59" s="185">
        <v>0</v>
      </c>
      <c r="H59" s="185">
        <v>0</v>
      </c>
      <c r="I59" s="185">
        <v>0</v>
      </c>
      <c r="J59" s="186">
        <v>0</v>
      </c>
    </row>
    <row r="60" spans="1:10" x14ac:dyDescent="0.2">
      <c r="A60" s="51" t="s">
        <v>147</v>
      </c>
      <c r="B60" s="184">
        <v>2</v>
      </c>
      <c r="C60" s="185">
        <v>2</v>
      </c>
      <c r="D60" s="185">
        <v>1</v>
      </c>
      <c r="E60" s="185">
        <v>1</v>
      </c>
      <c r="F60" s="185">
        <v>0</v>
      </c>
      <c r="G60" s="185">
        <v>0</v>
      </c>
      <c r="H60" s="185">
        <v>0</v>
      </c>
      <c r="I60" s="185">
        <v>0</v>
      </c>
      <c r="J60" s="186">
        <v>0</v>
      </c>
    </row>
    <row r="61" spans="1:10" x14ac:dyDescent="0.2">
      <c r="A61" s="51" t="s">
        <v>148</v>
      </c>
      <c r="B61" s="184">
        <v>2</v>
      </c>
      <c r="C61" s="185">
        <v>2</v>
      </c>
      <c r="D61" s="185">
        <v>0</v>
      </c>
      <c r="E61" s="185">
        <v>2</v>
      </c>
      <c r="F61" s="185">
        <v>0</v>
      </c>
      <c r="G61" s="185">
        <v>0</v>
      </c>
      <c r="H61" s="185">
        <v>0</v>
      </c>
      <c r="I61" s="185">
        <v>0</v>
      </c>
      <c r="J61" s="186">
        <v>0</v>
      </c>
    </row>
    <row r="62" spans="1:10" x14ac:dyDescent="0.2">
      <c r="A62" s="51" t="s">
        <v>149</v>
      </c>
      <c r="B62" s="184">
        <v>0</v>
      </c>
      <c r="C62" s="185">
        <v>0</v>
      </c>
      <c r="D62" s="185">
        <v>0</v>
      </c>
      <c r="E62" s="185">
        <v>0</v>
      </c>
      <c r="F62" s="185">
        <v>0</v>
      </c>
      <c r="G62" s="185">
        <v>0</v>
      </c>
      <c r="H62" s="185">
        <v>0</v>
      </c>
      <c r="I62" s="185">
        <v>0</v>
      </c>
      <c r="J62" s="186">
        <v>0</v>
      </c>
    </row>
    <row r="63" spans="1:10" x14ac:dyDescent="0.2">
      <c r="A63" s="51" t="s">
        <v>150</v>
      </c>
      <c r="B63" s="184">
        <v>0</v>
      </c>
      <c r="C63" s="185">
        <v>0</v>
      </c>
      <c r="D63" s="185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6">
        <v>0</v>
      </c>
    </row>
    <row r="64" spans="1:10" x14ac:dyDescent="0.2">
      <c r="A64" s="51" t="s">
        <v>151</v>
      </c>
      <c r="B64" s="184">
        <v>0</v>
      </c>
      <c r="C64" s="185">
        <v>0</v>
      </c>
      <c r="D64" s="185">
        <v>0</v>
      </c>
      <c r="E64" s="185">
        <v>0</v>
      </c>
      <c r="F64" s="185">
        <v>0</v>
      </c>
      <c r="G64" s="185">
        <v>0</v>
      </c>
      <c r="H64" s="185">
        <v>0</v>
      </c>
      <c r="I64" s="185">
        <v>0</v>
      </c>
      <c r="J64" s="186">
        <v>0</v>
      </c>
    </row>
    <row r="65" spans="1:33" x14ac:dyDescent="0.2">
      <c r="A65" s="51" t="s">
        <v>152</v>
      </c>
      <c r="B65" s="184">
        <v>0</v>
      </c>
      <c r="C65" s="185">
        <v>0</v>
      </c>
      <c r="D65" s="185">
        <v>0</v>
      </c>
      <c r="E65" s="185">
        <v>0</v>
      </c>
      <c r="F65" s="185">
        <v>0</v>
      </c>
      <c r="G65" s="185">
        <v>0</v>
      </c>
      <c r="H65" s="185">
        <v>0</v>
      </c>
      <c r="I65" s="185">
        <v>0</v>
      </c>
      <c r="J65" s="186">
        <v>0</v>
      </c>
    </row>
    <row r="66" spans="1:33" x14ac:dyDescent="0.2">
      <c r="A66" s="51" t="s">
        <v>153</v>
      </c>
      <c r="B66" s="184">
        <v>0</v>
      </c>
      <c r="C66" s="185">
        <v>0</v>
      </c>
      <c r="D66" s="185">
        <v>0</v>
      </c>
      <c r="E66" s="185">
        <v>0</v>
      </c>
      <c r="F66" s="185">
        <v>0</v>
      </c>
      <c r="G66" s="185">
        <v>0</v>
      </c>
      <c r="H66" s="185">
        <v>0</v>
      </c>
      <c r="I66" s="185">
        <v>0</v>
      </c>
      <c r="J66" s="186">
        <v>0</v>
      </c>
    </row>
    <row r="67" spans="1:33" x14ac:dyDescent="0.2">
      <c r="A67" s="51" t="s">
        <v>154</v>
      </c>
      <c r="B67" s="184">
        <v>0</v>
      </c>
      <c r="C67" s="185">
        <v>0</v>
      </c>
      <c r="D67" s="185">
        <v>0</v>
      </c>
      <c r="E67" s="185">
        <v>0</v>
      </c>
      <c r="F67" s="185">
        <v>0</v>
      </c>
      <c r="G67" s="185">
        <v>0</v>
      </c>
      <c r="H67" s="185">
        <v>0</v>
      </c>
      <c r="I67" s="185">
        <v>0</v>
      </c>
      <c r="J67" s="186">
        <v>0</v>
      </c>
    </row>
    <row r="68" spans="1:33" x14ac:dyDescent="0.2">
      <c r="A68" s="51" t="s">
        <v>155</v>
      </c>
      <c r="B68" s="184">
        <v>0</v>
      </c>
      <c r="C68" s="185">
        <v>0</v>
      </c>
      <c r="D68" s="185">
        <v>0</v>
      </c>
      <c r="E68" s="185">
        <v>0</v>
      </c>
      <c r="F68" s="185">
        <v>0</v>
      </c>
      <c r="G68" s="185">
        <v>0</v>
      </c>
      <c r="H68" s="185">
        <v>0</v>
      </c>
      <c r="I68" s="185">
        <v>0</v>
      </c>
      <c r="J68" s="186">
        <v>0</v>
      </c>
    </row>
    <row r="69" spans="1:33" ht="13.5" thickBot="1" x14ac:dyDescent="0.25">
      <c r="A69" s="87"/>
      <c r="B69" s="88"/>
      <c r="C69" s="187"/>
      <c r="D69" s="187"/>
      <c r="E69" s="187"/>
      <c r="F69" s="187"/>
      <c r="G69" s="187"/>
      <c r="H69" s="187"/>
      <c r="I69" s="187"/>
      <c r="J69" s="188"/>
    </row>
    <row r="70" spans="1:33" ht="13.5" customHeight="1" thickBot="1" x14ac:dyDescent="0.25">
      <c r="A70" s="89" t="s">
        <v>108</v>
      </c>
      <c r="B70" s="189">
        <v>781203</v>
      </c>
      <c r="C70" s="190">
        <v>688274</v>
      </c>
      <c r="D70" s="190">
        <v>273074</v>
      </c>
      <c r="E70" s="190">
        <v>415200</v>
      </c>
      <c r="F70" s="190">
        <v>16372</v>
      </c>
      <c r="G70" s="191">
        <v>1507</v>
      </c>
      <c r="H70" s="192">
        <v>14865</v>
      </c>
      <c r="I70" s="192">
        <v>0</v>
      </c>
      <c r="J70" s="193">
        <v>76557</v>
      </c>
    </row>
    <row r="71" spans="1:33" ht="13.5" customHeight="1" x14ac:dyDescent="0.2">
      <c r="A71" s="90"/>
      <c r="B71" s="86"/>
      <c r="C71" s="86"/>
      <c r="D71" s="86"/>
      <c r="E71" s="86"/>
      <c r="F71" s="86"/>
      <c r="G71" s="86"/>
      <c r="H71" s="86"/>
      <c r="I71" s="86"/>
      <c r="J71" s="86"/>
    </row>
    <row r="72" spans="1:33" ht="13.5" customHeight="1" x14ac:dyDescent="0.2">
      <c r="A72" s="90"/>
      <c r="B72" s="86"/>
      <c r="C72" s="86"/>
      <c r="D72" s="86"/>
      <c r="E72" s="86"/>
      <c r="F72" s="86"/>
      <c r="G72" s="86"/>
      <c r="H72" s="86"/>
      <c r="I72" s="86"/>
      <c r="J72" s="86"/>
    </row>
    <row r="73" spans="1:33" ht="60" customHeight="1" x14ac:dyDescent="0.2">
      <c r="A73" s="90"/>
      <c r="B73" s="86"/>
      <c r="C73" s="86"/>
      <c r="D73" s="86"/>
      <c r="E73" s="86"/>
      <c r="F73" s="86"/>
      <c r="G73" s="86"/>
      <c r="H73" s="86"/>
      <c r="I73" s="86"/>
      <c r="J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</row>
    <row r="74" spans="1:33" x14ac:dyDescent="0.2">
      <c r="A74" s="90"/>
      <c r="B74" s="86"/>
      <c r="C74" s="86"/>
      <c r="D74" s="86"/>
      <c r="E74" s="86"/>
      <c r="F74" s="86"/>
      <c r="G74" s="86"/>
      <c r="H74" s="86"/>
      <c r="I74" s="86"/>
      <c r="J74" s="86"/>
    </row>
    <row r="76" spans="1:33" x14ac:dyDescent="0.2">
      <c r="D76" s="30"/>
      <c r="E76" s="31"/>
      <c r="F76" s="31"/>
      <c r="G76" s="31"/>
      <c r="H76" s="31"/>
      <c r="I76" s="31"/>
      <c r="J76" s="31"/>
      <c r="K76" s="31"/>
    </row>
    <row r="77" spans="1:33" x14ac:dyDescent="0.2">
      <c r="D77" s="31"/>
      <c r="E77" s="31"/>
      <c r="F77" s="31"/>
      <c r="G77" s="31"/>
      <c r="H77" s="31"/>
      <c r="I77" s="31"/>
      <c r="J77" s="31"/>
      <c r="K77" s="31"/>
    </row>
    <row r="78" spans="1:33" x14ac:dyDescent="0.2">
      <c r="D78" s="31"/>
      <c r="E78" s="30"/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J79" s="34"/>
    </row>
    <row r="80" spans="1:33" s="30" customFormat="1" ht="16.5" x14ac:dyDescent="0.25">
      <c r="A80" s="35" t="s">
        <v>166</v>
      </c>
      <c r="B80" s="36"/>
      <c r="C80" s="36"/>
      <c r="D80" s="37"/>
      <c r="E80" s="37"/>
      <c r="F80" s="38"/>
      <c r="G80" s="39"/>
      <c r="H80" s="39"/>
      <c r="I80" s="37"/>
      <c r="J80" s="34"/>
    </row>
    <row r="81" spans="1:10" ht="16.5" x14ac:dyDescent="0.25">
      <c r="A81" s="35" t="s">
        <v>122</v>
      </c>
      <c r="B81" s="82"/>
      <c r="C81" s="82"/>
      <c r="D81" s="82"/>
      <c r="E81" s="84" t="s">
        <v>164</v>
      </c>
      <c r="F81" s="82"/>
      <c r="G81" s="82"/>
      <c r="H81" s="82"/>
      <c r="I81" s="82"/>
    </row>
    <row r="82" spans="1:10" ht="39.75" customHeight="1" x14ac:dyDescent="0.25">
      <c r="A82" s="460" t="s">
        <v>442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B83" s="82"/>
      <c r="C83" s="82"/>
      <c r="D83" s="82"/>
      <c r="E83" s="83" t="str">
        <f>E11</f>
        <v xml:space="preserve">LUNA OCTOMBRIE 2009      </v>
      </c>
      <c r="F83" s="82"/>
      <c r="G83" s="82"/>
      <c r="H83" s="82"/>
      <c r="I83" s="82"/>
    </row>
    <row r="84" spans="1:10" ht="17.25" thickBot="1" x14ac:dyDescent="0.3">
      <c r="B84" s="82"/>
      <c r="C84" s="82"/>
      <c r="D84" s="82"/>
      <c r="E84" s="82"/>
      <c r="F84" s="82"/>
      <c r="G84" s="82"/>
      <c r="H84" s="82"/>
      <c r="I84" s="82"/>
    </row>
    <row r="85" spans="1:10" s="85" customFormat="1" ht="26.25" customHeight="1" x14ac:dyDescent="0.2">
      <c r="A85" s="448" t="s">
        <v>60</v>
      </c>
      <c r="B85" s="448" t="s">
        <v>61</v>
      </c>
      <c r="C85" s="448" t="s">
        <v>62</v>
      </c>
      <c r="D85" s="451" t="s">
        <v>120</v>
      </c>
      <c r="E85" s="453"/>
      <c r="F85" s="448" t="s">
        <v>66</v>
      </c>
      <c r="G85" s="451" t="s">
        <v>123</v>
      </c>
      <c r="H85" s="452"/>
      <c r="I85" s="453"/>
      <c r="J85" s="448" t="s">
        <v>68</v>
      </c>
    </row>
    <row r="86" spans="1:10" s="24" customFormat="1" x14ac:dyDescent="0.2">
      <c r="A86" s="449"/>
      <c r="B86" s="449"/>
      <c r="C86" s="449"/>
      <c r="D86" s="454"/>
      <c r="E86" s="456"/>
      <c r="F86" s="449"/>
      <c r="G86" s="454"/>
      <c r="H86" s="455"/>
      <c r="I86" s="456"/>
      <c r="J86" s="449"/>
    </row>
    <row r="87" spans="1:10" ht="13.5" thickBot="1" x14ac:dyDescent="0.25">
      <c r="A87" s="449"/>
      <c r="B87" s="449"/>
      <c r="C87" s="449"/>
      <c r="D87" s="454"/>
      <c r="E87" s="456"/>
      <c r="F87" s="449"/>
      <c r="G87" s="457"/>
      <c r="H87" s="458"/>
      <c r="I87" s="459"/>
      <c r="J87" s="449"/>
    </row>
    <row r="88" spans="1:10" x14ac:dyDescent="0.2">
      <c r="A88" s="47" t="s">
        <v>69</v>
      </c>
      <c r="B88" s="194">
        <v>0</v>
      </c>
      <c r="C88" s="195">
        <v>0</v>
      </c>
      <c r="D88" s="195">
        <v>0</v>
      </c>
      <c r="E88" s="195">
        <v>0</v>
      </c>
      <c r="F88" s="195">
        <v>0</v>
      </c>
      <c r="G88" s="196">
        <v>0</v>
      </c>
      <c r="H88" s="196">
        <v>0</v>
      </c>
      <c r="I88" s="197">
        <v>0</v>
      </c>
      <c r="J88" s="198">
        <v>0</v>
      </c>
    </row>
    <row r="89" spans="1:10" x14ac:dyDescent="0.2">
      <c r="A89" s="51" t="s">
        <v>70</v>
      </c>
      <c r="B89" s="199">
        <v>0</v>
      </c>
      <c r="C89" s="197">
        <v>0</v>
      </c>
      <c r="D89" s="197">
        <v>0</v>
      </c>
      <c r="E89" s="197">
        <v>0</v>
      </c>
      <c r="F89" s="197">
        <v>0</v>
      </c>
      <c r="G89" s="197">
        <v>0</v>
      </c>
      <c r="H89" s="197">
        <v>0</v>
      </c>
      <c r="I89" s="197">
        <v>0</v>
      </c>
      <c r="J89" s="200">
        <v>0</v>
      </c>
    </row>
    <row r="90" spans="1:10" x14ac:dyDescent="0.2">
      <c r="A90" s="51" t="s">
        <v>71</v>
      </c>
      <c r="B90" s="199">
        <v>0.03</v>
      </c>
      <c r="C90" s="197">
        <v>0</v>
      </c>
      <c r="D90" s="197">
        <v>0</v>
      </c>
      <c r="E90" s="197">
        <v>0</v>
      </c>
      <c r="F90" s="197">
        <v>0</v>
      </c>
      <c r="G90" s="197">
        <v>0</v>
      </c>
      <c r="H90" s="197">
        <v>0</v>
      </c>
      <c r="I90" s="197">
        <v>0</v>
      </c>
      <c r="J90" s="200">
        <v>0.26</v>
      </c>
    </row>
    <row r="91" spans="1:10" x14ac:dyDescent="0.2">
      <c r="A91" s="51" t="s">
        <v>72</v>
      </c>
      <c r="B91" s="199">
        <v>0.17</v>
      </c>
      <c r="C91" s="197">
        <v>0</v>
      </c>
      <c r="D91" s="197">
        <v>0</v>
      </c>
      <c r="E91" s="197">
        <v>0</v>
      </c>
      <c r="F91" s="197">
        <v>0.02</v>
      </c>
      <c r="G91" s="197">
        <v>0</v>
      </c>
      <c r="H91" s="197">
        <v>0.02</v>
      </c>
      <c r="I91" s="197">
        <v>0</v>
      </c>
      <c r="J91" s="200">
        <v>1.73</v>
      </c>
    </row>
    <row r="92" spans="1:10" x14ac:dyDescent="0.2">
      <c r="A92" s="51" t="s">
        <v>73</v>
      </c>
      <c r="B92" s="199">
        <v>0.06</v>
      </c>
      <c r="C92" s="197">
        <v>0.01</v>
      </c>
      <c r="D92" s="197">
        <v>0</v>
      </c>
      <c r="E92" s="197">
        <v>0.01</v>
      </c>
      <c r="F92" s="197">
        <v>0.01</v>
      </c>
      <c r="G92" s="197">
        <v>0</v>
      </c>
      <c r="H92" s="197">
        <v>0.01</v>
      </c>
      <c r="I92" s="197">
        <v>0</v>
      </c>
      <c r="J92" s="200">
        <v>0.53</v>
      </c>
    </row>
    <row r="93" spans="1:10" x14ac:dyDescent="0.2">
      <c r="A93" s="51" t="s">
        <v>74</v>
      </c>
      <c r="B93" s="199">
        <v>0.04</v>
      </c>
      <c r="C93" s="197">
        <v>0.01</v>
      </c>
      <c r="D93" s="197">
        <v>0</v>
      </c>
      <c r="E93" s="197">
        <v>0.02</v>
      </c>
      <c r="F93" s="197">
        <v>0.01</v>
      </c>
      <c r="G93" s="197">
        <v>0</v>
      </c>
      <c r="H93" s="197">
        <v>0.01</v>
      </c>
      <c r="I93" s="197">
        <v>0</v>
      </c>
      <c r="J93" s="200">
        <v>0.27</v>
      </c>
    </row>
    <row r="94" spans="1:10" x14ac:dyDescent="0.2">
      <c r="A94" s="51" t="s">
        <v>75</v>
      </c>
      <c r="B94" s="199">
        <v>0.09</v>
      </c>
      <c r="C94" s="197">
        <v>0.04</v>
      </c>
      <c r="D94" s="197">
        <v>0</v>
      </c>
      <c r="E94" s="197">
        <v>7.0000000000000007E-2</v>
      </c>
      <c r="F94" s="197">
        <v>0.22</v>
      </c>
      <c r="G94" s="197">
        <v>7.0000000000000007E-2</v>
      </c>
      <c r="H94" s="197">
        <v>0.24</v>
      </c>
      <c r="I94" s="197">
        <v>0</v>
      </c>
      <c r="J94" s="200">
        <v>0.49</v>
      </c>
    </row>
    <row r="95" spans="1:10" x14ac:dyDescent="0.2">
      <c r="A95" s="51" t="s">
        <v>76</v>
      </c>
      <c r="B95" s="199">
        <v>0.26</v>
      </c>
      <c r="C95" s="197">
        <v>0.05</v>
      </c>
      <c r="D95" s="197">
        <v>0</v>
      </c>
      <c r="E95" s="197">
        <v>0.09</v>
      </c>
      <c r="F95" s="197">
        <v>1.05</v>
      </c>
      <c r="G95" s="197">
        <v>0.2</v>
      </c>
      <c r="H95" s="197">
        <v>1.1399999999999999</v>
      </c>
      <c r="I95" s="197">
        <v>0</v>
      </c>
      <c r="J95" s="200">
        <v>1.91</v>
      </c>
    </row>
    <row r="96" spans="1:10" x14ac:dyDescent="0.2">
      <c r="A96" s="51" t="s">
        <v>77</v>
      </c>
      <c r="B96" s="199">
        <v>0.12</v>
      </c>
      <c r="C96" s="197">
        <v>0.01</v>
      </c>
      <c r="D96" s="197">
        <v>0</v>
      </c>
      <c r="E96" s="197">
        <v>0.02</v>
      </c>
      <c r="F96" s="197">
        <v>0.2</v>
      </c>
      <c r="G96" s="197">
        <v>1.73</v>
      </c>
      <c r="H96" s="197">
        <v>0.05</v>
      </c>
      <c r="I96" s="197">
        <v>0</v>
      </c>
      <c r="J96" s="200">
        <v>1.04</v>
      </c>
    </row>
    <row r="97" spans="1:10" x14ac:dyDescent="0.2">
      <c r="A97" s="51" t="s">
        <v>78</v>
      </c>
      <c r="B97" s="199">
        <v>0.21</v>
      </c>
      <c r="C97" s="197">
        <v>0.03</v>
      </c>
      <c r="D97" s="197">
        <v>0</v>
      </c>
      <c r="E97" s="197">
        <v>0.05</v>
      </c>
      <c r="F97" s="197">
        <v>0.11</v>
      </c>
      <c r="G97" s="197">
        <v>0</v>
      </c>
      <c r="H97" s="197">
        <v>0.12</v>
      </c>
      <c r="I97" s="197">
        <v>0</v>
      </c>
      <c r="J97" s="200">
        <v>1.89</v>
      </c>
    </row>
    <row r="98" spans="1:10" x14ac:dyDescent="0.2">
      <c r="A98" s="51" t="s">
        <v>79</v>
      </c>
      <c r="B98" s="199">
        <v>0.31</v>
      </c>
      <c r="C98" s="197">
        <v>0.02</v>
      </c>
      <c r="D98" s="197">
        <v>0</v>
      </c>
      <c r="E98" s="197">
        <v>0.04</v>
      </c>
      <c r="F98" s="197">
        <v>0.05</v>
      </c>
      <c r="G98" s="197">
        <v>0.13</v>
      </c>
      <c r="H98" s="197">
        <v>0.04</v>
      </c>
      <c r="I98" s="197">
        <v>0</v>
      </c>
      <c r="J98" s="200">
        <v>2.98</v>
      </c>
    </row>
    <row r="99" spans="1:10" x14ac:dyDescent="0.2">
      <c r="A99" s="51" t="s">
        <v>80</v>
      </c>
      <c r="B99" s="199">
        <v>0.61</v>
      </c>
      <c r="C99" s="197">
        <v>0.05</v>
      </c>
      <c r="D99" s="197">
        <v>0</v>
      </c>
      <c r="E99" s="197">
        <v>0.08</v>
      </c>
      <c r="F99" s="197">
        <v>0.12</v>
      </c>
      <c r="G99" s="197">
        <v>0.2</v>
      </c>
      <c r="H99" s="197">
        <v>0.11</v>
      </c>
      <c r="I99" s="197">
        <v>0</v>
      </c>
      <c r="J99" s="200">
        <v>5.76</v>
      </c>
    </row>
    <row r="100" spans="1:10" x14ac:dyDescent="0.2">
      <c r="A100" s="51" t="s">
        <v>81</v>
      </c>
      <c r="B100" s="199">
        <v>0.36</v>
      </c>
      <c r="C100" s="197">
        <v>0.04</v>
      </c>
      <c r="D100" s="197">
        <v>0</v>
      </c>
      <c r="E100" s="197">
        <v>7.0000000000000007E-2</v>
      </c>
      <c r="F100" s="197">
        <v>0.12</v>
      </c>
      <c r="G100" s="197">
        <v>7.0000000000000007E-2</v>
      </c>
      <c r="H100" s="197">
        <v>0.12</v>
      </c>
      <c r="I100" s="197">
        <v>0</v>
      </c>
      <c r="J100" s="200">
        <v>3.28</v>
      </c>
    </row>
    <row r="101" spans="1:10" x14ac:dyDescent="0.2">
      <c r="A101" s="51" t="s">
        <v>82</v>
      </c>
      <c r="B101" s="199">
        <v>1.52</v>
      </c>
      <c r="C101" s="197">
        <v>0.68</v>
      </c>
      <c r="D101" s="197">
        <v>0</v>
      </c>
      <c r="E101" s="197">
        <v>1.1299999999999999</v>
      </c>
      <c r="F101" s="197">
        <v>0.86</v>
      </c>
      <c r="G101" s="197">
        <v>0.4</v>
      </c>
      <c r="H101" s="197">
        <v>0.91</v>
      </c>
      <c r="I101" s="197">
        <v>0</v>
      </c>
      <c r="J101" s="200">
        <v>9.15</v>
      </c>
    </row>
    <row r="102" spans="1:10" x14ac:dyDescent="0.2">
      <c r="A102" s="51" t="s">
        <v>83</v>
      </c>
      <c r="B102" s="199">
        <v>0.98</v>
      </c>
      <c r="C102" s="197">
        <v>0.26</v>
      </c>
      <c r="D102" s="197">
        <v>0</v>
      </c>
      <c r="E102" s="197">
        <v>0.42</v>
      </c>
      <c r="F102" s="197">
        <v>0.55000000000000004</v>
      </c>
      <c r="G102" s="197">
        <v>0.73</v>
      </c>
      <c r="H102" s="197">
        <v>0.53</v>
      </c>
      <c r="I102" s="197">
        <v>0</v>
      </c>
      <c r="J102" s="200">
        <v>7.54</v>
      </c>
    </row>
    <row r="103" spans="1:10" x14ac:dyDescent="0.2">
      <c r="A103" s="51" t="s">
        <v>84</v>
      </c>
      <c r="B103" s="199">
        <v>1.26</v>
      </c>
      <c r="C103" s="197">
        <v>0.74</v>
      </c>
      <c r="D103" s="197">
        <v>0.01</v>
      </c>
      <c r="E103" s="197">
        <v>1.22</v>
      </c>
      <c r="F103" s="197">
        <v>1.56</v>
      </c>
      <c r="G103" s="197">
        <v>0.73</v>
      </c>
      <c r="H103" s="197">
        <v>1.65</v>
      </c>
      <c r="I103" s="197">
        <v>0</v>
      </c>
      <c r="J103" s="200">
        <v>5.91</v>
      </c>
    </row>
    <row r="104" spans="1:10" x14ac:dyDescent="0.2">
      <c r="A104" s="51" t="s">
        <v>85</v>
      </c>
      <c r="B104" s="199">
        <v>2.15</v>
      </c>
      <c r="C104" s="197">
        <v>1.6</v>
      </c>
      <c r="D104" s="197">
        <v>0.01</v>
      </c>
      <c r="E104" s="197">
        <v>2.65</v>
      </c>
      <c r="F104" s="197">
        <v>1.44</v>
      </c>
      <c r="G104" s="197">
        <v>0.86</v>
      </c>
      <c r="H104" s="197">
        <v>1.5</v>
      </c>
      <c r="I104" s="197">
        <v>0</v>
      </c>
      <c r="J104" s="200">
        <v>7.25</v>
      </c>
    </row>
    <row r="105" spans="1:10" x14ac:dyDescent="0.2">
      <c r="A105" s="51" t="s">
        <v>86</v>
      </c>
      <c r="B105" s="199">
        <v>2.34</v>
      </c>
      <c r="C105" s="197">
        <v>1.28</v>
      </c>
      <c r="D105" s="197">
        <v>0.02</v>
      </c>
      <c r="E105" s="197">
        <v>2.12</v>
      </c>
      <c r="F105" s="197">
        <v>29.91</v>
      </c>
      <c r="G105" s="197">
        <v>7.1</v>
      </c>
      <c r="H105" s="197">
        <v>32.22</v>
      </c>
      <c r="I105" s="197">
        <v>0</v>
      </c>
      <c r="J105" s="200">
        <v>5.92</v>
      </c>
    </row>
    <row r="106" spans="1:10" x14ac:dyDescent="0.2">
      <c r="A106" s="51" t="s">
        <v>87</v>
      </c>
      <c r="B106" s="199">
        <v>1.36</v>
      </c>
      <c r="C106" s="197">
        <v>0.53</v>
      </c>
      <c r="D106" s="197">
        <v>0.04</v>
      </c>
      <c r="E106" s="197">
        <v>0.85</v>
      </c>
      <c r="F106" s="197">
        <v>7.78</v>
      </c>
      <c r="G106" s="197">
        <v>67.02</v>
      </c>
      <c r="H106" s="197">
        <v>1.77</v>
      </c>
      <c r="I106" s="197">
        <v>0</v>
      </c>
      <c r="J106" s="200">
        <v>7.45</v>
      </c>
    </row>
    <row r="107" spans="1:10" x14ac:dyDescent="0.2">
      <c r="A107" s="51" t="s">
        <v>88</v>
      </c>
      <c r="B107" s="199">
        <v>1.35</v>
      </c>
      <c r="C107" s="197">
        <v>0.77</v>
      </c>
      <c r="D107" s="197">
        <v>0.08</v>
      </c>
      <c r="E107" s="197">
        <v>1.22</v>
      </c>
      <c r="F107" s="197">
        <v>1.99</v>
      </c>
      <c r="G107" s="197">
        <v>0.33</v>
      </c>
      <c r="H107" s="197">
        <v>2.16</v>
      </c>
      <c r="I107" s="197">
        <v>0</v>
      </c>
      <c r="J107" s="200">
        <v>6.4</v>
      </c>
    </row>
    <row r="108" spans="1:10" x14ac:dyDescent="0.2">
      <c r="A108" s="51" t="s">
        <v>89</v>
      </c>
      <c r="B108" s="199">
        <v>2.13</v>
      </c>
      <c r="C108" s="197">
        <v>1.63</v>
      </c>
      <c r="D108" s="197">
        <v>0.05</v>
      </c>
      <c r="E108" s="197">
        <v>2.67</v>
      </c>
      <c r="F108" s="197">
        <v>1.95</v>
      </c>
      <c r="G108" s="197">
        <v>0.66</v>
      </c>
      <c r="H108" s="197">
        <v>2.08</v>
      </c>
      <c r="I108" s="197">
        <v>0</v>
      </c>
      <c r="J108" s="200">
        <v>6.66</v>
      </c>
    </row>
    <row r="109" spans="1:10" x14ac:dyDescent="0.2">
      <c r="A109" s="51" t="s">
        <v>90</v>
      </c>
      <c r="B109" s="199">
        <v>2.0499999999999998</v>
      </c>
      <c r="C109" s="197">
        <v>1.58</v>
      </c>
      <c r="D109" s="197">
        <v>0.05</v>
      </c>
      <c r="E109" s="197">
        <v>2.59</v>
      </c>
      <c r="F109" s="197">
        <v>1.51</v>
      </c>
      <c r="G109" s="197">
        <v>0.6</v>
      </c>
      <c r="H109" s="197">
        <v>1.6</v>
      </c>
      <c r="I109" s="197">
        <v>0</v>
      </c>
      <c r="J109" s="200">
        <v>6.41</v>
      </c>
    </row>
    <row r="110" spans="1:10" x14ac:dyDescent="0.2">
      <c r="A110" s="51" t="s">
        <v>91</v>
      </c>
      <c r="B110" s="199">
        <v>2.29</v>
      </c>
      <c r="C110" s="197">
        <v>1.88</v>
      </c>
      <c r="D110" s="197">
        <v>0.16</v>
      </c>
      <c r="E110" s="197">
        <v>3.01</v>
      </c>
      <c r="F110" s="197">
        <v>2.16</v>
      </c>
      <c r="G110" s="197">
        <v>0.66</v>
      </c>
      <c r="H110" s="197">
        <v>2.31</v>
      </c>
      <c r="I110" s="197">
        <v>0</v>
      </c>
      <c r="J110" s="200">
        <v>6.03</v>
      </c>
    </row>
    <row r="111" spans="1:10" x14ac:dyDescent="0.2">
      <c r="A111" s="51" t="s">
        <v>92</v>
      </c>
      <c r="B111" s="199">
        <v>2.04</v>
      </c>
      <c r="C111" s="197">
        <v>1.73</v>
      </c>
      <c r="D111" s="197">
        <v>0.05</v>
      </c>
      <c r="E111" s="197">
        <v>2.83</v>
      </c>
      <c r="F111" s="197">
        <v>2.19</v>
      </c>
      <c r="G111" s="197">
        <v>0.86</v>
      </c>
      <c r="H111" s="197">
        <v>2.3199999999999998</v>
      </c>
      <c r="I111" s="197">
        <v>0</v>
      </c>
      <c r="J111" s="200">
        <v>4.83</v>
      </c>
    </row>
    <row r="112" spans="1:10" x14ac:dyDescent="0.2">
      <c r="A112" s="51" t="s">
        <v>93</v>
      </c>
      <c r="B112" s="199">
        <v>1.82</v>
      </c>
      <c r="C112" s="197">
        <v>1.68</v>
      </c>
      <c r="D112" s="197">
        <v>0.04</v>
      </c>
      <c r="E112" s="197">
        <v>2.76</v>
      </c>
      <c r="F112" s="197">
        <v>1.68</v>
      </c>
      <c r="G112" s="197">
        <v>0.66</v>
      </c>
      <c r="H112" s="197">
        <v>1.78</v>
      </c>
      <c r="I112" s="197">
        <v>0</v>
      </c>
      <c r="J112" s="200">
        <v>3.07</v>
      </c>
    </row>
    <row r="113" spans="1:10" x14ac:dyDescent="0.2">
      <c r="A113" s="51" t="s">
        <v>94</v>
      </c>
      <c r="B113" s="199">
        <v>1.9</v>
      </c>
      <c r="C113" s="197">
        <v>1.91</v>
      </c>
      <c r="D113" s="197">
        <v>0.03</v>
      </c>
      <c r="E113" s="197">
        <v>3.14</v>
      </c>
      <c r="F113" s="197">
        <v>2.42</v>
      </c>
      <c r="G113" s="197">
        <v>0.66</v>
      </c>
      <c r="H113" s="197">
        <v>2.6</v>
      </c>
      <c r="I113" s="197">
        <v>0</v>
      </c>
      <c r="J113" s="200">
        <v>1.7</v>
      </c>
    </row>
    <row r="114" spans="1:10" x14ac:dyDescent="0.2">
      <c r="A114" s="51" t="s">
        <v>95</v>
      </c>
      <c r="B114" s="199">
        <v>2.08</v>
      </c>
      <c r="C114" s="197">
        <v>2.2400000000000002</v>
      </c>
      <c r="D114" s="197">
        <v>7.0000000000000007E-2</v>
      </c>
      <c r="E114" s="197">
        <v>3.67</v>
      </c>
      <c r="F114" s="197">
        <v>1.72</v>
      </c>
      <c r="G114" s="197">
        <v>0.6</v>
      </c>
      <c r="H114" s="197">
        <v>1.84</v>
      </c>
      <c r="I114" s="197">
        <v>0</v>
      </c>
      <c r="J114" s="200">
        <v>0.71</v>
      </c>
    </row>
    <row r="115" spans="1:10" x14ac:dyDescent="0.2">
      <c r="A115" s="51" t="s">
        <v>96</v>
      </c>
      <c r="B115" s="199">
        <v>1.34</v>
      </c>
      <c r="C115" s="197">
        <v>1.42</v>
      </c>
      <c r="D115" s="197">
        <v>7.0000000000000007E-2</v>
      </c>
      <c r="E115" s="197">
        <v>2.31</v>
      </c>
      <c r="F115" s="197">
        <v>2.4900000000000002</v>
      </c>
      <c r="G115" s="197">
        <v>0.53</v>
      </c>
      <c r="H115" s="197">
        <v>2.69</v>
      </c>
      <c r="I115" s="197">
        <v>0</v>
      </c>
      <c r="J115" s="200">
        <v>0.36</v>
      </c>
    </row>
    <row r="116" spans="1:10" x14ac:dyDescent="0.2">
      <c r="A116" s="51" t="s">
        <v>97</v>
      </c>
      <c r="B116" s="199">
        <v>1.96</v>
      </c>
      <c r="C116" s="197">
        <v>2.16</v>
      </c>
      <c r="D116" s="197">
        <v>0.04</v>
      </c>
      <c r="E116" s="197">
        <v>3.55</v>
      </c>
      <c r="F116" s="197">
        <v>2.25</v>
      </c>
      <c r="G116" s="197">
        <v>0.4</v>
      </c>
      <c r="H116" s="197">
        <v>2.44</v>
      </c>
      <c r="I116" s="197">
        <v>0</v>
      </c>
      <c r="J116" s="200">
        <v>0.17</v>
      </c>
    </row>
    <row r="117" spans="1:10" x14ac:dyDescent="0.2">
      <c r="A117" s="51" t="s">
        <v>98</v>
      </c>
      <c r="B117" s="199">
        <v>2.57</v>
      </c>
      <c r="C117" s="197">
        <v>2.84</v>
      </c>
      <c r="D117" s="197">
        <v>0.05</v>
      </c>
      <c r="E117" s="197">
        <v>4.67</v>
      </c>
      <c r="F117" s="197">
        <v>2.79</v>
      </c>
      <c r="G117" s="197">
        <v>1.53</v>
      </c>
      <c r="H117" s="197">
        <v>2.92</v>
      </c>
      <c r="I117" s="197">
        <v>0</v>
      </c>
      <c r="J117" s="200">
        <v>7.0000000000000007E-2</v>
      </c>
    </row>
    <row r="118" spans="1:10" x14ac:dyDescent="0.2">
      <c r="A118" s="51" t="s">
        <v>99</v>
      </c>
      <c r="B118" s="199">
        <v>1.74</v>
      </c>
      <c r="C118" s="197">
        <v>1.9</v>
      </c>
      <c r="D118" s="197">
        <v>0.09</v>
      </c>
      <c r="E118" s="197">
        <v>3.09</v>
      </c>
      <c r="F118" s="197">
        <v>2.77</v>
      </c>
      <c r="G118" s="197">
        <v>0.6</v>
      </c>
      <c r="H118" s="197">
        <v>2.99</v>
      </c>
      <c r="I118" s="197">
        <v>0</v>
      </c>
      <c r="J118" s="200">
        <v>0.04</v>
      </c>
    </row>
    <row r="119" spans="1:10" x14ac:dyDescent="0.2">
      <c r="A119" s="51" t="s">
        <v>100</v>
      </c>
      <c r="B119" s="199">
        <v>2.23</v>
      </c>
      <c r="C119" s="197">
        <v>2.4900000000000002</v>
      </c>
      <c r="D119" s="197">
        <v>0.27</v>
      </c>
      <c r="E119" s="197">
        <v>3.95</v>
      </c>
      <c r="F119" s="197">
        <v>1.65</v>
      </c>
      <c r="G119" s="197">
        <v>0.46</v>
      </c>
      <c r="H119" s="197">
        <v>1.77</v>
      </c>
      <c r="I119" s="197">
        <v>0</v>
      </c>
      <c r="J119" s="200">
        <v>0.04</v>
      </c>
    </row>
    <row r="120" spans="1:10" x14ac:dyDescent="0.2">
      <c r="A120" s="51" t="s">
        <v>101</v>
      </c>
      <c r="B120" s="199">
        <v>2.95</v>
      </c>
      <c r="C120" s="197">
        <v>3.29</v>
      </c>
      <c r="D120" s="197">
        <v>0.77</v>
      </c>
      <c r="E120" s="197">
        <v>4.96</v>
      </c>
      <c r="F120" s="197">
        <v>2.16</v>
      </c>
      <c r="G120" s="197">
        <v>0.53</v>
      </c>
      <c r="H120" s="197">
        <v>2.3199999999999998</v>
      </c>
      <c r="I120" s="197">
        <v>0</v>
      </c>
      <c r="J120" s="200">
        <v>0.02</v>
      </c>
    </row>
    <row r="121" spans="1:10" x14ac:dyDescent="0.2">
      <c r="A121" s="51" t="s">
        <v>102</v>
      </c>
      <c r="B121" s="199">
        <v>9.5500000000000007</v>
      </c>
      <c r="C121" s="197">
        <v>10.61</v>
      </c>
      <c r="D121" s="197">
        <v>13.06</v>
      </c>
      <c r="E121" s="197">
        <v>8.99</v>
      </c>
      <c r="F121" s="197">
        <v>9.66</v>
      </c>
      <c r="G121" s="197">
        <v>1.19</v>
      </c>
      <c r="H121" s="197">
        <v>10.51</v>
      </c>
      <c r="I121" s="197">
        <v>0</v>
      </c>
      <c r="J121" s="200">
        <v>0.05</v>
      </c>
    </row>
    <row r="122" spans="1:10" x14ac:dyDescent="0.2">
      <c r="A122" s="51" t="s">
        <v>103</v>
      </c>
      <c r="B122" s="199">
        <v>8.84</v>
      </c>
      <c r="C122" s="197">
        <v>9.86</v>
      </c>
      <c r="D122" s="197">
        <v>8.86</v>
      </c>
      <c r="E122" s="197">
        <v>10.52</v>
      </c>
      <c r="F122" s="197">
        <v>7.4</v>
      </c>
      <c r="G122" s="197">
        <v>1.92</v>
      </c>
      <c r="H122" s="197">
        <v>7.95</v>
      </c>
      <c r="I122" s="197">
        <v>0</v>
      </c>
      <c r="J122" s="200">
        <v>0.01</v>
      </c>
    </row>
    <row r="123" spans="1:10" x14ac:dyDescent="0.2">
      <c r="A123" s="51" t="s">
        <v>104</v>
      </c>
      <c r="B123" s="199">
        <v>9.92</v>
      </c>
      <c r="C123" s="197">
        <v>11.17</v>
      </c>
      <c r="D123" s="197">
        <v>12.68</v>
      </c>
      <c r="E123" s="197">
        <v>10.18</v>
      </c>
      <c r="F123" s="197">
        <v>3.53</v>
      </c>
      <c r="G123" s="197">
        <v>2.85</v>
      </c>
      <c r="H123" s="197">
        <v>3.6</v>
      </c>
      <c r="I123" s="197">
        <v>0</v>
      </c>
      <c r="J123" s="200">
        <v>0.01</v>
      </c>
    </row>
    <row r="124" spans="1:10" x14ac:dyDescent="0.2">
      <c r="A124" s="51" t="s">
        <v>105</v>
      </c>
      <c r="B124" s="199">
        <v>16.46</v>
      </c>
      <c r="C124" s="197">
        <v>18.61</v>
      </c>
      <c r="D124" s="197">
        <v>37.42</v>
      </c>
      <c r="E124" s="197">
        <v>6.24</v>
      </c>
      <c r="F124" s="197">
        <v>3.01</v>
      </c>
      <c r="G124" s="197">
        <v>3.25</v>
      </c>
      <c r="H124" s="197">
        <v>2.99</v>
      </c>
      <c r="I124" s="197">
        <v>0</v>
      </c>
      <c r="J124" s="200">
        <v>0.02</v>
      </c>
    </row>
    <row r="125" spans="1:10" x14ac:dyDescent="0.2">
      <c r="A125" s="51" t="s">
        <v>106</v>
      </c>
      <c r="B125" s="199">
        <v>10.63</v>
      </c>
      <c r="C125" s="197">
        <v>12.01</v>
      </c>
      <c r="D125" s="197">
        <v>18.739999999999998</v>
      </c>
      <c r="E125" s="197">
        <v>7.59</v>
      </c>
      <c r="F125" s="197">
        <v>2.17</v>
      </c>
      <c r="G125" s="197">
        <v>1.39</v>
      </c>
      <c r="H125" s="197">
        <v>2.25</v>
      </c>
      <c r="I125" s="197">
        <v>0</v>
      </c>
      <c r="J125" s="200">
        <v>0.01</v>
      </c>
    </row>
    <row r="126" spans="1:10" x14ac:dyDescent="0.2">
      <c r="A126" s="51" t="s">
        <v>107</v>
      </c>
      <c r="B126" s="199">
        <v>3.34</v>
      </c>
      <c r="C126" s="197">
        <v>3.78</v>
      </c>
      <c r="D126" s="197">
        <v>5.47</v>
      </c>
      <c r="E126" s="197">
        <v>2.67</v>
      </c>
      <c r="F126" s="197">
        <v>0.3</v>
      </c>
      <c r="G126" s="197">
        <v>0.4</v>
      </c>
      <c r="H126" s="197">
        <v>0.28999999999999998</v>
      </c>
      <c r="I126" s="197">
        <v>0</v>
      </c>
      <c r="J126" s="200">
        <v>0.01</v>
      </c>
    </row>
    <row r="127" spans="1:10" x14ac:dyDescent="0.2">
      <c r="A127" s="51" t="s">
        <v>157</v>
      </c>
      <c r="B127" s="199">
        <v>0.88</v>
      </c>
      <c r="C127" s="197">
        <v>0.99</v>
      </c>
      <c r="D127" s="197">
        <v>1.71</v>
      </c>
      <c r="E127" s="197">
        <v>0.52</v>
      </c>
      <c r="F127" s="197">
        <v>0.17</v>
      </c>
      <c r="G127" s="197">
        <v>0.6</v>
      </c>
      <c r="H127" s="197">
        <v>0.13</v>
      </c>
      <c r="I127" s="197">
        <v>0</v>
      </c>
      <c r="J127" s="200">
        <v>0</v>
      </c>
    </row>
    <row r="128" spans="1:10" x14ac:dyDescent="0.2">
      <c r="A128" s="51" t="s">
        <v>158</v>
      </c>
      <c r="B128" s="199">
        <v>0.06</v>
      </c>
      <c r="C128" s="197">
        <v>7.0000000000000007E-2</v>
      </c>
      <c r="D128" s="197">
        <v>0.14000000000000001</v>
      </c>
      <c r="E128" s="197">
        <v>0.03</v>
      </c>
      <c r="F128" s="197">
        <v>0.01</v>
      </c>
      <c r="G128" s="197">
        <v>7.0000000000000007E-2</v>
      </c>
      <c r="H128" s="197">
        <v>0.01</v>
      </c>
      <c r="I128" s="197">
        <v>0</v>
      </c>
      <c r="J128" s="200">
        <v>0</v>
      </c>
    </row>
    <row r="129" spans="1:10" x14ac:dyDescent="0.2">
      <c r="A129" s="51" t="s">
        <v>159</v>
      </c>
      <c r="B129" s="199">
        <v>0.01</v>
      </c>
      <c r="C129" s="197">
        <v>0.01</v>
      </c>
      <c r="D129" s="197">
        <v>0.01</v>
      </c>
      <c r="E129" s="197">
        <v>0</v>
      </c>
      <c r="F129" s="197">
        <v>0.01</v>
      </c>
      <c r="G129" s="197">
        <v>0</v>
      </c>
      <c r="H129" s="197">
        <v>0.01</v>
      </c>
      <c r="I129" s="197">
        <v>0</v>
      </c>
      <c r="J129" s="200">
        <v>0</v>
      </c>
    </row>
    <row r="130" spans="1:10" x14ac:dyDescent="0.2">
      <c r="A130" s="51" t="s">
        <v>160</v>
      </c>
      <c r="B130" s="199">
        <v>0</v>
      </c>
      <c r="C130" s="197">
        <v>0</v>
      </c>
      <c r="D130" s="197">
        <v>0.01</v>
      </c>
      <c r="E130" s="197">
        <v>0</v>
      </c>
      <c r="F130" s="197">
        <v>0</v>
      </c>
      <c r="G130" s="197">
        <v>0</v>
      </c>
      <c r="H130" s="197">
        <v>0</v>
      </c>
      <c r="I130" s="197">
        <v>0</v>
      </c>
      <c r="J130" s="200">
        <v>0</v>
      </c>
    </row>
    <row r="131" spans="1:10" x14ac:dyDescent="0.2">
      <c r="A131" s="51" t="s">
        <v>161</v>
      </c>
      <c r="B131" s="199">
        <v>0</v>
      </c>
      <c r="C131" s="197">
        <v>0</v>
      </c>
      <c r="D131" s="197">
        <v>0</v>
      </c>
      <c r="E131" s="197">
        <v>0</v>
      </c>
      <c r="F131" s="197">
        <v>0</v>
      </c>
      <c r="G131" s="197">
        <v>0</v>
      </c>
      <c r="H131" s="197">
        <v>0</v>
      </c>
      <c r="I131" s="197">
        <v>0</v>
      </c>
      <c r="J131" s="200">
        <v>0</v>
      </c>
    </row>
    <row r="132" spans="1:10" x14ac:dyDescent="0.2">
      <c r="A132" s="51" t="s">
        <v>147</v>
      </c>
      <c r="B132" s="199">
        <v>0</v>
      </c>
      <c r="C132" s="197">
        <v>0</v>
      </c>
      <c r="D132" s="197">
        <v>0</v>
      </c>
      <c r="E132" s="197">
        <v>0</v>
      </c>
      <c r="F132" s="197">
        <v>0</v>
      </c>
      <c r="G132" s="197">
        <v>0</v>
      </c>
      <c r="H132" s="197">
        <v>0</v>
      </c>
      <c r="I132" s="197">
        <v>0</v>
      </c>
      <c r="J132" s="200">
        <v>0</v>
      </c>
    </row>
    <row r="133" spans="1:10" x14ac:dyDescent="0.2">
      <c r="A133" s="51" t="s">
        <v>148</v>
      </c>
      <c r="B133" s="199">
        <v>0</v>
      </c>
      <c r="C133" s="197">
        <v>0</v>
      </c>
      <c r="D133" s="197">
        <v>0</v>
      </c>
      <c r="E133" s="197">
        <v>0</v>
      </c>
      <c r="F133" s="197">
        <v>0</v>
      </c>
      <c r="G133" s="197">
        <v>0</v>
      </c>
      <c r="H133" s="197">
        <v>0</v>
      </c>
      <c r="I133" s="197">
        <v>0</v>
      </c>
      <c r="J133" s="200">
        <v>0</v>
      </c>
    </row>
    <row r="134" spans="1:10" x14ac:dyDescent="0.2">
      <c r="A134" s="51" t="s">
        <v>149</v>
      </c>
      <c r="B134" s="199">
        <v>0</v>
      </c>
      <c r="C134" s="197">
        <v>0</v>
      </c>
      <c r="D134" s="197">
        <v>0</v>
      </c>
      <c r="E134" s="197">
        <v>0</v>
      </c>
      <c r="F134" s="197">
        <v>0</v>
      </c>
      <c r="G134" s="197">
        <v>0</v>
      </c>
      <c r="H134" s="197">
        <v>0</v>
      </c>
      <c r="I134" s="197">
        <v>0</v>
      </c>
      <c r="J134" s="200">
        <v>0</v>
      </c>
    </row>
    <row r="135" spans="1:10" x14ac:dyDescent="0.2">
      <c r="A135" s="51" t="s">
        <v>150</v>
      </c>
      <c r="B135" s="199">
        <v>0</v>
      </c>
      <c r="C135" s="197">
        <v>0</v>
      </c>
      <c r="D135" s="197">
        <v>0</v>
      </c>
      <c r="E135" s="197">
        <v>0</v>
      </c>
      <c r="F135" s="197">
        <v>0</v>
      </c>
      <c r="G135" s="197">
        <v>0</v>
      </c>
      <c r="H135" s="197">
        <v>0</v>
      </c>
      <c r="I135" s="197">
        <v>0</v>
      </c>
      <c r="J135" s="200">
        <v>0</v>
      </c>
    </row>
    <row r="136" spans="1:10" x14ac:dyDescent="0.2">
      <c r="A136" s="51" t="s">
        <v>151</v>
      </c>
      <c r="B136" s="199">
        <v>0</v>
      </c>
      <c r="C136" s="197">
        <v>0</v>
      </c>
      <c r="D136" s="197">
        <v>0</v>
      </c>
      <c r="E136" s="197">
        <v>0</v>
      </c>
      <c r="F136" s="197">
        <v>0</v>
      </c>
      <c r="G136" s="197">
        <v>0</v>
      </c>
      <c r="H136" s="197">
        <v>0</v>
      </c>
      <c r="I136" s="197">
        <v>0</v>
      </c>
      <c r="J136" s="200">
        <v>0</v>
      </c>
    </row>
    <row r="137" spans="1:10" x14ac:dyDescent="0.2">
      <c r="A137" s="51" t="s">
        <v>152</v>
      </c>
      <c r="B137" s="199">
        <v>0</v>
      </c>
      <c r="C137" s="197">
        <v>0</v>
      </c>
      <c r="D137" s="197">
        <v>0</v>
      </c>
      <c r="E137" s="197">
        <v>0</v>
      </c>
      <c r="F137" s="197">
        <v>0</v>
      </c>
      <c r="G137" s="197">
        <v>0</v>
      </c>
      <c r="H137" s="197">
        <v>0</v>
      </c>
      <c r="I137" s="197">
        <v>0</v>
      </c>
      <c r="J137" s="200">
        <v>0</v>
      </c>
    </row>
    <row r="138" spans="1:10" x14ac:dyDescent="0.2">
      <c r="A138" s="51" t="s">
        <v>153</v>
      </c>
      <c r="B138" s="199">
        <v>0</v>
      </c>
      <c r="C138" s="197">
        <v>0</v>
      </c>
      <c r="D138" s="197">
        <v>0</v>
      </c>
      <c r="E138" s="197">
        <v>0</v>
      </c>
      <c r="F138" s="197">
        <v>0</v>
      </c>
      <c r="G138" s="197">
        <v>0</v>
      </c>
      <c r="H138" s="197">
        <v>0</v>
      </c>
      <c r="I138" s="197">
        <v>0</v>
      </c>
      <c r="J138" s="200">
        <v>0</v>
      </c>
    </row>
    <row r="139" spans="1:10" x14ac:dyDescent="0.2">
      <c r="A139" s="51" t="s">
        <v>154</v>
      </c>
      <c r="B139" s="199">
        <v>0</v>
      </c>
      <c r="C139" s="197">
        <v>0</v>
      </c>
      <c r="D139" s="197">
        <v>0</v>
      </c>
      <c r="E139" s="197">
        <v>0</v>
      </c>
      <c r="F139" s="197">
        <v>0</v>
      </c>
      <c r="G139" s="197">
        <v>0</v>
      </c>
      <c r="H139" s="197">
        <v>0</v>
      </c>
      <c r="I139" s="197">
        <v>0</v>
      </c>
      <c r="J139" s="200">
        <v>0</v>
      </c>
    </row>
    <row r="140" spans="1:10" x14ac:dyDescent="0.2">
      <c r="A140" s="51" t="s">
        <v>155</v>
      </c>
      <c r="B140" s="199">
        <v>0</v>
      </c>
      <c r="C140" s="197">
        <v>0</v>
      </c>
      <c r="D140" s="197">
        <v>0</v>
      </c>
      <c r="E140" s="197">
        <v>0</v>
      </c>
      <c r="F140" s="197">
        <v>0</v>
      </c>
      <c r="G140" s="197">
        <v>0</v>
      </c>
      <c r="H140" s="197">
        <v>0</v>
      </c>
      <c r="I140" s="197">
        <v>0</v>
      </c>
      <c r="J140" s="200">
        <v>0</v>
      </c>
    </row>
    <row r="141" spans="1:10" ht="13.5" thickBot="1" x14ac:dyDescent="0.25">
      <c r="A141" s="87"/>
      <c r="B141" s="201"/>
      <c r="C141" s="202"/>
      <c r="D141" s="202"/>
      <c r="E141" s="202"/>
      <c r="F141" s="202"/>
      <c r="G141" s="202"/>
      <c r="H141" s="202"/>
      <c r="I141" s="202"/>
      <c r="J141" s="203"/>
    </row>
    <row r="142" spans="1:10" ht="13.5" thickBot="1" x14ac:dyDescent="0.25">
      <c r="A142" s="89" t="s">
        <v>108</v>
      </c>
      <c r="B142" s="204">
        <v>100</v>
      </c>
      <c r="C142" s="205">
        <v>100</v>
      </c>
      <c r="D142" s="205">
        <v>100</v>
      </c>
      <c r="E142" s="205">
        <v>100</v>
      </c>
      <c r="F142" s="205">
        <v>100</v>
      </c>
      <c r="G142" s="205">
        <v>100</v>
      </c>
      <c r="H142" s="205">
        <v>100</v>
      </c>
      <c r="I142" s="205">
        <v>0</v>
      </c>
      <c r="J142" s="206">
        <v>100</v>
      </c>
    </row>
    <row r="145" spans="1:11" ht="72.75" customHeight="1" x14ac:dyDescent="0.2"/>
    <row r="148" spans="1:11" x14ac:dyDescent="0.2">
      <c r="D148" s="30"/>
      <c r="E148" s="31"/>
      <c r="F148" s="31"/>
      <c r="G148" s="31"/>
      <c r="H148" s="31"/>
      <c r="I148" s="31"/>
      <c r="J148" s="31"/>
      <c r="K148" s="31"/>
    </row>
    <row r="149" spans="1:11" x14ac:dyDescent="0.2">
      <c r="D149" s="31"/>
      <c r="E149" s="31"/>
      <c r="F149" s="31"/>
      <c r="G149" s="31"/>
      <c r="H149" s="31"/>
      <c r="I149" s="31"/>
      <c r="J149" s="31"/>
      <c r="K149" s="31"/>
    </row>
    <row r="150" spans="1:11" x14ac:dyDescent="0.2">
      <c r="D150" s="31"/>
      <c r="E150" s="30"/>
      <c r="F150" s="30"/>
      <c r="G150" s="30"/>
      <c r="H150" s="30"/>
      <c r="I150" s="31"/>
      <c r="J150" s="31"/>
      <c r="K150" s="31"/>
    </row>
    <row r="151" spans="1:11" s="30" customFormat="1" ht="12.75" customHeight="1" x14ac:dyDescent="0.25">
      <c r="A151" s="32"/>
      <c r="B151" s="33"/>
      <c r="C151" s="33"/>
      <c r="D151" s="33"/>
      <c r="J151" s="34"/>
    </row>
    <row r="152" spans="1:11" s="30" customFormat="1" ht="16.5" x14ac:dyDescent="0.25">
      <c r="A152" s="35" t="s">
        <v>167</v>
      </c>
      <c r="B152" s="36"/>
      <c r="C152" s="36"/>
      <c r="D152" s="37"/>
      <c r="E152" s="37"/>
      <c r="F152" s="38"/>
      <c r="G152" s="39"/>
      <c r="H152" s="39"/>
      <c r="I152" s="37"/>
      <c r="J152" s="34"/>
    </row>
    <row r="153" spans="1:11" s="30" customFormat="1" ht="16.5" x14ac:dyDescent="0.25">
      <c r="A153" s="35" t="s">
        <v>124</v>
      </c>
      <c r="B153" s="36"/>
      <c r="C153" s="36"/>
      <c r="D153" s="37"/>
      <c r="E153" s="37"/>
      <c r="F153" s="38"/>
      <c r="G153" s="39"/>
      <c r="H153" s="39"/>
      <c r="I153" s="37"/>
      <c r="J153" s="34"/>
    </row>
    <row r="154" spans="1:11" s="30" customFormat="1" ht="16.5" x14ac:dyDescent="0.25">
      <c r="A154" s="35"/>
      <c r="B154" s="36"/>
      <c r="C154" s="36"/>
      <c r="D154" s="37"/>
      <c r="E154" s="37"/>
      <c r="F154" s="38"/>
      <c r="G154" s="39"/>
      <c r="H154" s="39"/>
      <c r="I154" s="37"/>
      <c r="J154" s="34"/>
    </row>
    <row r="155" spans="1:11" s="30" customFormat="1" ht="16.5" x14ac:dyDescent="0.25">
      <c r="A155" s="35"/>
      <c r="B155" s="36"/>
      <c r="C155" s="36"/>
      <c r="D155" s="37"/>
      <c r="E155" s="37"/>
      <c r="F155" s="38"/>
      <c r="G155" s="39"/>
      <c r="H155" s="39"/>
      <c r="I155" s="37"/>
      <c r="J155" s="34"/>
    </row>
    <row r="156" spans="1:11" ht="16.5" x14ac:dyDescent="0.25">
      <c r="B156" s="82"/>
      <c r="C156" s="82"/>
      <c r="D156" s="82"/>
      <c r="E156" s="83" t="s">
        <v>431</v>
      </c>
      <c r="F156" s="82"/>
      <c r="G156" s="82"/>
      <c r="H156" s="82"/>
      <c r="I156" s="82"/>
    </row>
    <row r="157" spans="1:11" ht="36" customHeight="1" x14ac:dyDescent="0.25">
      <c r="A157" s="447" t="s">
        <v>443</v>
      </c>
      <c r="B157" s="414"/>
      <c r="C157" s="414"/>
      <c r="D157" s="414"/>
      <c r="E157" s="414"/>
      <c r="F157" s="414"/>
      <c r="G157" s="414"/>
      <c r="H157" s="414"/>
      <c r="I157" s="414"/>
      <c r="J157" s="414"/>
    </row>
    <row r="158" spans="1:11" ht="36" customHeight="1" x14ac:dyDescent="0.25">
      <c r="B158" s="82"/>
      <c r="C158" s="82"/>
      <c r="D158" s="82"/>
      <c r="E158" s="83" t="str">
        <f>E11</f>
        <v xml:space="preserve">LUNA OCTOMBRIE 2009      </v>
      </c>
      <c r="F158" s="82"/>
      <c r="G158" s="82"/>
      <c r="H158" s="82"/>
      <c r="I158" s="82"/>
    </row>
    <row r="159" spans="1:11" s="24" customFormat="1" ht="36" customHeight="1" thickBot="1" x14ac:dyDescent="0.25"/>
    <row r="160" spans="1:11" s="85" customFormat="1" ht="26.25" customHeight="1" x14ac:dyDescent="0.2">
      <c r="A160" s="448" t="s">
        <v>60</v>
      </c>
      <c r="B160" s="448" t="s">
        <v>61</v>
      </c>
      <c r="C160" s="448" t="s">
        <v>62</v>
      </c>
      <c r="D160" s="451" t="s">
        <v>120</v>
      </c>
      <c r="E160" s="453"/>
      <c r="F160" s="448" t="s">
        <v>66</v>
      </c>
      <c r="G160" s="451" t="s">
        <v>123</v>
      </c>
      <c r="H160" s="452"/>
      <c r="I160" s="453"/>
      <c r="J160" s="448" t="s">
        <v>68</v>
      </c>
    </row>
    <row r="161" spans="1:10" s="24" customFormat="1" x14ac:dyDescent="0.2">
      <c r="A161" s="449"/>
      <c r="B161" s="449"/>
      <c r="C161" s="449"/>
      <c r="D161" s="454"/>
      <c r="E161" s="456"/>
      <c r="F161" s="449"/>
      <c r="G161" s="454"/>
      <c r="H161" s="455"/>
      <c r="I161" s="456"/>
      <c r="J161" s="449"/>
    </row>
    <row r="162" spans="1:10" ht="13.5" thickBot="1" x14ac:dyDescent="0.25">
      <c r="A162" s="449"/>
      <c r="B162" s="449"/>
      <c r="C162" s="449"/>
      <c r="D162" s="454"/>
      <c r="E162" s="456"/>
      <c r="F162" s="449"/>
      <c r="G162" s="454"/>
      <c r="H162" s="455"/>
      <c r="I162" s="456"/>
      <c r="J162" s="449"/>
    </row>
    <row r="163" spans="1:10" x14ac:dyDescent="0.2">
      <c r="A163" s="47" t="s">
        <v>69</v>
      </c>
      <c r="B163" s="207">
        <v>17</v>
      </c>
      <c r="C163" s="208">
        <v>17</v>
      </c>
      <c r="D163" s="208">
        <v>0</v>
      </c>
      <c r="E163" s="208">
        <v>17</v>
      </c>
      <c r="F163" s="208">
        <v>0</v>
      </c>
      <c r="G163" s="208">
        <v>0</v>
      </c>
      <c r="H163" s="208">
        <v>0</v>
      </c>
      <c r="I163" s="208">
        <v>0</v>
      </c>
      <c r="J163" s="209">
        <v>0</v>
      </c>
    </row>
    <row r="164" spans="1:10" x14ac:dyDescent="0.2">
      <c r="A164" s="51" t="s">
        <v>70</v>
      </c>
      <c r="B164" s="184">
        <v>44</v>
      </c>
      <c r="C164" s="185">
        <v>45</v>
      </c>
      <c r="D164" s="185">
        <v>0</v>
      </c>
      <c r="E164" s="185">
        <v>45</v>
      </c>
      <c r="F164" s="185">
        <v>0</v>
      </c>
      <c r="G164" s="185">
        <v>0</v>
      </c>
      <c r="H164" s="185">
        <v>0</v>
      </c>
      <c r="I164" s="185">
        <v>0</v>
      </c>
      <c r="J164" s="186">
        <v>43</v>
      </c>
    </row>
    <row r="165" spans="1:10" x14ac:dyDescent="0.2">
      <c r="A165" s="51" t="s">
        <v>71</v>
      </c>
      <c r="B165" s="184">
        <v>48</v>
      </c>
      <c r="C165" s="185">
        <v>48</v>
      </c>
      <c r="D165" s="185">
        <v>48</v>
      </c>
      <c r="E165" s="185">
        <v>48</v>
      </c>
      <c r="F165" s="185">
        <v>0</v>
      </c>
      <c r="G165" s="185">
        <v>0</v>
      </c>
      <c r="H165" s="185">
        <v>0</v>
      </c>
      <c r="I165" s="185">
        <v>0</v>
      </c>
      <c r="J165" s="186">
        <v>48</v>
      </c>
    </row>
    <row r="166" spans="1:10" x14ac:dyDescent="0.2">
      <c r="A166" s="51" t="s">
        <v>72</v>
      </c>
      <c r="B166" s="184">
        <v>53</v>
      </c>
      <c r="C166" s="185">
        <v>54</v>
      </c>
      <c r="D166" s="185">
        <v>0</v>
      </c>
      <c r="E166" s="185">
        <v>54</v>
      </c>
      <c r="F166" s="185">
        <v>54</v>
      </c>
      <c r="G166" s="185">
        <v>0</v>
      </c>
      <c r="H166" s="185">
        <v>54</v>
      </c>
      <c r="I166" s="185">
        <v>0</v>
      </c>
      <c r="J166" s="186">
        <v>53</v>
      </c>
    </row>
    <row r="167" spans="1:10" x14ac:dyDescent="0.2">
      <c r="A167" s="51" t="s">
        <v>73</v>
      </c>
      <c r="B167" s="184">
        <v>58</v>
      </c>
      <c r="C167" s="185">
        <v>57</v>
      </c>
      <c r="D167" s="185">
        <v>0</v>
      </c>
      <c r="E167" s="185">
        <v>57</v>
      </c>
      <c r="F167" s="185">
        <v>58</v>
      </c>
      <c r="G167" s="185">
        <v>0</v>
      </c>
      <c r="H167" s="185">
        <v>58</v>
      </c>
      <c r="I167" s="185">
        <v>0</v>
      </c>
      <c r="J167" s="186">
        <v>58</v>
      </c>
    </row>
    <row r="168" spans="1:10" x14ac:dyDescent="0.2">
      <c r="A168" s="51" t="s">
        <v>74</v>
      </c>
      <c r="B168" s="184">
        <v>63</v>
      </c>
      <c r="C168" s="185">
        <v>63</v>
      </c>
      <c r="D168" s="185">
        <v>64</v>
      </c>
      <c r="E168" s="185">
        <v>63</v>
      </c>
      <c r="F168" s="185">
        <v>64</v>
      </c>
      <c r="G168" s="185">
        <v>0</v>
      </c>
      <c r="H168" s="185">
        <v>64</v>
      </c>
      <c r="I168" s="185">
        <v>0</v>
      </c>
      <c r="J168" s="186">
        <v>63</v>
      </c>
    </row>
    <row r="169" spans="1:10" x14ac:dyDescent="0.2">
      <c r="A169" s="51" t="s">
        <v>75</v>
      </c>
      <c r="B169" s="184">
        <v>68</v>
      </c>
      <c r="C169" s="185">
        <v>67</v>
      </c>
      <c r="D169" s="185">
        <v>69</v>
      </c>
      <c r="E169" s="185">
        <v>67</v>
      </c>
      <c r="F169" s="185">
        <v>67</v>
      </c>
      <c r="G169" s="185">
        <v>70</v>
      </c>
      <c r="H169" s="185">
        <v>67</v>
      </c>
      <c r="I169" s="185">
        <v>0</v>
      </c>
      <c r="J169" s="186">
        <v>68</v>
      </c>
    </row>
    <row r="170" spans="1:10" x14ac:dyDescent="0.2">
      <c r="A170" s="51" t="s">
        <v>76</v>
      </c>
      <c r="B170" s="184">
        <v>73</v>
      </c>
      <c r="C170" s="185">
        <v>74</v>
      </c>
      <c r="D170" s="185">
        <v>75</v>
      </c>
      <c r="E170" s="185">
        <v>74</v>
      </c>
      <c r="F170" s="185">
        <v>74</v>
      </c>
      <c r="G170" s="185">
        <v>74</v>
      </c>
      <c r="H170" s="185">
        <v>74</v>
      </c>
      <c r="I170" s="185">
        <v>0</v>
      </c>
      <c r="J170" s="186">
        <v>73</v>
      </c>
    </row>
    <row r="171" spans="1:10" x14ac:dyDescent="0.2">
      <c r="A171" s="51" t="s">
        <v>77</v>
      </c>
      <c r="B171" s="184">
        <v>78</v>
      </c>
      <c r="C171" s="185">
        <v>78</v>
      </c>
      <c r="D171" s="185">
        <v>78</v>
      </c>
      <c r="E171" s="185">
        <v>78</v>
      </c>
      <c r="F171" s="185">
        <v>77</v>
      </c>
      <c r="G171" s="185">
        <v>77</v>
      </c>
      <c r="H171" s="185">
        <v>77</v>
      </c>
      <c r="I171" s="185">
        <v>0</v>
      </c>
      <c r="J171" s="186">
        <v>78</v>
      </c>
    </row>
    <row r="172" spans="1:10" x14ac:dyDescent="0.2">
      <c r="A172" s="51" t="s">
        <v>78</v>
      </c>
      <c r="B172" s="184">
        <v>83</v>
      </c>
      <c r="C172" s="185">
        <v>83</v>
      </c>
      <c r="D172" s="185">
        <v>82</v>
      </c>
      <c r="E172" s="185">
        <v>83</v>
      </c>
      <c r="F172" s="185">
        <v>82</v>
      </c>
      <c r="G172" s="185">
        <v>0</v>
      </c>
      <c r="H172" s="185">
        <v>82</v>
      </c>
      <c r="I172" s="185">
        <v>0</v>
      </c>
      <c r="J172" s="186">
        <v>83</v>
      </c>
    </row>
    <row r="173" spans="1:10" x14ac:dyDescent="0.2">
      <c r="A173" s="51" t="s">
        <v>79</v>
      </c>
      <c r="B173" s="184">
        <v>88</v>
      </c>
      <c r="C173" s="185">
        <v>88</v>
      </c>
      <c r="D173" s="185">
        <v>0</v>
      </c>
      <c r="E173" s="185">
        <v>88</v>
      </c>
      <c r="F173" s="185">
        <v>87</v>
      </c>
      <c r="G173" s="185">
        <v>86</v>
      </c>
      <c r="H173" s="185">
        <v>87</v>
      </c>
      <c r="I173" s="185">
        <v>0</v>
      </c>
      <c r="J173" s="186">
        <v>88</v>
      </c>
    </row>
    <row r="174" spans="1:10" x14ac:dyDescent="0.2">
      <c r="A174" s="51" t="s">
        <v>80</v>
      </c>
      <c r="B174" s="184">
        <v>93</v>
      </c>
      <c r="C174" s="185">
        <v>93</v>
      </c>
      <c r="D174" s="185">
        <v>95</v>
      </c>
      <c r="E174" s="185">
        <v>93</v>
      </c>
      <c r="F174" s="185">
        <v>93</v>
      </c>
      <c r="G174" s="185">
        <v>94</v>
      </c>
      <c r="H174" s="185">
        <v>93</v>
      </c>
      <c r="I174" s="185">
        <v>0</v>
      </c>
      <c r="J174" s="186">
        <v>93</v>
      </c>
    </row>
    <row r="175" spans="1:10" x14ac:dyDescent="0.2">
      <c r="A175" s="51" t="s">
        <v>81</v>
      </c>
      <c r="B175" s="184">
        <v>98</v>
      </c>
      <c r="C175" s="185">
        <v>98</v>
      </c>
      <c r="D175" s="185">
        <v>98</v>
      </c>
      <c r="E175" s="185">
        <v>98</v>
      </c>
      <c r="F175" s="185">
        <v>98</v>
      </c>
      <c r="G175" s="185">
        <v>98</v>
      </c>
      <c r="H175" s="185">
        <v>98</v>
      </c>
      <c r="I175" s="185">
        <v>0</v>
      </c>
      <c r="J175" s="186">
        <v>98</v>
      </c>
    </row>
    <row r="176" spans="1:10" x14ac:dyDescent="0.2">
      <c r="A176" s="51" t="s">
        <v>82</v>
      </c>
      <c r="B176" s="184">
        <v>106</v>
      </c>
      <c r="C176" s="185">
        <v>106</v>
      </c>
      <c r="D176" s="185">
        <v>107</v>
      </c>
      <c r="E176" s="185">
        <v>106</v>
      </c>
      <c r="F176" s="185">
        <v>106</v>
      </c>
      <c r="G176" s="185">
        <v>105</v>
      </c>
      <c r="H176" s="185">
        <v>106</v>
      </c>
      <c r="I176" s="185">
        <v>0</v>
      </c>
      <c r="J176" s="186">
        <v>105</v>
      </c>
    </row>
    <row r="177" spans="1:10" x14ac:dyDescent="0.2">
      <c r="A177" s="51" t="s">
        <v>83</v>
      </c>
      <c r="B177" s="184">
        <v>116</v>
      </c>
      <c r="C177" s="185">
        <v>117</v>
      </c>
      <c r="D177" s="185">
        <v>116</v>
      </c>
      <c r="E177" s="185">
        <v>117</v>
      </c>
      <c r="F177" s="185">
        <v>116</v>
      </c>
      <c r="G177" s="185">
        <v>116</v>
      </c>
      <c r="H177" s="185">
        <v>116</v>
      </c>
      <c r="I177" s="185">
        <v>0</v>
      </c>
      <c r="J177" s="186">
        <v>116</v>
      </c>
    </row>
    <row r="178" spans="1:10" x14ac:dyDescent="0.2">
      <c r="A178" s="51" t="s">
        <v>84</v>
      </c>
      <c r="B178" s="184">
        <v>127</v>
      </c>
      <c r="C178" s="185">
        <v>128</v>
      </c>
      <c r="D178" s="185">
        <v>126</v>
      </c>
      <c r="E178" s="185">
        <v>128</v>
      </c>
      <c r="F178" s="185">
        <v>126</v>
      </c>
      <c r="G178" s="185">
        <v>126</v>
      </c>
      <c r="H178" s="185">
        <v>126</v>
      </c>
      <c r="I178" s="185">
        <v>0</v>
      </c>
      <c r="J178" s="186">
        <v>126</v>
      </c>
    </row>
    <row r="179" spans="1:10" x14ac:dyDescent="0.2">
      <c r="A179" s="51" t="s">
        <v>85</v>
      </c>
      <c r="B179" s="184">
        <v>136</v>
      </c>
      <c r="C179" s="185">
        <v>136</v>
      </c>
      <c r="D179" s="185">
        <v>136</v>
      </c>
      <c r="E179" s="185">
        <v>136</v>
      </c>
      <c r="F179" s="185">
        <v>136</v>
      </c>
      <c r="G179" s="185">
        <v>137</v>
      </c>
      <c r="H179" s="185">
        <v>136</v>
      </c>
      <c r="I179" s="185">
        <v>0</v>
      </c>
      <c r="J179" s="186">
        <v>136</v>
      </c>
    </row>
    <row r="180" spans="1:10" x14ac:dyDescent="0.2">
      <c r="A180" s="51" t="s">
        <v>86</v>
      </c>
      <c r="B180" s="184">
        <v>147</v>
      </c>
      <c r="C180" s="185">
        <v>147</v>
      </c>
      <c r="D180" s="185">
        <v>146</v>
      </c>
      <c r="E180" s="185">
        <v>147</v>
      </c>
      <c r="F180" s="185">
        <v>147</v>
      </c>
      <c r="G180" s="185">
        <v>147</v>
      </c>
      <c r="H180" s="185">
        <v>147</v>
      </c>
      <c r="I180" s="185">
        <v>0</v>
      </c>
      <c r="J180" s="186">
        <v>146</v>
      </c>
    </row>
    <row r="181" spans="1:10" x14ac:dyDescent="0.2">
      <c r="A181" s="51" t="s">
        <v>87</v>
      </c>
      <c r="B181" s="184">
        <v>155</v>
      </c>
      <c r="C181" s="185">
        <v>156</v>
      </c>
      <c r="D181" s="185">
        <v>157</v>
      </c>
      <c r="E181" s="185">
        <v>156</v>
      </c>
      <c r="F181" s="185">
        <v>154</v>
      </c>
      <c r="G181" s="185">
        <v>154</v>
      </c>
      <c r="H181" s="185">
        <v>155</v>
      </c>
      <c r="I181" s="185">
        <v>0</v>
      </c>
      <c r="J181" s="186">
        <v>155</v>
      </c>
    </row>
    <row r="182" spans="1:10" x14ac:dyDescent="0.2">
      <c r="A182" s="51" t="s">
        <v>88</v>
      </c>
      <c r="B182" s="184">
        <v>166</v>
      </c>
      <c r="C182" s="185">
        <v>165</v>
      </c>
      <c r="D182" s="185">
        <v>166</v>
      </c>
      <c r="E182" s="185">
        <v>165</v>
      </c>
      <c r="F182" s="185">
        <v>165</v>
      </c>
      <c r="G182" s="185">
        <v>165</v>
      </c>
      <c r="H182" s="185">
        <v>165</v>
      </c>
      <c r="I182" s="185">
        <v>0</v>
      </c>
      <c r="J182" s="186">
        <v>166</v>
      </c>
    </row>
    <row r="183" spans="1:10" x14ac:dyDescent="0.2">
      <c r="A183" s="51" t="s">
        <v>89</v>
      </c>
      <c r="B183" s="184">
        <v>176</v>
      </c>
      <c r="C183" s="185">
        <v>176</v>
      </c>
      <c r="D183" s="185">
        <v>175</v>
      </c>
      <c r="E183" s="185">
        <v>176</v>
      </c>
      <c r="F183" s="185">
        <v>176</v>
      </c>
      <c r="G183" s="185">
        <v>174</v>
      </c>
      <c r="H183" s="185">
        <v>176</v>
      </c>
      <c r="I183" s="185">
        <v>0</v>
      </c>
      <c r="J183" s="186">
        <v>175</v>
      </c>
    </row>
    <row r="184" spans="1:10" x14ac:dyDescent="0.2">
      <c r="A184" s="51" t="s">
        <v>90</v>
      </c>
      <c r="B184" s="184">
        <v>186</v>
      </c>
      <c r="C184" s="185">
        <v>186</v>
      </c>
      <c r="D184" s="185">
        <v>187</v>
      </c>
      <c r="E184" s="185">
        <v>186</v>
      </c>
      <c r="F184" s="185">
        <v>185</v>
      </c>
      <c r="G184" s="185">
        <v>186</v>
      </c>
      <c r="H184" s="185">
        <v>185</v>
      </c>
      <c r="I184" s="185">
        <v>0</v>
      </c>
      <c r="J184" s="186">
        <v>185</v>
      </c>
    </row>
    <row r="185" spans="1:10" x14ac:dyDescent="0.2">
      <c r="A185" s="51" t="s">
        <v>91</v>
      </c>
      <c r="B185" s="184">
        <v>195</v>
      </c>
      <c r="C185" s="185">
        <v>195</v>
      </c>
      <c r="D185" s="185">
        <v>196</v>
      </c>
      <c r="E185" s="185">
        <v>195</v>
      </c>
      <c r="F185" s="185">
        <v>194</v>
      </c>
      <c r="G185" s="185">
        <v>195</v>
      </c>
      <c r="H185" s="185">
        <v>194</v>
      </c>
      <c r="I185" s="185">
        <v>0</v>
      </c>
      <c r="J185" s="186">
        <v>196</v>
      </c>
    </row>
    <row r="186" spans="1:10" x14ac:dyDescent="0.2">
      <c r="A186" s="51" t="s">
        <v>92</v>
      </c>
      <c r="B186" s="184">
        <v>206</v>
      </c>
      <c r="C186" s="185">
        <v>206</v>
      </c>
      <c r="D186" s="185">
        <v>206</v>
      </c>
      <c r="E186" s="185">
        <v>206</v>
      </c>
      <c r="F186" s="185">
        <v>206</v>
      </c>
      <c r="G186" s="185">
        <v>207</v>
      </c>
      <c r="H186" s="185">
        <v>206</v>
      </c>
      <c r="I186" s="185">
        <v>0</v>
      </c>
      <c r="J186" s="186">
        <v>205</v>
      </c>
    </row>
    <row r="187" spans="1:10" x14ac:dyDescent="0.2">
      <c r="A187" s="51" t="s">
        <v>93</v>
      </c>
      <c r="B187" s="184">
        <v>215</v>
      </c>
      <c r="C187" s="185">
        <v>215</v>
      </c>
      <c r="D187" s="185">
        <v>213</v>
      </c>
      <c r="E187" s="185">
        <v>215</v>
      </c>
      <c r="F187" s="185">
        <v>215</v>
      </c>
      <c r="G187" s="185">
        <v>218</v>
      </c>
      <c r="H187" s="185">
        <v>215</v>
      </c>
      <c r="I187" s="185">
        <v>0</v>
      </c>
      <c r="J187" s="186">
        <v>215</v>
      </c>
    </row>
    <row r="188" spans="1:10" x14ac:dyDescent="0.2">
      <c r="A188" s="51" t="s">
        <v>94</v>
      </c>
      <c r="B188" s="184">
        <v>225</v>
      </c>
      <c r="C188" s="185">
        <v>225</v>
      </c>
      <c r="D188" s="185">
        <v>228</v>
      </c>
      <c r="E188" s="185">
        <v>225</v>
      </c>
      <c r="F188" s="185">
        <v>225</v>
      </c>
      <c r="G188" s="185">
        <v>225</v>
      </c>
      <c r="H188" s="185">
        <v>225</v>
      </c>
      <c r="I188" s="185">
        <v>0</v>
      </c>
      <c r="J188" s="186">
        <v>225</v>
      </c>
    </row>
    <row r="189" spans="1:10" x14ac:dyDescent="0.2">
      <c r="A189" s="51" t="s">
        <v>95</v>
      </c>
      <c r="B189" s="184">
        <v>236</v>
      </c>
      <c r="C189" s="185">
        <v>236</v>
      </c>
      <c r="D189" s="185">
        <v>235</v>
      </c>
      <c r="E189" s="185">
        <v>236</v>
      </c>
      <c r="F189" s="185">
        <v>235</v>
      </c>
      <c r="G189" s="185">
        <v>237</v>
      </c>
      <c r="H189" s="185">
        <v>235</v>
      </c>
      <c r="I189" s="185">
        <v>0</v>
      </c>
      <c r="J189" s="186">
        <v>235</v>
      </c>
    </row>
    <row r="190" spans="1:10" x14ac:dyDescent="0.2">
      <c r="A190" s="51" t="s">
        <v>96</v>
      </c>
      <c r="B190" s="184">
        <v>246</v>
      </c>
      <c r="C190" s="185">
        <v>246</v>
      </c>
      <c r="D190" s="185">
        <v>244</v>
      </c>
      <c r="E190" s="185">
        <v>246</v>
      </c>
      <c r="F190" s="185">
        <v>244</v>
      </c>
      <c r="G190" s="185">
        <v>246</v>
      </c>
      <c r="H190" s="185">
        <v>244</v>
      </c>
      <c r="I190" s="185">
        <v>0</v>
      </c>
      <c r="J190" s="186">
        <v>244</v>
      </c>
    </row>
    <row r="191" spans="1:10" x14ac:dyDescent="0.2">
      <c r="A191" s="51" t="s">
        <v>97</v>
      </c>
      <c r="B191" s="184">
        <v>254</v>
      </c>
      <c r="C191" s="185">
        <v>254</v>
      </c>
      <c r="D191" s="185">
        <v>255</v>
      </c>
      <c r="E191" s="185">
        <v>254</v>
      </c>
      <c r="F191" s="185">
        <v>255</v>
      </c>
      <c r="G191" s="185">
        <v>255</v>
      </c>
      <c r="H191" s="185">
        <v>255</v>
      </c>
      <c r="I191" s="185">
        <v>0</v>
      </c>
      <c r="J191" s="186">
        <v>255</v>
      </c>
    </row>
    <row r="192" spans="1:10" x14ac:dyDescent="0.2">
      <c r="A192" s="51" t="s">
        <v>98</v>
      </c>
      <c r="B192" s="184">
        <v>266</v>
      </c>
      <c r="C192" s="185">
        <v>266</v>
      </c>
      <c r="D192" s="185">
        <v>266</v>
      </c>
      <c r="E192" s="185">
        <v>266</v>
      </c>
      <c r="F192" s="185">
        <v>266</v>
      </c>
      <c r="G192" s="185">
        <v>266</v>
      </c>
      <c r="H192" s="185">
        <v>266</v>
      </c>
      <c r="I192" s="185">
        <v>0</v>
      </c>
      <c r="J192" s="186">
        <v>265</v>
      </c>
    </row>
    <row r="193" spans="1:10" x14ac:dyDescent="0.2">
      <c r="A193" s="51" t="s">
        <v>99</v>
      </c>
      <c r="B193" s="184">
        <v>277</v>
      </c>
      <c r="C193" s="185">
        <v>277</v>
      </c>
      <c r="D193" s="185">
        <v>277</v>
      </c>
      <c r="E193" s="185">
        <v>277</v>
      </c>
      <c r="F193" s="185">
        <v>278</v>
      </c>
      <c r="G193" s="185">
        <v>276</v>
      </c>
      <c r="H193" s="185">
        <v>278</v>
      </c>
      <c r="I193" s="185">
        <v>0</v>
      </c>
      <c r="J193" s="186">
        <v>275</v>
      </c>
    </row>
    <row r="194" spans="1:10" x14ac:dyDescent="0.2">
      <c r="A194" s="51" t="s">
        <v>100</v>
      </c>
      <c r="B194" s="184">
        <v>285</v>
      </c>
      <c r="C194" s="185">
        <v>285</v>
      </c>
      <c r="D194" s="185">
        <v>287</v>
      </c>
      <c r="E194" s="185">
        <v>285</v>
      </c>
      <c r="F194" s="185">
        <v>287</v>
      </c>
      <c r="G194" s="185">
        <v>286</v>
      </c>
      <c r="H194" s="185">
        <v>287</v>
      </c>
      <c r="I194" s="185">
        <v>0</v>
      </c>
      <c r="J194" s="186">
        <v>284</v>
      </c>
    </row>
    <row r="195" spans="1:10" x14ac:dyDescent="0.2">
      <c r="A195" s="51" t="s">
        <v>101</v>
      </c>
      <c r="B195" s="184">
        <v>296</v>
      </c>
      <c r="C195" s="185">
        <v>296</v>
      </c>
      <c r="D195" s="185">
        <v>295</v>
      </c>
      <c r="E195" s="185">
        <v>296</v>
      </c>
      <c r="F195" s="185">
        <v>294</v>
      </c>
      <c r="G195" s="185">
        <v>296</v>
      </c>
      <c r="H195" s="185">
        <v>294</v>
      </c>
      <c r="I195" s="185">
        <v>0</v>
      </c>
      <c r="J195" s="186">
        <v>295</v>
      </c>
    </row>
    <row r="196" spans="1:10" x14ac:dyDescent="0.2">
      <c r="A196" s="51" t="s">
        <v>102</v>
      </c>
      <c r="B196" s="184">
        <v>315</v>
      </c>
      <c r="C196" s="185">
        <v>315</v>
      </c>
      <c r="D196" s="185">
        <v>318</v>
      </c>
      <c r="E196" s="185">
        <v>313</v>
      </c>
      <c r="F196" s="185">
        <v>315</v>
      </c>
      <c r="G196" s="185">
        <v>312</v>
      </c>
      <c r="H196" s="185">
        <v>315</v>
      </c>
      <c r="I196" s="185">
        <v>0</v>
      </c>
      <c r="J196" s="186">
        <v>313</v>
      </c>
    </row>
    <row r="197" spans="1:10" x14ac:dyDescent="0.2">
      <c r="A197" s="51" t="s">
        <v>103</v>
      </c>
      <c r="B197" s="184">
        <v>337</v>
      </c>
      <c r="C197" s="185">
        <v>337</v>
      </c>
      <c r="D197" s="185">
        <v>333</v>
      </c>
      <c r="E197" s="185">
        <v>339</v>
      </c>
      <c r="F197" s="185">
        <v>338</v>
      </c>
      <c r="G197" s="185">
        <v>341</v>
      </c>
      <c r="H197" s="185">
        <v>338</v>
      </c>
      <c r="I197" s="185">
        <v>0</v>
      </c>
      <c r="J197" s="186">
        <v>332</v>
      </c>
    </row>
    <row r="198" spans="1:10" x14ac:dyDescent="0.2">
      <c r="A198" s="51" t="s">
        <v>104</v>
      </c>
      <c r="B198" s="184">
        <v>368</v>
      </c>
      <c r="C198" s="185">
        <v>368</v>
      </c>
      <c r="D198" s="185">
        <v>373</v>
      </c>
      <c r="E198" s="185">
        <v>364</v>
      </c>
      <c r="F198" s="185">
        <v>364</v>
      </c>
      <c r="G198" s="185">
        <v>366</v>
      </c>
      <c r="H198" s="185">
        <v>364</v>
      </c>
      <c r="I198" s="185">
        <v>0</v>
      </c>
      <c r="J198" s="186">
        <v>369</v>
      </c>
    </row>
    <row r="199" spans="1:10" x14ac:dyDescent="0.2">
      <c r="A199" s="51" t="s">
        <v>105</v>
      </c>
      <c r="B199" s="184">
        <v>389</v>
      </c>
      <c r="C199" s="185">
        <v>389</v>
      </c>
      <c r="D199" s="185">
        <v>389</v>
      </c>
      <c r="E199" s="185">
        <v>387</v>
      </c>
      <c r="F199" s="185">
        <v>388</v>
      </c>
      <c r="G199" s="185">
        <v>389</v>
      </c>
      <c r="H199" s="185">
        <v>387</v>
      </c>
      <c r="I199" s="185">
        <v>0</v>
      </c>
      <c r="J199" s="186">
        <v>389</v>
      </c>
    </row>
    <row r="200" spans="1:10" x14ac:dyDescent="0.2">
      <c r="A200" s="51" t="s">
        <v>106</v>
      </c>
      <c r="B200" s="184">
        <v>422</v>
      </c>
      <c r="C200" s="185">
        <v>422</v>
      </c>
      <c r="D200" s="185">
        <v>422</v>
      </c>
      <c r="E200" s="185">
        <v>422</v>
      </c>
      <c r="F200" s="185">
        <v>417</v>
      </c>
      <c r="G200" s="185">
        <v>417</v>
      </c>
      <c r="H200" s="185">
        <v>417</v>
      </c>
      <c r="I200" s="185">
        <v>0</v>
      </c>
      <c r="J200" s="186">
        <v>416</v>
      </c>
    </row>
    <row r="201" spans="1:10" x14ac:dyDescent="0.2">
      <c r="A201" s="51" t="s">
        <v>107</v>
      </c>
      <c r="B201" s="184">
        <v>469</v>
      </c>
      <c r="C201" s="185">
        <v>469</v>
      </c>
      <c r="D201" s="185">
        <v>470</v>
      </c>
      <c r="E201" s="185">
        <v>468</v>
      </c>
      <c r="F201" s="185">
        <v>473</v>
      </c>
      <c r="G201" s="185">
        <v>466</v>
      </c>
      <c r="H201" s="185">
        <v>474</v>
      </c>
      <c r="I201" s="185">
        <v>0</v>
      </c>
      <c r="J201" s="186">
        <v>475</v>
      </c>
    </row>
    <row r="202" spans="1:10" x14ac:dyDescent="0.2">
      <c r="A202" s="51" t="s">
        <v>157</v>
      </c>
      <c r="B202" s="184">
        <v>529</v>
      </c>
      <c r="C202" s="185">
        <v>529</v>
      </c>
      <c r="D202" s="185">
        <v>531</v>
      </c>
      <c r="E202" s="185">
        <v>525</v>
      </c>
      <c r="F202" s="185">
        <v>538</v>
      </c>
      <c r="G202" s="185">
        <v>544</v>
      </c>
      <c r="H202" s="185">
        <v>536</v>
      </c>
      <c r="I202" s="185">
        <v>0</v>
      </c>
      <c r="J202" s="186">
        <v>530</v>
      </c>
    </row>
    <row r="203" spans="1:10" x14ac:dyDescent="0.2">
      <c r="A203" s="51" t="s">
        <v>158</v>
      </c>
      <c r="B203" s="184">
        <v>627</v>
      </c>
      <c r="C203" s="185">
        <v>627</v>
      </c>
      <c r="D203" s="185">
        <v>627</v>
      </c>
      <c r="E203" s="185">
        <v>629</v>
      </c>
      <c r="F203" s="185">
        <v>645</v>
      </c>
      <c r="G203" s="185">
        <v>672</v>
      </c>
      <c r="H203" s="185">
        <v>617</v>
      </c>
      <c r="I203" s="185">
        <v>0</v>
      </c>
      <c r="J203" s="186">
        <v>0</v>
      </c>
    </row>
    <row r="204" spans="1:10" x14ac:dyDescent="0.2">
      <c r="A204" s="51" t="s">
        <v>159</v>
      </c>
      <c r="B204" s="184">
        <v>742</v>
      </c>
      <c r="C204" s="185">
        <v>741</v>
      </c>
      <c r="D204" s="185">
        <v>747</v>
      </c>
      <c r="E204" s="185">
        <v>728</v>
      </c>
      <c r="F204" s="185">
        <v>760</v>
      </c>
      <c r="G204" s="185">
        <v>0</v>
      </c>
      <c r="H204" s="185">
        <v>760</v>
      </c>
      <c r="I204" s="185">
        <v>0</v>
      </c>
      <c r="J204" s="186">
        <v>0</v>
      </c>
    </row>
    <row r="205" spans="1:10" x14ac:dyDescent="0.2">
      <c r="A205" s="51" t="s">
        <v>160</v>
      </c>
      <c r="B205" s="184">
        <v>847</v>
      </c>
      <c r="C205" s="185">
        <v>847</v>
      </c>
      <c r="D205" s="185">
        <v>845</v>
      </c>
      <c r="E205" s="185">
        <v>855</v>
      </c>
      <c r="F205" s="185">
        <v>0</v>
      </c>
      <c r="G205" s="185">
        <v>0</v>
      </c>
      <c r="H205" s="185">
        <v>0</v>
      </c>
      <c r="I205" s="185">
        <v>0</v>
      </c>
      <c r="J205" s="186">
        <v>0</v>
      </c>
    </row>
    <row r="206" spans="1:10" x14ac:dyDescent="0.2">
      <c r="A206" s="51" t="s">
        <v>161</v>
      </c>
      <c r="B206" s="184">
        <v>939</v>
      </c>
      <c r="C206" s="185">
        <v>939</v>
      </c>
      <c r="D206" s="185">
        <v>939</v>
      </c>
      <c r="E206" s="185">
        <v>939</v>
      </c>
      <c r="F206" s="185">
        <v>0</v>
      </c>
      <c r="G206" s="185">
        <v>0</v>
      </c>
      <c r="H206" s="185">
        <v>0</v>
      </c>
      <c r="I206" s="185">
        <v>0</v>
      </c>
      <c r="J206" s="186">
        <v>0</v>
      </c>
    </row>
    <row r="207" spans="1:10" x14ac:dyDescent="0.2">
      <c r="A207" s="51" t="s">
        <v>147</v>
      </c>
      <c r="B207" s="184">
        <v>1170</v>
      </c>
      <c r="C207" s="185">
        <v>1170</v>
      </c>
      <c r="D207" s="185">
        <v>1054</v>
      </c>
      <c r="E207" s="185">
        <v>1286</v>
      </c>
      <c r="F207" s="185">
        <v>0</v>
      </c>
      <c r="G207" s="185">
        <v>0</v>
      </c>
      <c r="H207" s="185">
        <v>0</v>
      </c>
      <c r="I207" s="185">
        <v>0</v>
      </c>
      <c r="J207" s="186">
        <v>0</v>
      </c>
    </row>
    <row r="208" spans="1:10" x14ac:dyDescent="0.2">
      <c r="A208" s="51" t="s">
        <v>148</v>
      </c>
      <c r="B208" s="184">
        <v>1528</v>
      </c>
      <c r="C208" s="185">
        <v>1528</v>
      </c>
      <c r="D208" s="185">
        <v>0</v>
      </c>
      <c r="E208" s="185">
        <v>1528</v>
      </c>
      <c r="F208" s="185">
        <v>0</v>
      </c>
      <c r="G208" s="185">
        <v>0</v>
      </c>
      <c r="H208" s="185">
        <v>0</v>
      </c>
      <c r="I208" s="185">
        <v>0</v>
      </c>
      <c r="J208" s="186">
        <v>0</v>
      </c>
    </row>
    <row r="209" spans="1:10" x14ac:dyDescent="0.2">
      <c r="A209" s="51" t="s">
        <v>149</v>
      </c>
      <c r="B209" s="184">
        <v>0</v>
      </c>
      <c r="C209" s="185">
        <v>0</v>
      </c>
      <c r="D209" s="185">
        <v>0</v>
      </c>
      <c r="E209" s="185">
        <v>0</v>
      </c>
      <c r="F209" s="185">
        <v>0</v>
      </c>
      <c r="G209" s="185">
        <v>0</v>
      </c>
      <c r="H209" s="185">
        <v>0</v>
      </c>
      <c r="I209" s="185">
        <v>0</v>
      </c>
      <c r="J209" s="186">
        <v>0</v>
      </c>
    </row>
    <row r="210" spans="1:10" x14ac:dyDescent="0.2">
      <c r="A210" s="51" t="s">
        <v>150</v>
      </c>
      <c r="B210" s="184">
        <v>0</v>
      </c>
      <c r="C210" s="185">
        <v>0</v>
      </c>
      <c r="D210" s="185">
        <v>0</v>
      </c>
      <c r="E210" s="185">
        <v>0</v>
      </c>
      <c r="F210" s="185">
        <v>0</v>
      </c>
      <c r="G210" s="185">
        <v>0</v>
      </c>
      <c r="H210" s="185">
        <v>0</v>
      </c>
      <c r="I210" s="185">
        <v>0</v>
      </c>
      <c r="J210" s="186">
        <v>0</v>
      </c>
    </row>
    <row r="211" spans="1:10" x14ac:dyDescent="0.2">
      <c r="A211" s="51" t="s">
        <v>151</v>
      </c>
      <c r="B211" s="184">
        <v>0</v>
      </c>
      <c r="C211" s="185">
        <v>0</v>
      </c>
      <c r="D211" s="185">
        <v>0</v>
      </c>
      <c r="E211" s="185">
        <v>0</v>
      </c>
      <c r="F211" s="185">
        <v>0</v>
      </c>
      <c r="G211" s="185">
        <v>0</v>
      </c>
      <c r="H211" s="185">
        <v>0</v>
      </c>
      <c r="I211" s="185">
        <v>0</v>
      </c>
      <c r="J211" s="186">
        <v>0</v>
      </c>
    </row>
    <row r="212" spans="1:10" x14ac:dyDescent="0.2">
      <c r="A212" s="51" t="s">
        <v>152</v>
      </c>
      <c r="B212" s="184">
        <v>0</v>
      </c>
      <c r="C212" s="185">
        <v>0</v>
      </c>
      <c r="D212" s="185">
        <v>0</v>
      </c>
      <c r="E212" s="185">
        <v>0</v>
      </c>
      <c r="F212" s="185">
        <v>0</v>
      </c>
      <c r="G212" s="185">
        <v>0</v>
      </c>
      <c r="H212" s="185">
        <v>0</v>
      </c>
      <c r="I212" s="185">
        <v>0</v>
      </c>
      <c r="J212" s="186">
        <v>0</v>
      </c>
    </row>
    <row r="213" spans="1:10" x14ac:dyDescent="0.2">
      <c r="A213" s="51" t="s">
        <v>153</v>
      </c>
      <c r="B213" s="184">
        <v>0</v>
      </c>
      <c r="C213" s="185">
        <v>0</v>
      </c>
      <c r="D213" s="185">
        <v>0</v>
      </c>
      <c r="E213" s="185">
        <v>0</v>
      </c>
      <c r="F213" s="185">
        <v>0</v>
      </c>
      <c r="G213" s="185">
        <v>0</v>
      </c>
      <c r="H213" s="185">
        <v>0</v>
      </c>
      <c r="I213" s="185">
        <v>0</v>
      </c>
      <c r="J213" s="186">
        <v>0</v>
      </c>
    </row>
    <row r="214" spans="1:10" x14ac:dyDescent="0.2">
      <c r="A214" s="51" t="s">
        <v>154</v>
      </c>
      <c r="B214" s="184">
        <v>0</v>
      </c>
      <c r="C214" s="185">
        <v>0</v>
      </c>
      <c r="D214" s="185">
        <v>0</v>
      </c>
      <c r="E214" s="185">
        <v>0</v>
      </c>
      <c r="F214" s="185">
        <v>0</v>
      </c>
      <c r="G214" s="185">
        <v>0</v>
      </c>
      <c r="H214" s="185">
        <v>0</v>
      </c>
      <c r="I214" s="185">
        <v>0</v>
      </c>
      <c r="J214" s="186">
        <v>0</v>
      </c>
    </row>
    <row r="215" spans="1:10" x14ac:dyDescent="0.2">
      <c r="A215" s="51" t="s">
        <v>155</v>
      </c>
      <c r="B215" s="184">
        <v>0</v>
      </c>
      <c r="C215" s="185">
        <v>0</v>
      </c>
      <c r="D215" s="185">
        <v>0</v>
      </c>
      <c r="E215" s="185">
        <v>0</v>
      </c>
      <c r="F215" s="185">
        <v>0</v>
      </c>
      <c r="G215" s="185">
        <v>0</v>
      </c>
      <c r="H215" s="185">
        <v>0</v>
      </c>
      <c r="I215" s="185">
        <v>0</v>
      </c>
      <c r="J215" s="186">
        <v>0</v>
      </c>
    </row>
    <row r="216" spans="1:10" ht="13.5" thickBot="1" x14ac:dyDescent="0.25">
      <c r="A216" s="87"/>
      <c r="B216" s="88"/>
      <c r="C216" s="187"/>
      <c r="D216" s="187"/>
      <c r="E216" s="187"/>
      <c r="F216" s="187"/>
      <c r="G216" s="187"/>
      <c r="H216" s="187"/>
      <c r="I216" s="187"/>
      <c r="J216" s="188"/>
    </row>
    <row r="217" spans="1:10" ht="13.5" thickBot="1" x14ac:dyDescent="0.25">
      <c r="A217" s="89" t="s">
        <v>108</v>
      </c>
      <c r="B217" s="88">
        <v>307.17415447713336</v>
      </c>
      <c r="C217" s="187">
        <v>327.43854918244767</v>
      </c>
      <c r="D217" s="187">
        <v>383.59673202135684</v>
      </c>
      <c r="E217" s="187">
        <v>290.50372350674371</v>
      </c>
      <c r="F217" s="187">
        <v>223.68537747373566</v>
      </c>
      <c r="G217" s="187">
        <v>184.81420039814199</v>
      </c>
      <c r="H217" s="187">
        <v>227.62610158089473</v>
      </c>
      <c r="I217" s="187">
        <v>0</v>
      </c>
      <c r="J217" s="187">
        <v>143</v>
      </c>
    </row>
    <row r="218" spans="1:10" x14ac:dyDescent="0.2">
      <c r="A218" s="24"/>
      <c r="B218" s="210"/>
      <c r="C218" s="210"/>
      <c r="D218" s="210"/>
      <c r="E218" s="210"/>
      <c r="F218" s="210"/>
      <c r="G218" s="210"/>
      <c r="H218" s="210"/>
      <c r="I218" s="210"/>
      <c r="J218" s="210"/>
    </row>
  </sheetData>
  <mergeCells count="24">
    <mergeCell ref="F160:F162"/>
    <mergeCell ref="G160:I162"/>
    <mergeCell ref="J160:J162"/>
    <mergeCell ref="A160:A162"/>
    <mergeCell ref="B160:B162"/>
    <mergeCell ref="C160:C162"/>
    <mergeCell ref="D160:E162"/>
    <mergeCell ref="G13:I15"/>
    <mergeCell ref="B13:B15"/>
    <mergeCell ref="C13:C15"/>
    <mergeCell ref="A85:A87"/>
    <mergeCell ref="B85:B87"/>
    <mergeCell ref="C85:C87"/>
    <mergeCell ref="D85:E87"/>
    <mergeCell ref="A10:I10"/>
    <mergeCell ref="A157:J157"/>
    <mergeCell ref="J13:J15"/>
    <mergeCell ref="F85:F87"/>
    <mergeCell ref="G85:I87"/>
    <mergeCell ref="J85:J87"/>
    <mergeCell ref="A82:J82"/>
    <mergeCell ref="A13:A15"/>
    <mergeCell ref="D13:E15"/>
    <mergeCell ref="F13:F15"/>
  </mergeCells>
  <phoneticPr fontId="0" type="noConversion"/>
  <pageMargins left="0.75" right="0.75" top="1" bottom="1" header="0.5" footer="0.5"/>
  <pageSetup scale="60" orientation="portrait" r:id="rId1"/>
  <headerFooter alignWithMargins="0"/>
  <rowBreaks count="2" manualBreakCount="2">
    <brk id="72" max="16383" man="1"/>
    <brk id="14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146</xdr:row>
                <xdr:rowOff>0</xdr:rowOff>
              </from>
              <to>
                <xdr:col>2</xdr:col>
                <xdr:colOff>342900</xdr:colOff>
                <xdr:row>151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28" workbookViewId="0">
      <selection activeCell="E9" sqref="E9:G57"/>
    </sheetView>
  </sheetViews>
  <sheetFormatPr defaultRowHeight="12.75" x14ac:dyDescent="0.2"/>
  <cols>
    <col min="1" max="1" width="8" style="223" customWidth="1"/>
    <col min="2" max="2" width="10.42578125" style="215" customWidth="1"/>
    <col min="3" max="3" width="9.85546875" style="213" customWidth="1"/>
    <col min="4" max="4" width="18.85546875" style="214" customWidth="1"/>
    <col min="5" max="5" width="12.85546875" style="213" customWidth="1"/>
    <col min="6" max="6" width="20.42578125" style="214" customWidth="1"/>
    <col min="7" max="7" width="12.28515625" style="215" customWidth="1"/>
    <col min="8" max="16384" width="9.140625" style="215"/>
  </cols>
  <sheetData>
    <row r="1" spans="1:7" ht="39" customHeight="1" x14ac:dyDescent="0.2">
      <c r="A1" s="463" t="s">
        <v>297</v>
      </c>
      <c r="B1" s="463"/>
    </row>
    <row r="2" spans="1:7" s="217" customFormat="1" ht="9.75" customHeight="1" x14ac:dyDescent="0.15">
      <c r="A2" s="462" t="s">
        <v>170</v>
      </c>
      <c r="B2" s="462"/>
      <c r="C2" s="462"/>
      <c r="D2" s="462"/>
      <c r="E2" s="462"/>
      <c r="F2" s="216"/>
    </row>
    <row r="3" spans="1:7" s="217" customFormat="1" ht="7.5" customHeight="1" x14ac:dyDescent="0.15">
      <c r="A3" s="462"/>
      <c r="B3" s="462"/>
      <c r="C3" s="462"/>
      <c r="D3" s="462"/>
      <c r="E3" s="462"/>
      <c r="F3" s="216"/>
    </row>
    <row r="4" spans="1:7" s="217" customFormat="1" ht="18" customHeight="1" x14ac:dyDescent="0.15">
      <c r="A4" s="465"/>
      <c r="B4" s="465"/>
      <c r="C4" s="465"/>
      <c r="D4" s="465"/>
      <c r="E4" s="465"/>
      <c r="F4" s="465"/>
      <c r="G4" s="465"/>
    </row>
    <row r="5" spans="1:7" s="217" customFormat="1" ht="16.5" customHeight="1" x14ac:dyDescent="0.15">
      <c r="A5" s="464" t="s">
        <v>171</v>
      </c>
      <c r="B5" s="464"/>
      <c r="C5" s="464"/>
      <c r="D5" s="464"/>
      <c r="E5" s="464"/>
      <c r="F5" s="464"/>
      <c r="G5" s="464"/>
    </row>
    <row r="6" spans="1:7" s="217" customFormat="1" ht="16.5" customHeight="1" x14ac:dyDescent="0.15">
      <c r="A6" s="466">
        <v>40087</v>
      </c>
      <c r="B6" s="467"/>
      <c r="C6" s="467"/>
      <c r="D6" s="467"/>
      <c r="E6" s="467"/>
      <c r="F6" s="467"/>
      <c r="G6" s="467"/>
    </row>
    <row r="7" spans="1:7" s="217" customFormat="1" ht="10.5" customHeight="1" thickBot="1" x14ac:dyDescent="0.2">
      <c r="A7" s="461"/>
      <c r="B7" s="461"/>
      <c r="C7" s="461"/>
      <c r="D7" s="461"/>
      <c r="E7" s="461"/>
      <c r="F7" s="216"/>
    </row>
    <row r="8" spans="1:7" ht="41.25" customHeight="1" thickBot="1" x14ac:dyDescent="0.25">
      <c r="A8" s="218"/>
      <c r="B8" s="218"/>
      <c r="C8" s="219" t="s">
        <v>172</v>
      </c>
      <c r="D8" s="220" t="s">
        <v>173</v>
      </c>
      <c r="E8" s="221" t="s">
        <v>174</v>
      </c>
      <c r="F8" s="222" t="s">
        <v>175</v>
      </c>
      <c r="G8" s="221" t="s">
        <v>176</v>
      </c>
    </row>
    <row r="9" spans="1:7" ht="12.75" customHeight="1" x14ac:dyDescent="0.2">
      <c r="C9" s="224" t="s">
        <v>177</v>
      </c>
      <c r="D9" s="225" t="s">
        <v>178</v>
      </c>
      <c r="E9" s="226">
        <v>83553</v>
      </c>
      <c r="F9" s="226">
        <v>60576691</v>
      </c>
      <c r="G9" s="227">
        <v>725</v>
      </c>
    </row>
    <row r="10" spans="1:7" ht="12.75" customHeight="1" x14ac:dyDescent="0.2">
      <c r="C10" s="228" t="s">
        <v>179</v>
      </c>
      <c r="D10" s="229" t="s">
        <v>180</v>
      </c>
      <c r="E10" s="230">
        <v>102788</v>
      </c>
      <c r="F10" s="230">
        <v>71034460</v>
      </c>
      <c r="G10" s="227">
        <v>691</v>
      </c>
    </row>
    <row r="11" spans="1:7" ht="12.75" customHeight="1" x14ac:dyDescent="0.2">
      <c r="C11" s="228" t="s">
        <v>181</v>
      </c>
      <c r="D11" s="229" t="s">
        <v>182</v>
      </c>
      <c r="E11" s="230">
        <v>152473</v>
      </c>
      <c r="F11" s="230">
        <v>110154651</v>
      </c>
      <c r="G11" s="227">
        <v>722</v>
      </c>
    </row>
    <row r="12" spans="1:7" x14ac:dyDescent="0.2">
      <c r="C12" s="228" t="s">
        <v>183</v>
      </c>
      <c r="D12" s="229" t="s">
        <v>184</v>
      </c>
      <c r="E12" s="230">
        <v>143853</v>
      </c>
      <c r="F12" s="230">
        <v>104484308</v>
      </c>
      <c r="G12" s="227">
        <v>726</v>
      </c>
    </row>
    <row r="13" spans="1:7" x14ac:dyDescent="0.2">
      <c r="C13" s="228" t="s">
        <v>185</v>
      </c>
      <c r="D13" s="229" t="s">
        <v>186</v>
      </c>
      <c r="E13" s="230">
        <v>160676</v>
      </c>
      <c r="F13" s="230">
        <v>112351660</v>
      </c>
      <c r="G13" s="227">
        <v>699</v>
      </c>
    </row>
    <row r="14" spans="1:7" x14ac:dyDescent="0.2">
      <c r="C14" s="228" t="s">
        <v>187</v>
      </c>
      <c r="D14" s="229" t="s">
        <v>188</v>
      </c>
      <c r="E14" s="230">
        <v>54648</v>
      </c>
      <c r="F14" s="230">
        <v>34065339</v>
      </c>
      <c r="G14" s="227">
        <v>623</v>
      </c>
    </row>
    <row r="15" spans="1:7" x14ac:dyDescent="0.2">
      <c r="C15" s="228" t="s">
        <v>189</v>
      </c>
      <c r="D15" s="229" t="s">
        <v>190</v>
      </c>
      <c r="E15" s="230">
        <v>77013</v>
      </c>
      <c r="F15" s="230">
        <v>46618952</v>
      </c>
      <c r="G15" s="227">
        <v>605</v>
      </c>
    </row>
    <row r="16" spans="1:7" x14ac:dyDescent="0.2">
      <c r="C16" s="228" t="s">
        <v>191</v>
      </c>
      <c r="D16" s="229" t="s">
        <v>192</v>
      </c>
      <c r="E16" s="230">
        <v>135837</v>
      </c>
      <c r="F16" s="230">
        <v>119844073</v>
      </c>
      <c r="G16" s="227">
        <v>882</v>
      </c>
    </row>
    <row r="17" spans="3:7" x14ac:dyDescent="0.2">
      <c r="C17" s="228" t="s">
        <v>193</v>
      </c>
      <c r="D17" s="229" t="s">
        <v>194</v>
      </c>
      <c r="E17" s="230">
        <v>80422</v>
      </c>
      <c r="F17" s="230">
        <v>55902901</v>
      </c>
      <c r="G17" s="227">
        <v>695</v>
      </c>
    </row>
    <row r="18" spans="3:7" x14ac:dyDescent="0.2">
      <c r="C18" s="228" t="s">
        <v>195</v>
      </c>
      <c r="D18" s="229" t="s">
        <v>196</v>
      </c>
      <c r="E18" s="230">
        <v>108244</v>
      </c>
      <c r="F18" s="230">
        <v>70194725</v>
      </c>
      <c r="G18" s="227">
        <v>648</v>
      </c>
    </row>
    <row r="19" spans="3:7" x14ac:dyDescent="0.2">
      <c r="C19" s="228" t="s">
        <v>197</v>
      </c>
      <c r="D19" s="229" t="s">
        <v>198</v>
      </c>
      <c r="E19" s="230">
        <v>79621</v>
      </c>
      <c r="F19" s="230">
        <v>57988307</v>
      </c>
      <c r="G19" s="227">
        <v>728</v>
      </c>
    </row>
    <row r="20" spans="3:7" x14ac:dyDescent="0.2">
      <c r="C20" s="228" t="s">
        <v>199</v>
      </c>
      <c r="D20" s="229" t="s">
        <v>200</v>
      </c>
      <c r="E20" s="230">
        <v>160173</v>
      </c>
      <c r="F20" s="230">
        <v>125769219</v>
      </c>
      <c r="G20" s="227">
        <v>785</v>
      </c>
    </row>
    <row r="21" spans="3:7" x14ac:dyDescent="0.2">
      <c r="C21" s="228" t="s">
        <v>201</v>
      </c>
      <c r="D21" s="229" t="s">
        <v>202</v>
      </c>
      <c r="E21" s="230">
        <v>133513</v>
      </c>
      <c r="F21" s="230">
        <v>98544577</v>
      </c>
      <c r="G21" s="227">
        <v>738</v>
      </c>
    </row>
    <row r="22" spans="3:7" x14ac:dyDescent="0.2">
      <c r="C22" s="228" t="s">
        <v>203</v>
      </c>
      <c r="D22" s="229" t="s">
        <v>204</v>
      </c>
      <c r="E22" s="230">
        <v>43967</v>
      </c>
      <c r="F22" s="230">
        <v>31479608</v>
      </c>
      <c r="G22" s="227">
        <v>716</v>
      </c>
    </row>
    <row r="23" spans="3:7" x14ac:dyDescent="0.2">
      <c r="C23" s="228" t="s">
        <v>205</v>
      </c>
      <c r="D23" s="229" t="s">
        <v>206</v>
      </c>
      <c r="E23" s="230">
        <v>119204</v>
      </c>
      <c r="F23" s="230">
        <v>81146699</v>
      </c>
      <c r="G23" s="227">
        <v>681</v>
      </c>
    </row>
    <row r="24" spans="3:7" x14ac:dyDescent="0.2">
      <c r="C24" s="228" t="s">
        <v>207</v>
      </c>
      <c r="D24" s="229" t="s">
        <v>208</v>
      </c>
      <c r="E24" s="230">
        <v>163637</v>
      </c>
      <c r="F24" s="230">
        <v>112807593</v>
      </c>
      <c r="G24" s="227">
        <v>689</v>
      </c>
    </row>
    <row r="25" spans="3:7" x14ac:dyDescent="0.2">
      <c r="C25" s="228" t="s">
        <v>209</v>
      </c>
      <c r="D25" s="229" t="s">
        <v>210</v>
      </c>
      <c r="E25" s="230">
        <v>120247</v>
      </c>
      <c r="F25" s="230">
        <v>93878770</v>
      </c>
      <c r="G25" s="227">
        <v>781</v>
      </c>
    </row>
    <row r="26" spans="3:7" x14ac:dyDescent="0.2">
      <c r="C26" s="228" t="s">
        <v>211</v>
      </c>
      <c r="D26" s="229" t="s">
        <v>212</v>
      </c>
      <c r="E26" s="230">
        <v>78340</v>
      </c>
      <c r="F26" s="230">
        <v>57715275</v>
      </c>
      <c r="G26" s="227">
        <v>737</v>
      </c>
    </row>
    <row r="27" spans="3:7" x14ac:dyDescent="0.2">
      <c r="C27" s="228" t="s">
        <v>213</v>
      </c>
      <c r="D27" s="229" t="s">
        <v>214</v>
      </c>
      <c r="E27" s="230">
        <v>72680</v>
      </c>
      <c r="F27" s="230">
        <v>51876654</v>
      </c>
      <c r="G27" s="227">
        <v>714</v>
      </c>
    </row>
    <row r="28" spans="3:7" x14ac:dyDescent="0.2">
      <c r="C28" s="228" t="s">
        <v>215</v>
      </c>
      <c r="D28" s="229" t="s">
        <v>216</v>
      </c>
      <c r="E28" s="230">
        <v>124207</v>
      </c>
      <c r="F28" s="230">
        <v>110700019</v>
      </c>
      <c r="G28" s="227">
        <v>891</v>
      </c>
    </row>
    <row r="29" spans="3:7" x14ac:dyDescent="0.2">
      <c r="C29" s="228" t="s">
        <v>217</v>
      </c>
      <c r="D29" s="229" t="s">
        <v>218</v>
      </c>
      <c r="E29" s="230">
        <v>59444</v>
      </c>
      <c r="F29" s="230">
        <v>37712800</v>
      </c>
      <c r="G29" s="227">
        <v>634</v>
      </c>
    </row>
    <row r="30" spans="3:7" x14ac:dyDescent="0.2">
      <c r="C30" s="228" t="s">
        <v>219</v>
      </c>
      <c r="D30" s="229" t="s">
        <v>220</v>
      </c>
      <c r="E30" s="230">
        <v>143634</v>
      </c>
      <c r="F30" s="230">
        <v>103529090</v>
      </c>
      <c r="G30" s="227">
        <v>721</v>
      </c>
    </row>
    <row r="31" spans="3:7" x14ac:dyDescent="0.2">
      <c r="C31" s="228" t="s">
        <v>221</v>
      </c>
      <c r="D31" s="229" t="s">
        <v>222</v>
      </c>
      <c r="E31" s="230">
        <v>61919</v>
      </c>
      <c r="F31" s="230">
        <v>36539398</v>
      </c>
      <c r="G31" s="227">
        <v>590</v>
      </c>
    </row>
    <row r="32" spans="3:7" x14ac:dyDescent="0.2">
      <c r="C32" s="228" t="s">
        <v>223</v>
      </c>
      <c r="D32" s="229" t="s">
        <v>224</v>
      </c>
      <c r="E32" s="230">
        <v>114609</v>
      </c>
      <c r="F32" s="230">
        <v>83161803</v>
      </c>
      <c r="G32" s="227">
        <v>726</v>
      </c>
    </row>
    <row r="33" spans="3:7" x14ac:dyDescent="0.2">
      <c r="C33" s="228" t="s">
        <v>225</v>
      </c>
      <c r="D33" s="229" t="s">
        <v>226</v>
      </c>
      <c r="E33" s="230">
        <v>58772</v>
      </c>
      <c r="F33" s="230">
        <v>40356096</v>
      </c>
      <c r="G33" s="227">
        <v>687</v>
      </c>
    </row>
    <row r="34" spans="3:7" x14ac:dyDescent="0.2">
      <c r="C34" s="228" t="s">
        <v>227</v>
      </c>
      <c r="D34" s="229" t="s">
        <v>228</v>
      </c>
      <c r="E34" s="230">
        <v>141101</v>
      </c>
      <c r="F34" s="230">
        <v>98840162</v>
      </c>
      <c r="G34" s="227">
        <v>700</v>
      </c>
    </row>
    <row r="35" spans="3:7" x14ac:dyDescent="0.2">
      <c r="C35" s="228" t="s">
        <v>229</v>
      </c>
      <c r="D35" s="229" t="s">
        <v>230</v>
      </c>
      <c r="E35" s="230">
        <v>117144</v>
      </c>
      <c r="F35" s="230">
        <v>81634648</v>
      </c>
      <c r="G35" s="227">
        <v>697</v>
      </c>
    </row>
    <row r="36" spans="3:7" x14ac:dyDescent="0.2">
      <c r="C36" s="228" t="s">
        <v>231</v>
      </c>
      <c r="D36" s="229" t="s">
        <v>232</v>
      </c>
      <c r="E36" s="230">
        <v>96913</v>
      </c>
      <c r="F36" s="230">
        <v>60893386</v>
      </c>
      <c r="G36" s="227">
        <v>628</v>
      </c>
    </row>
    <row r="37" spans="3:7" x14ac:dyDescent="0.2">
      <c r="C37" s="228" t="s">
        <v>233</v>
      </c>
      <c r="D37" s="229" t="s">
        <v>234</v>
      </c>
      <c r="E37" s="230">
        <v>197039</v>
      </c>
      <c r="F37" s="230">
        <v>153693121</v>
      </c>
      <c r="G37" s="227">
        <v>780</v>
      </c>
    </row>
    <row r="38" spans="3:7" x14ac:dyDescent="0.2">
      <c r="C38" s="228" t="s">
        <v>235</v>
      </c>
      <c r="D38" s="229" t="s">
        <v>236</v>
      </c>
      <c r="E38" s="230">
        <v>79807</v>
      </c>
      <c r="F38" s="230">
        <v>51306719</v>
      </c>
      <c r="G38" s="227">
        <v>643</v>
      </c>
    </row>
    <row r="39" spans="3:7" x14ac:dyDescent="0.2">
      <c r="C39" s="228" t="s">
        <v>237</v>
      </c>
      <c r="D39" s="229" t="s">
        <v>238</v>
      </c>
      <c r="E39" s="230">
        <v>57989</v>
      </c>
      <c r="F39" s="230">
        <v>38181755</v>
      </c>
      <c r="G39" s="227">
        <v>658</v>
      </c>
    </row>
    <row r="40" spans="3:7" x14ac:dyDescent="0.2">
      <c r="C40" s="228" t="s">
        <v>239</v>
      </c>
      <c r="D40" s="229" t="s">
        <v>240</v>
      </c>
      <c r="E40" s="230">
        <v>98741</v>
      </c>
      <c r="F40" s="230">
        <v>75612139</v>
      </c>
      <c r="G40" s="227">
        <v>766</v>
      </c>
    </row>
    <row r="41" spans="3:7" x14ac:dyDescent="0.2">
      <c r="C41" s="228" t="s">
        <v>241</v>
      </c>
      <c r="D41" s="229" t="s">
        <v>242</v>
      </c>
      <c r="E41" s="230">
        <v>144397</v>
      </c>
      <c r="F41" s="230">
        <v>94351217</v>
      </c>
      <c r="G41" s="227">
        <v>653</v>
      </c>
    </row>
    <row r="42" spans="3:7" x14ac:dyDescent="0.2">
      <c r="C42" s="228" t="s">
        <v>243</v>
      </c>
      <c r="D42" s="229" t="s">
        <v>244</v>
      </c>
      <c r="E42" s="230">
        <v>97156</v>
      </c>
      <c r="F42" s="230">
        <v>61292777</v>
      </c>
      <c r="G42" s="227">
        <v>631</v>
      </c>
    </row>
    <row r="43" spans="3:7" x14ac:dyDescent="0.2">
      <c r="C43" s="228" t="s">
        <v>245</v>
      </c>
      <c r="D43" s="229" t="s">
        <v>246</v>
      </c>
      <c r="E43" s="230">
        <v>145638</v>
      </c>
      <c r="F43" s="230">
        <v>109088320</v>
      </c>
      <c r="G43" s="227">
        <v>749</v>
      </c>
    </row>
    <row r="44" spans="3:7" x14ac:dyDescent="0.2">
      <c r="C44" s="228" t="s">
        <v>247</v>
      </c>
      <c r="D44" s="229" t="s">
        <v>248</v>
      </c>
      <c r="E44" s="230">
        <v>43265</v>
      </c>
      <c r="F44" s="230">
        <v>28221088</v>
      </c>
      <c r="G44" s="227">
        <v>652</v>
      </c>
    </row>
    <row r="45" spans="3:7" x14ac:dyDescent="0.2">
      <c r="C45" s="228" t="s">
        <v>249</v>
      </c>
      <c r="D45" s="229" t="s">
        <v>250</v>
      </c>
      <c r="E45" s="230">
        <v>80955</v>
      </c>
      <c r="F45" s="230">
        <v>50091589</v>
      </c>
      <c r="G45" s="227">
        <v>619</v>
      </c>
    </row>
    <row r="46" spans="3:7" x14ac:dyDescent="0.2">
      <c r="C46" s="228" t="s">
        <v>251</v>
      </c>
      <c r="D46" s="229" t="s">
        <v>252</v>
      </c>
      <c r="E46" s="230">
        <v>104358</v>
      </c>
      <c r="F46" s="230">
        <v>69585382</v>
      </c>
      <c r="G46" s="227">
        <v>667</v>
      </c>
    </row>
    <row r="47" spans="3:7" x14ac:dyDescent="0.2">
      <c r="C47" s="228" t="s">
        <v>253</v>
      </c>
      <c r="D47" s="229" t="s">
        <v>254</v>
      </c>
      <c r="E47" s="230">
        <v>67336</v>
      </c>
      <c r="F47" s="230">
        <v>41686813</v>
      </c>
      <c r="G47" s="227">
        <v>619</v>
      </c>
    </row>
    <row r="48" spans="3:7" x14ac:dyDescent="0.2">
      <c r="C48" s="228" t="s">
        <v>255</v>
      </c>
      <c r="D48" s="229" t="s">
        <v>256</v>
      </c>
      <c r="E48" s="230">
        <v>67709</v>
      </c>
      <c r="F48" s="230">
        <v>41922880</v>
      </c>
      <c r="G48" s="227">
        <v>619</v>
      </c>
    </row>
    <row r="49" spans="3:7" x14ac:dyDescent="0.2">
      <c r="C49" s="228" t="s">
        <v>257</v>
      </c>
      <c r="D49" s="229" t="s">
        <v>258</v>
      </c>
      <c r="E49" s="230">
        <v>68748</v>
      </c>
      <c r="F49" s="230">
        <v>73525306</v>
      </c>
      <c r="G49" s="227">
        <v>1069</v>
      </c>
    </row>
    <row r="50" spans="3:7" x14ac:dyDescent="0.2">
      <c r="C50" s="228" t="s">
        <v>259</v>
      </c>
      <c r="D50" s="229" t="s">
        <v>260</v>
      </c>
      <c r="E50" s="230">
        <v>101157</v>
      </c>
      <c r="F50" s="230">
        <v>94538524</v>
      </c>
      <c r="G50" s="227">
        <v>935</v>
      </c>
    </row>
    <row r="51" spans="3:7" x14ac:dyDescent="0.2">
      <c r="C51" s="228" t="s">
        <v>261</v>
      </c>
      <c r="D51" s="229" t="s">
        <v>262</v>
      </c>
      <c r="E51" s="230">
        <v>101022</v>
      </c>
      <c r="F51" s="230">
        <v>91762696</v>
      </c>
      <c r="G51" s="227">
        <v>908</v>
      </c>
    </row>
    <row r="52" spans="3:7" x14ac:dyDescent="0.2">
      <c r="C52" s="228" t="s">
        <v>263</v>
      </c>
      <c r="D52" s="229" t="s">
        <v>264</v>
      </c>
      <c r="E52" s="230">
        <v>74523</v>
      </c>
      <c r="F52" s="230">
        <v>66368236</v>
      </c>
      <c r="G52" s="227">
        <v>891</v>
      </c>
    </row>
    <row r="53" spans="3:7" x14ac:dyDescent="0.2">
      <c r="C53" s="228" t="s">
        <v>265</v>
      </c>
      <c r="D53" s="229" t="s">
        <v>266</v>
      </c>
      <c r="E53" s="230">
        <v>58875</v>
      </c>
      <c r="F53" s="230">
        <v>47028661</v>
      </c>
      <c r="G53" s="227">
        <v>799</v>
      </c>
    </row>
    <row r="54" spans="3:7" x14ac:dyDescent="0.2">
      <c r="C54" s="228" t="s">
        <v>267</v>
      </c>
      <c r="D54" s="229" t="s">
        <v>268</v>
      </c>
      <c r="E54" s="230">
        <v>94957</v>
      </c>
      <c r="F54" s="230">
        <v>89250021</v>
      </c>
      <c r="G54" s="227">
        <v>940</v>
      </c>
    </row>
    <row r="55" spans="3:7" ht="13.5" thickBot="1" x14ac:dyDescent="0.25">
      <c r="C55" s="231" t="s">
        <v>269</v>
      </c>
      <c r="D55" s="232" t="s">
        <v>270</v>
      </c>
      <c r="E55" s="233">
        <v>71800</v>
      </c>
      <c r="F55" s="233">
        <v>47919166</v>
      </c>
      <c r="G55" s="234">
        <v>667</v>
      </c>
    </row>
    <row r="56" spans="3:7" ht="13.5" thickBot="1" x14ac:dyDescent="0.25">
      <c r="C56" s="235"/>
      <c r="D56" s="236" t="s">
        <v>271</v>
      </c>
      <c r="E56" s="237">
        <v>499282</v>
      </c>
      <c r="F56" s="237">
        <v>462473444</v>
      </c>
      <c r="G56" s="238">
        <v>926</v>
      </c>
    </row>
    <row r="57" spans="3:7" ht="13.5" thickBot="1" x14ac:dyDescent="0.25">
      <c r="C57" s="235"/>
      <c r="D57" s="236" t="s">
        <v>272</v>
      </c>
      <c r="E57" s="239">
        <v>4744104</v>
      </c>
      <c r="F57" s="239">
        <v>3475228274</v>
      </c>
      <c r="G57" s="238">
        <v>733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topLeftCell="A19" workbookViewId="0">
      <selection activeCell="C12" sqref="C12:E60"/>
    </sheetView>
  </sheetViews>
  <sheetFormatPr defaultRowHeight="12.75" x14ac:dyDescent="0.2"/>
  <cols>
    <col min="1" max="1" width="9.140625" style="277"/>
    <col min="2" max="2" width="19.28515625" style="240" customWidth="1"/>
    <col min="3" max="3" width="9.85546875" style="275" customWidth="1"/>
    <col min="4" max="4" width="17.28515625" style="276" customWidth="1"/>
    <col min="5" max="5" width="10" style="275" customWidth="1"/>
    <col min="6" max="6" width="9.140625" style="240"/>
    <col min="7" max="7" width="8.85546875" style="240" customWidth="1"/>
    <col min="8" max="8" width="13.85546875" style="240" hidden="1" customWidth="1"/>
    <col min="9" max="16384" width="9.140625" style="240"/>
  </cols>
  <sheetData>
    <row r="1" spans="1:11" x14ac:dyDescent="0.2">
      <c r="A1" s="240"/>
      <c r="C1" s="240"/>
      <c r="D1" s="240"/>
      <c r="E1" s="240"/>
    </row>
    <row r="2" spans="1:11" x14ac:dyDescent="0.2">
      <c r="A2" s="240"/>
      <c r="C2" s="240"/>
      <c r="D2" s="241"/>
      <c r="E2" s="242"/>
      <c r="F2" s="242"/>
      <c r="G2" s="242"/>
      <c r="H2" s="242"/>
      <c r="I2" s="242"/>
      <c r="J2" s="242"/>
      <c r="K2" s="242"/>
    </row>
    <row r="3" spans="1:11" x14ac:dyDescent="0.2">
      <c r="A3" s="240"/>
      <c r="C3" s="240"/>
      <c r="D3" s="242"/>
      <c r="E3" s="242"/>
      <c r="F3" s="242"/>
      <c r="G3" s="242"/>
      <c r="H3" s="242"/>
      <c r="I3" s="242"/>
      <c r="J3" s="242"/>
      <c r="K3" s="242"/>
    </row>
    <row r="4" spans="1:11" x14ac:dyDescent="0.2">
      <c r="A4" s="240"/>
      <c r="C4" s="240"/>
      <c r="D4" s="242"/>
      <c r="E4" s="241"/>
      <c r="F4" s="241"/>
      <c r="G4" s="241"/>
      <c r="H4" s="241"/>
      <c r="I4" s="242"/>
      <c r="J4" s="242"/>
      <c r="K4" s="242"/>
    </row>
    <row r="5" spans="1:11" s="241" customFormat="1" ht="16.5" x14ac:dyDescent="0.25">
      <c r="A5" s="243" t="s">
        <v>273</v>
      </c>
      <c r="B5" s="244"/>
      <c r="C5" s="244"/>
      <c r="D5" s="245"/>
      <c r="E5" s="245"/>
      <c r="F5" s="246"/>
      <c r="G5" s="247"/>
      <c r="H5" s="247"/>
      <c r="I5" s="245"/>
      <c r="J5" s="248"/>
    </row>
    <row r="6" spans="1:11" s="241" customFormat="1" ht="18" customHeight="1" x14ac:dyDescent="0.25">
      <c r="A6" s="243"/>
      <c r="B6" s="244"/>
      <c r="C6" s="244"/>
      <c r="D6" s="245"/>
      <c r="E6" s="245"/>
      <c r="F6" s="246"/>
      <c r="G6" s="247"/>
      <c r="H6" s="247"/>
      <c r="I6" s="245"/>
      <c r="J6" s="248"/>
    </row>
    <row r="7" spans="1:11" s="249" customFormat="1" ht="18.75" x14ac:dyDescent="0.3">
      <c r="A7" s="472" t="s">
        <v>274</v>
      </c>
      <c r="B7" s="472"/>
      <c r="C7" s="472"/>
      <c r="D7" s="472"/>
      <c r="E7" s="472"/>
      <c r="F7" s="472"/>
    </row>
    <row r="8" spans="1:11" s="249" customFormat="1" ht="18.75" x14ac:dyDescent="0.3">
      <c r="A8" s="472" t="s">
        <v>275</v>
      </c>
      <c r="B8" s="472"/>
      <c r="C8" s="472"/>
      <c r="D8" s="472"/>
      <c r="E8" s="472"/>
      <c r="F8" s="472"/>
    </row>
    <row r="9" spans="1:11" s="249" customFormat="1" ht="18.75" x14ac:dyDescent="0.3">
      <c r="A9" s="472" t="s">
        <v>276</v>
      </c>
      <c r="B9" s="472"/>
      <c r="C9" s="472"/>
      <c r="D9" s="472"/>
      <c r="E9" s="472"/>
      <c r="F9" s="472"/>
    </row>
    <row r="10" spans="1:11" s="249" customFormat="1" ht="19.5" thickBot="1" x14ac:dyDescent="0.35">
      <c r="A10" s="473">
        <v>40087</v>
      </c>
      <c r="B10" s="474"/>
      <c r="C10" s="474"/>
      <c r="D10" s="474"/>
      <c r="E10" s="474"/>
      <c r="F10" s="474"/>
    </row>
    <row r="11" spans="1:11" ht="39" customHeight="1" thickBot="1" x14ac:dyDescent="0.25">
      <c r="A11" s="250" t="s">
        <v>172</v>
      </c>
      <c r="B11" s="251" t="s">
        <v>173</v>
      </c>
      <c r="C11" s="252" t="s">
        <v>174</v>
      </c>
      <c r="D11" s="253" t="s">
        <v>277</v>
      </c>
      <c r="E11" s="254" t="s">
        <v>278</v>
      </c>
    </row>
    <row r="12" spans="1:11" x14ac:dyDescent="0.2">
      <c r="A12" s="255" t="s">
        <v>279</v>
      </c>
      <c r="B12" s="256" t="s">
        <v>178</v>
      </c>
      <c r="C12" s="257">
        <v>9017</v>
      </c>
      <c r="D12" s="258">
        <v>2729640</v>
      </c>
      <c r="E12" s="259">
        <v>303</v>
      </c>
      <c r="H12" s="258">
        <v>405576176</v>
      </c>
    </row>
    <row r="13" spans="1:11" x14ac:dyDescent="0.2">
      <c r="A13" s="255" t="s">
        <v>280</v>
      </c>
      <c r="B13" s="260" t="s">
        <v>180</v>
      </c>
      <c r="C13" s="261">
        <v>14601</v>
      </c>
      <c r="D13" s="262">
        <v>4335241</v>
      </c>
      <c r="E13" s="263">
        <v>297</v>
      </c>
      <c r="H13" s="262">
        <v>1734396511</v>
      </c>
    </row>
    <row r="14" spans="1:11" x14ac:dyDescent="0.2">
      <c r="A14" s="255" t="s">
        <v>281</v>
      </c>
      <c r="B14" s="260" t="s">
        <v>182</v>
      </c>
      <c r="C14" s="261">
        <v>16469</v>
      </c>
      <c r="D14" s="262">
        <v>4713119</v>
      </c>
      <c r="E14" s="263">
        <v>286</v>
      </c>
      <c r="H14" s="262">
        <v>2365447056</v>
      </c>
    </row>
    <row r="15" spans="1:11" x14ac:dyDescent="0.2">
      <c r="A15" s="255" t="s">
        <v>282</v>
      </c>
      <c r="B15" s="260" t="s">
        <v>184</v>
      </c>
      <c r="C15" s="261">
        <v>24945</v>
      </c>
      <c r="D15" s="262">
        <v>7680385</v>
      </c>
      <c r="E15" s="263">
        <v>308</v>
      </c>
      <c r="H15" s="262">
        <v>560863740</v>
      </c>
    </row>
    <row r="16" spans="1:11" x14ac:dyDescent="0.2">
      <c r="A16" s="255" t="s">
        <v>283</v>
      </c>
      <c r="B16" s="260" t="s">
        <v>186</v>
      </c>
      <c r="C16" s="261">
        <v>18434</v>
      </c>
      <c r="D16" s="262">
        <v>5531289</v>
      </c>
      <c r="E16" s="263">
        <v>300</v>
      </c>
      <c r="H16" s="262">
        <v>4167949774</v>
      </c>
    </row>
    <row r="17" spans="1:8" x14ac:dyDescent="0.2">
      <c r="A17" s="255" t="s">
        <v>284</v>
      </c>
      <c r="B17" s="260" t="s">
        <v>188</v>
      </c>
      <c r="C17" s="261">
        <v>9660</v>
      </c>
      <c r="D17" s="262">
        <v>2921401</v>
      </c>
      <c r="E17" s="263">
        <v>302</v>
      </c>
      <c r="H17" s="262">
        <v>710600419</v>
      </c>
    </row>
    <row r="18" spans="1:8" x14ac:dyDescent="0.2">
      <c r="A18" s="255" t="s">
        <v>285</v>
      </c>
      <c r="B18" s="260" t="s">
        <v>190</v>
      </c>
      <c r="C18" s="261">
        <v>38888</v>
      </c>
      <c r="D18" s="262">
        <v>12159303</v>
      </c>
      <c r="E18" s="263">
        <v>313</v>
      </c>
      <c r="H18" s="262">
        <v>1342598580</v>
      </c>
    </row>
    <row r="19" spans="1:8" x14ac:dyDescent="0.2">
      <c r="A19" s="255" t="s">
        <v>286</v>
      </c>
      <c r="B19" s="260" t="s">
        <v>192</v>
      </c>
      <c r="C19" s="261">
        <v>4629</v>
      </c>
      <c r="D19" s="262">
        <v>1403476</v>
      </c>
      <c r="E19" s="263">
        <v>303</v>
      </c>
      <c r="H19" s="262">
        <v>54320235</v>
      </c>
    </row>
    <row r="20" spans="1:8" x14ac:dyDescent="0.2">
      <c r="A20" s="255" t="s">
        <v>287</v>
      </c>
      <c r="B20" s="260" t="s">
        <v>194</v>
      </c>
      <c r="C20" s="261">
        <v>17966</v>
      </c>
      <c r="D20" s="262">
        <v>5817857</v>
      </c>
      <c r="E20" s="263">
        <v>324</v>
      </c>
      <c r="H20" s="262">
        <v>993499263</v>
      </c>
    </row>
    <row r="21" spans="1:8" x14ac:dyDescent="0.2">
      <c r="A21" s="255">
        <v>10</v>
      </c>
      <c r="B21" s="260" t="s">
        <v>196</v>
      </c>
      <c r="C21" s="261">
        <v>32468</v>
      </c>
      <c r="D21" s="262">
        <v>10129432</v>
      </c>
      <c r="E21" s="263">
        <v>312</v>
      </c>
      <c r="H21" s="262">
        <v>2275214691</v>
      </c>
    </row>
    <row r="22" spans="1:8" x14ac:dyDescent="0.2">
      <c r="A22" s="255">
        <v>11</v>
      </c>
      <c r="B22" s="260" t="s">
        <v>198</v>
      </c>
      <c r="C22" s="261">
        <v>4171</v>
      </c>
      <c r="D22" s="262">
        <v>1244388</v>
      </c>
      <c r="E22" s="263">
        <v>298</v>
      </c>
      <c r="H22" s="262">
        <v>252596850</v>
      </c>
    </row>
    <row r="23" spans="1:8" x14ac:dyDescent="0.2">
      <c r="A23" s="255">
        <v>12</v>
      </c>
      <c r="B23" s="260" t="s">
        <v>200</v>
      </c>
      <c r="C23" s="261">
        <v>21668</v>
      </c>
      <c r="D23" s="262">
        <v>6818374</v>
      </c>
      <c r="E23" s="263">
        <v>315</v>
      </c>
      <c r="H23" s="262">
        <v>1057187216</v>
      </c>
    </row>
    <row r="24" spans="1:8" x14ac:dyDescent="0.2">
      <c r="A24" s="255">
        <v>13</v>
      </c>
      <c r="B24" s="260" t="s">
        <v>202</v>
      </c>
      <c r="C24" s="261">
        <v>11876</v>
      </c>
      <c r="D24" s="262">
        <v>3579031</v>
      </c>
      <c r="E24" s="263">
        <v>301</v>
      </c>
      <c r="H24" s="262">
        <v>492998859</v>
      </c>
    </row>
    <row r="25" spans="1:8" x14ac:dyDescent="0.2">
      <c r="A25" s="255">
        <v>14</v>
      </c>
      <c r="B25" s="260" t="s">
        <v>204</v>
      </c>
      <c r="C25" s="261">
        <v>5339</v>
      </c>
      <c r="D25" s="262">
        <v>1555760</v>
      </c>
      <c r="E25" s="263">
        <v>291</v>
      </c>
      <c r="H25" s="262">
        <v>145992424</v>
      </c>
    </row>
    <row r="26" spans="1:8" x14ac:dyDescent="0.2">
      <c r="A26" s="255">
        <v>15</v>
      </c>
      <c r="B26" s="260" t="s">
        <v>206</v>
      </c>
      <c r="C26" s="261">
        <v>19024</v>
      </c>
      <c r="D26" s="262">
        <v>5599851</v>
      </c>
      <c r="E26" s="263">
        <v>294</v>
      </c>
      <c r="H26" s="262">
        <v>4364483461</v>
      </c>
    </row>
    <row r="27" spans="1:8" x14ac:dyDescent="0.2">
      <c r="A27" s="255">
        <v>16</v>
      </c>
      <c r="B27" s="260" t="s">
        <v>208</v>
      </c>
      <c r="C27" s="261">
        <v>47291</v>
      </c>
      <c r="D27" s="262">
        <v>14985044</v>
      </c>
      <c r="E27" s="263">
        <v>317</v>
      </c>
      <c r="H27" s="262">
        <v>3250643688</v>
      </c>
    </row>
    <row r="28" spans="1:8" x14ac:dyDescent="0.2">
      <c r="A28" s="255">
        <v>17</v>
      </c>
      <c r="B28" s="260" t="s">
        <v>210</v>
      </c>
      <c r="C28" s="261">
        <v>26198</v>
      </c>
      <c r="D28" s="262">
        <v>8021669</v>
      </c>
      <c r="E28" s="263">
        <v>306</v>
      </c>
      <c r="H28" s="262">
        <v>402605687</v>
      </c>
    </row>
    <row r="29" spans="1:8" x14ac:dyDescent="0.2">
      <c r="A29" s="255">
        <v>18</v>
      </c>
      <c r="B29" s="260" t="s">
        <v>212</v>
      </c>
      <c r="C29" s="261">
        <v>8403</v>
      </c>
      <c r="D29" s="262">
        <v>2372419</v>
      </c>
      <c r="E29" s="263">
        <v>282</v>
      </c>
      <c r="H29" s="262">
        <v>163062897</v>
      </c>
    </row>
    <row r="30" spans="1:8" x14ac:dyDescent="0.2">
      <c r="A30" s="255">
        <v>19</v>
      </c>
      <c r="B30" s="260" t="s">
        <v>214</v>
      </c>
      <c r="C30" s="261">
        <v>8783</v>
      </c>
      <c r="D30" s="262">
        <v>2456040</v>
      </c>
      <c r="E30" s="263">
        <v>280</v>
      </c>
      <c r="H30" s="262">
        <v>433445763</v>
      </c>
    </row>
    <row r="31" spans="1:8" x14ac:dyDescent="0.2">
      <c r="A31" s="255">
        <v>20</v>
      </c>
      <c r="B31" s="260" t="s">
        <v>216</v>
      </c>
      <c r="C31" s="261">
        <v>6674</v>
      </c>
      <c r="D31" s="262">
        <v>2008123</v>
      </c>
      <c r="E31" s="263">
        <v>301</v>
      </c>
      <c r="H31" s="262">
        <v>334402974</v>
      </c>
    </row>
    <row r="32" spans="1:8" x14ac:dyDescent="0.2">
      <c r="A32" s="255">
        <v>21</v>
      </c>
      <c r="B32" s="260" t="s">
        <v>218</v>
      </c>
      <c r="C32" s="261">
        <v>20427</v>
      </c>
      <c r="D32" s="262">
        <v>6643731</v>
      </c>
      <c r="E32" s="263">
        <v>325</v>
      </c>
      <c r="H32" s="262">
        <v>1730329292</v>
      </c>
    </row>
    <row r="33" spans="1:8" x14ac:dyDescent="0.2">
      <c r="A33" s="255">
        <v>22</v>
      </c>
      <c r="B33" s="260" t="s">
        <v>220</v>
      </c>
      <c r="C33" s="261">
        <v>40493</v>
      </c>
      <c r="D33" s="262">
        <v>12398743</v>
      </c>
      <c r="E33" s="263">
        <v>306</v>
      </c>
      <c r="H33" s="262">
        <v>1517799941</v>
      </c>
    </row>
    <row r="34" spans="1:8" x14ac:dyDescent="0.2">
      <c r="A34" s="255">
        <v>23</v>
      </c>
      <c r="B34" s="260" t="s">
        <v>222</v>
      </c>
      <c r="C34" s="261">
        <v>20195</v>
      </c>
      <c r="D34" s="262">
        <v>6454168</v>
      </c>
      <c r="E34" s="263">
        <v>320</v>
      </c>
      <c r="H34" s="262">
        <v>813710786</v>
      </c>
    </row>
    <row r="35" spans="1:8" x14ac:dyDescent="0.2">
      <c r="A35" s="255">
        <v>24</v>
      </c>
      <c r="B35" s="260" t="s">
        <v>224</v>
      </c>
      <c r="C35" s="261">
        <v>11472</v>
      </c>
      <c r="D35" s="262">
        <v>3429723</v>
      </c>
      <c r="E35" s="263">
        <v>299</v>
      </c>
      <c r="H35" s="262">
        <v>4206148719</v>
      </c>
    </row>
    <row r="36" spans="1:8" x14ac:dyDescent="0.2">
      <c r="A36" s="255">
        <v>25</v>
      </c>
      <c r="B36" s="260" t="s">
        <v>226</v>
      </c>
      <c r="C36" s="261">
        <v>13550</v>
      </c>
      <c r="D36" s="262">
        <v>4154874</v>
      </c>
      <c r="E36" s="263">
        <v>307</v>
      </c>
      <c r="H36" s="262">
        <v>325899286</v>
      </c>
    </row>
    <row r="37" spans="1:8" x14ac:dyDescent="0.2">
      <c r="A37" s="255">
        <v>26</v>
      </c>
      <c r="B37" s="260" t="s">
        <v>228</v>
      </c>
      <c r="C37" s="261">
        <v>25187</v>
      </c>
      <c r="D37" s="262">
        <v>7735531</v>
      </c>
      <c r="E37" s="263">
        <v>307</v>
      </c>
      <c r="H37" s="262">
        <v>3581015821</v>
      </c>
    </row>
    <row r="38" spans="1:8" x14ac:dyDescent="0.2">
      <c r="A38" s="255">
        <v>27</v>
      </c>
      <c r="B38" s="260" t="s">
        <v>230</v>
      </c>
      <c r="C38" s="261">
        <v>23981</v>
      </c>
      <c r="D38" s="262">
        <v>7256888</v>
      </c>
      <c r="E38" s="263">
        <v>303</v>
      </c>
      <c r="H38" s="262">
        <v>540027949</v>
      </c>
    </row>
    <row r="39" spans="1:8" x14ac:dyDescent="0.2">
      <c r="A39" s="255">
        <v>28</v>
      </c>
      <c r="B39" s="260" t="s">
        <v>232</v>
      </c>
      <c r="C39" s="261">
        <v>36469</v>
      </c>
      <c r="D39" s="262">
        <v>11472304</v>
      </c>
      <c r="E39" s="263">
        <v>315</v>
      </c>
      <c r="H39" s="262">
        <v>2115810405</v>
      </c>
    </row>
    <row r="40" spans="1:8" x14ac:dyDescent="0.2">
      <c r="A40" s="255">
        <v>29</v>
      </c>
      <c r="B40" s="260" t="s">
        <v>234</v>
      </c>
      <c r="C40" s="261">
        <v>16113</v>
      </c>
      <c r="D40" s="262">
        <v>4954850</v>
      </c>
      <c r="E40" s="263">
        <v>308</v>
      </c>
      <c r="H40" s="262">
        <v>739753179</v>
      </c>
    </row>
    <row r="41" spans="1:8" x14ac:dyDescent="0.2">
      <c r="A41" s="255">
        <v>30</v>
      </c>
      <c r="B41" s="260" t="s">
        <v>236</v>
      </c>
      <c r="C41" s="261">
        <v>14981</v>
      </c>
      <c r="D41" s="262">
        <v>4476738</v>
      </c>
      <c r="E41" s="263">
        <v>299</v>
      </c>
      <c r="H41" s="262">
        <v>6117805128</v>
      </c>
    </row>
    <row r="42" spans="1:8" x14ac:dyDescent="0.2">
      <c r="A42" s="255">
        <v>31</v>
      </c>
      <c r="B42" s="260" t="s">
        <v>238</v>
      </c>
      <c r="C42" s="261">
        <v>14583</v>
      </c>
      <c r="D42" s="262">
        <v>4500495</v>
      </c>
      <c r="E42" s="263">
        <v>309</v>
      </c>
      <c r="H42" s="262">
        <v>3366730856</v>
      </c>
    </row>
    <row r="43" spans="1:8" x14ac:dyDescent="0.2">
      <c r="A43" s="255">
        <v>32</v>
      </c>
      <c r="B43" s="260" t="s">
        <v>240</v>
      </c>
      <c r="C43" s="261">
        <v>6352</v>
      </c>
      <c r="D43" s="262">
        <v>1888701</v>
      </c>
      <c r="E43" s="263">
        <v>297</v>
      </c>
      <c r="H43" s="262">
        <v>273046242</v>
      </c>
    </row>
    <row r="44" spans="1:8" x14ac:dyDescent="0.2">
      <c r="A44" s="255">
        <v>33</v>
      </c>
      <c r="B44" s="260" t="s">
        <v>242</v>
      </c>
      <c r="C44" s="261">
        <v>31333</v>
      </c>
      <c r="D44" s="262">
        <v>9544762</v>
      </c>
      <c r="E44" s="263">
        <v>305</v>
      </c>
      <c r="H44" s="262">
        <v>1921357030</v>
      </c>
    </row>
    <row r="45" spans="1:8" x14ac:dyDescent="0.2">
      <c r="A45" s="255">
        <v>34</v>
      </c>
      <c r="B45" s="260" t="s">
        <v>244</v>
      </c>
      <c r="C45" s="261">
        <v>41083</v>
      </c>
      <c r="D45" s="262">
        <v>13101336</v>
      </c>
      <c r="E45" s="263">
        <v>319</v>
      </c>
      <c r="H45" s="262">
        <v>1839816941</v>
      </c>
    </row>
    <row r="46" spans="1:8" x14ac:dyDescent="0.2">
      <c r="A46" s="255">
        <v>35</v>
      </c>
      <c r="B46" s="260" t="s">
        <v>246</v>
      </c>
      <c r="C46" s="261">
        <v>13531</v>
      </c>
      <c r="D46" s="262">
        <v>4219401</v>
      </c>
      <c r="E46" s="263">
        <v>312</v>
      </c>
      <c r="H46" s="262">
        <v>953122801</v>
      </c>
    </row>
    <row r="47" spans="1:8" x14ac:dyDescent="0.2">
      <c r="A47" s="255">
        <v>36</v>
      </c>
      <c r="B47" s="260" t="s">
        <v>248</v>
      </c>
      <c r="C47" s="261">
        <v>8288</v>
      </c>
      <c r="D47" s="262">
        <v>2559176</v>
      </c>
      <c r="E47" s="263">
        <v>309</v>
      </c>
      <c r="H47" s="262">
        <v>172723567</v>
      </c>
    </row>
    <row r="48" spans="1:8" x14ac:dyDescent="0.2">
      <c r="A48" s="255">
        <v>37</v>
      </c>
      <c r="B48" s="260" t="s">
        <v>250</v>
      </c>
      <c r="C48" s="261">
        <v>30992</v>
      </c>
      <c r="D48" s="262">
        <v>9524264</v>
      </c>
      <c r="E48" s="263">
        <v>307</v>
      </c>
      <c r="H48" s="262">
        <v>1714550889</v>
      </c>
    </row>
    <row r="49" spans="1:8" x14ac:dyDescent="0.2">
      <c r="A49" s="255">
        <v>38</v>
      </c>
      <c r="B49" s="260" t="s">
        <v>252</v>
      </c>
      <c r="C49" s="261">
        <v>18071</v>
      </c>
      <c r="D49" s="262">
        <v>5292131</v>
      </c>
      <c r="E49" s="263">
        <v>293</v>
      </c>
      <c r="H49" s="262">
        <v>6739159003</v>
      </c>
    </row>
    <row r="50" spans="1:8" x14ac:dyDescent="0.2">
      <c r="A50" s="255">
        <v>39</v>
      </c>
      <c r="B50" s="260" t="s">
        <v>254</v>
      </c>
      <c r="C50" s="261">
        <v>20406</v>
      </c>
      <c r="D50" s="262">
        <v>6254828</v>
      </c>
      <c r="E50" s="263">
        <v>307</v>
      </c>
      <c r="H50" s="262">
        <v>1187466395</v>
      </c>
    </row>
    <row r="51" spans="1:8" x14ac:dyDescent="0.2">
      <c r="A51" s="255">
        <v>40</v>
      </c>
      <c r="B51" s="260" t="s">
        <v>256</v>
      </c>
      <c r="C51" s="261">
        <v>17779</v>
      </c>
      <c r="D51" s="262">
        <v>5680297</v>
      </c>
      <c r="E51" s="263">
        <v>319</v>
      </c>
      <c r="H51" s="262">
        <v>601304494</v>
      </c>
    </row>
    <row r="52" spans="1:8" x14ac:dyDescent="0.2">
      <c r="A52" s="255">
        <v>41</v>
      </c>
      <c r="B52" s="260" t="s">
        <v>288</v>
      </c>
      <c r="C52" s="261">
        <v>295</v>
      </c>
      <c r="D52" s="262">
        <v>60157</v>
      </c>
      <c r="E52" s="263">
        <v>204</v>
      </c>
      <c r="H52" s="262">
        <v>10301160</v>
      </c>
    </row>
    <row r="53" spans="1:8" x14ac:dyDescent="0.2">
      <c r="A53" s="255">
        <v>42</v>
      </c>
      <c r="B53" s="260" t="s">
        <v>289</v>
      </c>
      <c r="C53" s="261">
        <v>677</v>
      </c>
      <c r="D53" s="262">
        <v>135748</v>
      </c>
      <c r="E53" s="263">
        <v>201</v>
      </c>
      <c r="H53" s="262">
        <v>10564779</v>
      </c>
    </row>
    <row r="54" spans="1:8" x14ac:dyDescent="0.2">
      <c r="A54" s="255">
        <v>43</v>
      </c>
      <c r="B54" s="260" t="s">
        <v>290</v>
      </c>
      <c r="C54" s="261">
        <v>556</v>
      </c>
      <c r="D54" s="262">
        <v>124273</v>
      </c>
      <c r="E54" s="263">
        <v>224</v>
      </c>
      <c r="H54" s="262">
        <v>6837801</v>
      </c>
    </row>
    <row r="55" spans="1:8" x14ac:dyDescent="0.2">
      <c r="A55" s="255">
        <v>44</v>
      </c>
      <c r="B55" s="260" t="s">
        <v>291</v>
      </c>
      <c r="C55" s="261">
        <v>531</v>
      </c>
      <c r="D55" s="262">
        <v>107329</v>
      </c>
      <c r="E55" s="263">
        <v>202</v>
      </c>
      <c r="H55" s="262">
        <v>4535625</v>
      </c>
    </row>
    <row r="56" spans="1:8" x14ac:dyDescent="0.2">
      <c r="A56" s="255">
        <v>45</v>
      </c>
      <c r="B56" s="260" t="s">
        <v>292</v>
      </c>
      <c r="C56" s="261">
        <v>565</v>
      </c>
      <c r="D56" s="262">
        <v>120074</v>
      </c>
      <c r="E56" s="263">
        <v>213</v>
      </c>
      <c r="H56" s="262">
        <v>3334710</v>
      </c>
    </row>
    <row r="57" spans="1:8" x14ac:dyDescent="0.2">
      <c r="A57" s="255">
        <v>46</v>
      </c>
      <c r="B57" s="260" t="s">
        <v>293</v>
      </c>
      <c r="C57" s="261">
        <v>432</v>
      </c>
      <c r="D57" s="262">
        <v>86200</v>
      </c>
      <c r="E57" s="263">
        <v>200</v>
      </c>
      <c r="H57" s="262">
        <v>5363256</v>
      </c>
    </row>
    <row r="58" spans="1:8" ht="13.5" thickBot="1" x14ac:dyDescent="0.25">
      <c r="A58" s="264">
        <v>47</v>
      </c>
      <c r="B58" s="265" t="s">
        <v>270</v>
      </c>
      <c r="C58" s="266">
        <v>6357</v>
      </c>
      <c r="D58" s="267">
        <v>1726807</v>
      </c>
      <c r="E58" s="268">
        <v>272</v>
      </c>
      <c r="H58" s="267">
        <v>114450441</v>
      </c>
    </row>
    <row r="59" spans="1:8" ht="13.5" thickBot="1" x14ac:dyDescent="0.25">
      <c r="A59" s="468" t="s">
        <v>294</v>
      </c>
      <c r="B59" s="469"/>
      <c r="C59" s="269">
        <v>3056</v>
      </c>
      <c r="D59" s="270">
        <v>633781</v>
      </c>
      <c r="E59" s="271">
        <v>207</v>
      </c>
      <c r="H59" s="272">
        <f>SUM(H52:H57)</f>
        <v>40937331</v>
      </c>
    </row>
    <row r="60" spans="1:8" ht="13.5" thickBot="1" x14ac:dyDescent="0.25">
      <c r="A60" s="470" t="s">
        <v>272</v>
      </c>
      <c r="B60" s="471"/>
      <c r="C60" s="269">
        <v>781203</v>
      </c>
      <c r="D60" s="270">
        <v>239965371</v>
      </c>
      <c r="E60" s="271">
        <v>307</v>
      </c>
      <c r="H60" s="273">
        <f>SUM(H12:H58)</f>
        <v>66120852760</v>
      </c>
    </row>
    <row r="61" spans="1:8" x14ac:dyDescent="0.2">
      <c r="A61" s="274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D5" sqref="D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5" t="s">
        <v>460</v>
      </c>
      <c r="B1" s="475"/>
      <c r="C1" s="475"/>
      <c r="D1" s="475"/>
      <c r="E1" s="475"/>
    </row>
    <row r="2" spans="1:10" s="211" customFormat="1" ht="29.25" customHeight="1" thickBot="1" x14ac:dyDescent="0.25">
      <c r="A2" s="476" t="s">
        <v>461</v>
      </c>
      <c r="B2" s="476"/>
      <c r="C2" s="476"/>
      <c r="D2" s="476"/>
      <c r="E2" s="476"/>
    </row>
    <row r="3" spans="1:10" s="211" customFormat="1" ht="44.25" customHeight="1" thickBot="1" x14ac:dyDescent="0.25">
      <c r="A3" s="477" t="s">
        <v>295</v>
      </c>
      <c r="B3" s="479" t="s">
        <v>296</v>
      </c>
      <c r="C3" s="481" t="s">
        <v>457</v>
      </c>
      <c r="D3" s="482"/>
      <c r="E3" s="483"/>
    </row>
    <row r="4" spans="1:10" s="211" customFormat="1" ht="109.5" customHeight="1" thickBot="1" x14ac:dyDescent="0.25">
      <c r="A4" s="478"/>
      <c r="B4" s="480"/>
      <c r="C4" s="371" t="s">
        <v>108</v>
      </c>
      <c r="D4" s="372" t="s">
        <v>458</v>
      </c>
      <c r="E4" s="372" t="s">
        <v>459</v>
      </c>
    </row>
    <row r="5" spans="1:10" s="211" customFormat="1" ht="44.25" customHeight="1" thickBot="1" x14ac:dyDescent="0.35">
      <c r="A5" s="350" t="s">
        <v>444</v>
      </c>
      <c r="B5" s="351">
        <v>698</v>
      </c>
      <c r="C5" s="373">
        <v>4288.6389684813757</v>
      </c>
      <c r="D5" s="351">
        <v>1958</v>
      </c>
      <c r="E5" s="351">
        <v>3270</v>
      </c>
    </row>
    <row r="6" spans="1:10" s="211" customFormat="1" ht="40.5" customHeight="1" thickBot="1" x14ac:dyDescent="0.35">
      <c r="A6" s="350" t="s">
        <v>445</v>
      </c>
      <c r="B6" s="352">
        <v>1520</v>
      </c>
      <c r="C6" s="373">
        <v>9160.2052631578954</v>
      </c>
      <c r="D6" s="352">
        <v>1825</v>
      </c>
      <c r="E6" s="352">
        <v>7515</v>
      </c>
      <c r="H6" s="377"/>
      <c r="I6" s="377"/>
      <c r="J6" s="377"/>
    </row>
    <row r="7" spans="1:10" s="211" customFormat="1" ht="44.25" customHeight="1" thickBot="1" x14ac:dyDescent="0.35">
      <c r="A7" s="350" t="s">
        <v>432</v>
      </c>
      <c r="B7" s="353">
        <v>82</v>
      </c>
      <c r="C7" s="374" t="s">
        <v>131</v>
      </c>
      <c r="D7" s="353">
        <v>1724</v>
      </c>
      <c r="E7" s="354" t="s">
        <v>131</v>
      </c>
    </row>
    <row r="8" spans="1:10" s="211" customFormat="1" ht="31.5" customHeight="1" thickBot="1" x14ac:dyDescent="0.35">
      <c r="A8" s="350" t="s">
        <v>433</v>
      </c>
      <c r="B8" s="353">
        <v>516</v>
      </c>
      <c r="C8" s="375">
        <v>3637.1841085271317</v>
      </c>
      <c r="D8" s="353">
        <v>2111</v>
      </c>
      <c r="E8" s="353">
        <v>1594</v>
      </c>
    </row>
    <row r="9" spans="1:10" s="211" customFormat="1" ht="35.1" customHeight="1" thickBot="1" x14ac:dyDescent="0.35">
      <c r="A9" s="350" t="s">
        <v>434</v>
      </c>
      <c r="B9" s="351">
        <v>382</v>
      </c>
      <c r="C9" s="376">
        <v>2759.9685863874347</v>
      </c>
      <c r="D9" s="351">
        <v>1826</v>
      </c>
      <c r="E9" s="352">
        <v>1991</v>
      </c>
    </row>
    <row r="10" spans="1:10" s="211" customFormat="1" ht="43.5" customHeight="1" thickBot="1" x14ac:dyDescent="0.35">
      <c r="A10" s="350" t="s">
        <v>435</v>
      </c>
      <c r="B10" s="353">
        <v>2554</v>
      </c>
      <c r="C10" s="375">
        <v>8402.8108848864522</v>
      </c>
      <c r="D10" s="353">
        <v>1705</v>
      </c>
      <c r="E10" s="353">
        <v>7282</v>
      </c>
    </row>
    <row r="11" spans="1:10" s="211" customFormat="1" ht="42.75" customHeight="1" thickBot="1" x14ac:dyDescent="0.35">
      <c r="A11" s="350" t="s">
        <v>436</v>
      </c>
      <c r="B11" s="353">
        <v>1947</v>
      </c>
      <c r="C11" s="375">
        <v>2876.6286594761173</v>
      </c>
      <c r="D11" s="353">
        <v>1105</v>
      </c>
      <c r="E11" s="353">
        <v>2106</v>
      </c>
    </row>
    <row r="12" spans="1:10" s="211" customFormat="1" ht="34.5" customHeight="1" thickBot="1" x14ac:dyDescent="0.35">
      <c r="A12" s="350" t="s">
        <v>437</v>
      </c>
      <c r="B12" s="353">
        <v>283</v>
      </c>
      <c r="C12" s="375">
        <v>5422.8939929328626</v>
      </c>
      <c r="D12" s="353">
        <v>2078</v>
      </c>
      <c r="E12" s="353">
        <v>4072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2009-12-11T10:35:08Z</cp:lastPrinted>
  <dcterms:created xsi:type="dcterms:W3CDTF">2005-12-21T12:54:58Z</dcterms:created>
  <dcterms:modified xsi:type="dcterms:W3CDTF">2013-03-20T16:04:01Z</dcterms:modified>
</cp:coreProperties>
</file>