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leg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C4" i="19"/>
  <c r="E4" i="19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/>
  <c r="C5" i="16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/>
  <c r="C22" i="18"/>
  <c r="E22" i="18"/>
  <c r="C21" i="18"/>
  <c r="E21" i="18"/>
  <c r="C20" i="18"/>
  <c r="E20" i="18"/>
  <c r="C19" i="18"/>
  <c r="E19" i="18"/>
  <c r="C18" i="18"/>
  <c r="E18" i="18"/>
  <c r="C16" i="18"/>
  <c r="E16" i="18"/>
  <c r="C17" i="18"/>
  <c r="E17" i="18"/>
  <c r="C15" i="18"/>
  <c r="E15" i="18"/>
  <c r="F36" i="18"/>
  <c r="F39" i="18"/>
  <c r="H36" i="18" s="1"/>
  <c r="F35" i="18"/>
  <c r="F38" i="18"/>
  <c r="H35" i="18"/>
  <c r="C11" i="18"/>
  <c r="E11" i="18"/>
  <c r="C12" i="18"/>
  <c r="E12" i="18"/>
  <c r="C13" i="18"/>
  <c r="E13" i="18"/>
  <c r="C14" i="18"/>
  <c r="E14" i="18"/>
  <c r="C10" i="18"/>
  <c r="E10" i="18"/>
  <c r="C9" i="18"/>
  <c r="E9" i="18"/>
  <c r="C8" i="18"/>
  <c r="E8" i="18"/>
  <c r="C7" i="18"/>
  <c r="E7" i="18"/>
  <c r="C6" i="18"/>
  <c r="E6" i="18"/>
  <c r="C5" i="18"/>
  <c r="E5" i="18"/>
  <c r="C4" i="18"/>
  <c r="E4" i="18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<sst xmlns="http://schemas.openxmlformats.org/spreadsheetml/2006/main" count="937" uniqueCount="468">
  <si>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</si>
  <si>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</si>
  <si>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</si>
  <si>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</si>
  <si>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</si>
  <si>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</si>
  <si>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</si>
  <si>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</si>
  <si>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</si>
  <si>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</si>
  <si>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</si>
  <si>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</si>
  <si>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</si>
  <si>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</si>
  <si>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</si>
  <si>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</si>
  <si>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</si>
  <si>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</si>
  <si>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</si>
  <si>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</si>
  <si>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</si>
  <si>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</si>
  <si>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</si>
  <si>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</si>
  <si>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</si>
  <si>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</si>
  <si>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</si>
  <si>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</si>
  <si>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</si>
  <si>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</si>
  <si>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</si>
  <si>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</si>
  <si>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</si>
  <si>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</si>
  <si>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</si>
  <si>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</si>
  <si>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</si>
  <si>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</si>
  <si>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</si>
  <si>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</si>
  <si>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</si>
  <si>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</si>
  <si>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</si>
  <si>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</si>
  <si>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</si>
  <si>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</si>
  <si>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</si>
  <si>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</si>
  <si>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</si>
  <si>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</si>
  <si>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</si>
  <si>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</si>
  <si>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</si>
  <si>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</si>
  <si>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</si>
  <si>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</si>
  <si>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</si>
  <si>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</si>
  <si>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</si>
  <si>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</si>
  <si>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</si>
  <si>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</si>
  <si>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</si>
  <si>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</si>
  <si>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</si>
  <si>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</si>
  <si>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</si>
  <si>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</si>
  <si>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</si>
  <si>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</si>
  <si>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</si>
  <si>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</si>
  <si>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</si>
  <si>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</si>
  <si>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</si>
  <si>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</si>
  <si>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</si>
  <si>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</si>
  <si>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</si>
  <si>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</si>
  <si>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</si>
  <si>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</si>
  <si>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</si>
  <si>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</si>
  <si>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</si>
  <si>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</si>
  <si>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</si>
  <si>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</si>
  <si>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</si>
  <si>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</si>
  <si>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</si>
  <si>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</si>
  <si>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</si>
  <si>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</si>
  <si>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</si>
  <si>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</si>
  <si>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</si>
  <si>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</si>
  <si>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</si>
  <si>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</si>
  <si>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</si>
  <si>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</si>
  <si>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</si>
  <si>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</si>
  <si>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</si>
  <si>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</si>
  <si>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</si>
  <si>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</si>
  <si>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</si>
  <si>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</si>
  <si>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</si>
  <si>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</si>
  <si>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</si>
  <si>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</si>
  <si>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</si>
  <si>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</si>
  <si>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</si>
  <si>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</si>
  <si>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</si>
  <si>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</si>
  <si>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</si>
  <si>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</si>
  <si>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</si>
  <si>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</si>
  <si>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</si>
  <si>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</si>
  <si>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</si>
  <si>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</si>
  <si>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</si>
  <si>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</si>
  <si>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</si>
  <si>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</si>
  <si>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</si>
  <si>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</si>
  <si>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</si>
  <si>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</si>
  <si>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</si>
  <si>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</si>
  <si>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</si>
  <si>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</si>
  <si>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</si>
  <si>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</si>
  <si>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</si>
  <si>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</si>
  <si>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</si>
  <si>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</si>
  <si>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</si>
  <si>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</si>
  <si>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</si>
  <si>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</si>
  <si>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</si>
  <si>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</si>
  <si>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</si>
  <si>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</si>
  <si>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</si>
  <si>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</si>
  <si>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</si>
  <si>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</si>
  <si>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</si>
  <si>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</si>
  <si>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</si>
  <si>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</si>
  <si>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</si>
  <si>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</si>
  <si>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</si>
  <si>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</si>
  <si>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</si>
  <si>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</si>
  <si>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</si>
  <si>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</si>
  <si>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</si>
  <si>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</si>
  <si>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</si>
  <si>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</si>
  <si>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</si>
  <si>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</si>
  <si>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</si>
  <si>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</si>
  <si>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</si>
  <si>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</si>
  <si>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</si>
  <si>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</si>
  <si>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</si>
  <si>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</si>
  <si>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</si>
  <si>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</si>
  <si>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</si>
  <si>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</si>
  <si>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</si>
  <si>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</si>
  <si>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</si>
  <si>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</si>
  <si>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</si>
  <si>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</si>
  <si>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</si>
  <si>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</si>
  <si>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</si>
  <si>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</si>
  <si>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</si>
  <si>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</si>
  <si>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</si>
  <si>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</si>
  <si>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</si>
  <si>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</si>
  <si>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</si>
  <si>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</si>
  <si>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</si>
  <si>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</si>
  <si>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</si>
  <si>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</si>
  <si>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</si>
  <si>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</si>
  <si>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</si>
  <si>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</si>
  <si>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</si>
  <si>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</si>
  <si>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</si>
  <si>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</si>
  <si>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</si>
  <si>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</si>
  <si>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</si>
  <si>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</si>
  <si>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</si>
  <si>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</si>
  <si>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</si>
  <si>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</si>
  <si>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</si>
  <si>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</si>
  <si>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</si>
  <si>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</si>
  <si>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</si>
  <si>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</si>
  <si>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</si>
  <si>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</si>
  <si>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</si>
  <si>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</si>
  <si>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</si>
  <si>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</si>
  <si>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</si>
  <si>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</si>
  <si>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</si>
  <si>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</si>
  <si>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</si>
  <si>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</si>
  <si>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</si>
  <si>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</si>
  <si>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</si>
  <si>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</si>
  <si>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</si>
  <si>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</si>
  <si>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</si>
  <si>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</si>
  <si>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</si>
  <si>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</si>
  <si>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</si>
  <si>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</si>
  <si>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</si>
  <si>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</si>
  <si>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</si>
  <si>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</si>
  <si>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</si>
  <si>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</si>
  <si>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</si>
  <si>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</si>
  <si>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</si>
  <si>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</si>
  <si>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</si>
  <si>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</si>
  <si>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</si>
  <si>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</si>
  <si>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</si>
  <si>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</si>
  <si>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</si>
  <si>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</si>
  <si>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</si>
  <si>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</si>
  <si>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</si>
  <si>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</si>
  <si>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</si>
  <si>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</si>
  <si>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</si>
  <si>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</si>
  <si>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</si>
  <si>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</si>
  <si>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</si>
  <si>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</si>
  <si>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</si>
  <si>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</si>
  <si>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</si>
  <si>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</si>
  <si>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</si>
  <si>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</si>
  <si>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</si>
  <si>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</si>
  <si>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</si>
  <si>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</si>
  <si>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</si>
  <si>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   - RON-</t>
  </si>
  <si>
    <t>Din care :</t>
  </si>
  <si>
    <t>Indemnizatie medie                      - EURO-</t>
  </si>
  <si>
    <t>Pensie medie din sistemul public               -RON-</t>
  </si>
  <si>
    <t>Diferenta medie suportata de la Bugetul de Stat      -RON-</t>
  </si>
  <si>
    <t>Pensie medie din sistemul public               -EURO-</t>
  </si>
  <si>
    <t>Diferenta medie suportata de la Bugetul de Stat      -EURO-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</si>
  <si>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</si>
  <si>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</si>
  <si>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</si>
  <si>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</si>
  <si>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</si>
  <si>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</si>
  <si>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</si>
  <si>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</si>
  <si>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</si>
  <si>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</si>
  <si>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</si>
  <si>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</si>
  <si>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</si>
  <si>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</si>
  <si>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</si>
  <si>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</si>
  <si>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</si>
  <si>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</si>
  <si>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</si>
  <si>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</si>
  <si>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</si>
  <si>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</si>
  <si>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</si>
  <si>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</si>
  <si>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</si>
  <si>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</si>
  <si>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</si>
  <si>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</si>
  <si>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</si>
  <si>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</si>
  <si>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</si>
  <si>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</si>
  <si>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</si>
  <si>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</si>
  <si>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</si>
  <si>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</si>
  <si>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</si>
  <si>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</si>
  <si>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</si>
  <si>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</si>
  <si>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</si>
  <si>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</si>
  <si>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</si>
  <si>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</si>
  <si>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</si>
  <si>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</si>
  <si>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</si>
  <si>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</si>
  <si>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</si>
  <si>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</si>
  <si>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</si>
  <si>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</si>
  <si>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</si>
  <si>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</si>
  <si>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</si>
  <si>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</si>
  <si>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</si>
  <si>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</si>
  <si>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</si>
  <si>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</si>
  <si>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</si>
  <si>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</si>
  <si>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</si>
  <si>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</si>
  <si>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</si>
  <si>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</si>
  <si>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</si>
  <si>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</si>
  <si>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</si>
  <si>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</si>
  <si>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</si>
  <si>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</si>
  <si>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</si>
  <si>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</si>
  <si>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</si>
  <si>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</si>
  <si>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</si>
  <si>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</si>
  <si>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</si>
  <si>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</si>
  <si>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</si>
  <si>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</si>
  <si>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</si>
  <si>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</si>
  <si>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</si>
  <si>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</si>
  <si>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</si>
  <si>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</si>
  <si>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</si>
  <si>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</si>
  <si>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</si>
  <si>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</si>
  <si>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</si>
  <si>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</si>
  <si>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</si>
  <si>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</si>
  <si>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</si>
  <si>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</si>
  <si>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</si>
  <si>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</si>
  <si>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</si>
  <si>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</si>
  <si>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</si>
  <si>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</si>
  <si>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</si>
  <si>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</si>
  <si>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octombrie 1990 (*)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</si>
  <si>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</si>
  <si>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</si>
  <si>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</si>
  <si>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</si>
  <si>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</si>
  <si>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</si>
  <si>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</si>
  <si>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</si>
  <si>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</si>
  <si>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</si>
  <si>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</si>
  <si>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</si>
  <si>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septembrie 2007</t>
  </si>
  <si>
    <t>noiembrie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</si>
  <si>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</si>
  <si>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</si>
  <si>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</si>
  <si>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</si>
  <si>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</si>
  <si>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</si>
  <si>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</si>
  <si>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</si>
  <si>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>decembrie 2009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</si>
  <si>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</si>
  <si>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</si>
  <si>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</si>
  <si>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</si>
  <si>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</si>
  <si>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</si>
  <si>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</si>
  <si>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</si>
  <si>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</si>
  <si>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</si>
  <si>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</si>
  <si>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</si>
  <si>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</si>
  <si>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</si>
  <si>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</si>
  <si>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</si>
  <si>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</si>
  <si>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</si>
  <si>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1. Diplomati - Legea 36/2003 sistemul de pensionare a membrilor personalului diplomatic si consular</t>
  </si>
  <si>
    <t>2. Beneficiari personal aeronautic civil navigant profesionist din aviatia civila  cf. legii 223/2007</t>
  </si>
  <si>
    <t>BENEFICIARI LEGI SPECIALE</t>
  </si>
  <si>
    <r>
      <t xml:space="preserve">pensionarilor proveniti din fostul sistem de pensii al agricultorilor pe nivele de pensii </t>
    </r>
    <r>
      <rPr>
        <b/>
        <sz val="8"/>
        <color indexed="10"/>
        <rFont val="Arial"/>
        <charset val="238"/>
      </rPr>
      <t>conform deciziei</t>
    </r>
  </si>
  <si>
    <t xml:space="preserve"> Existent la finele lunii  SEPTEMBRIE 2009                                                                                                                                                     </t>
  </si>
  <si>
    <t xml:space="preserve">       Existent la finele lunii SEPTEMBRIE 2009       </t>
  </si>
  <si>
    <t xml:space="preserve">       Existent la finele lunii  SEPTEMBRIE 2009                                                                                                                                                       </t>
  </si>
  <si>
    <t xml:space="preserve">    Existent la finele lunii SEPTEMBRIE 2009                                                                                                                                                                               </t>
  </si>
  <si>
    <t xml:space="preserve">                SEPTEMBRIE 2009      </t>
  </si>
  <si>
    <t xml:space="preserve">                                          SEPTEMBRIE 2009      </t>
  </si>
  <si>
    <t xml:space="preserve">                                                SEPTEMBRIE 2009      </t>
  </si>
  <si>
    <t xml:space="preserve">LUNA SEPTEMBRIE 2009      </t>
  </si>
  <si>
    <t>(**) Curs mediu euro luna SEPTEMBRIE 2009     =4,2389</t>
  </si>
  <si>
    <t>LUNA SEPTEMBRIE 2009</t>
  </si>
  <si>
    <t>Numar de beneficiari ai pensiei sociale minime garantate  - SEPTEMBRIE  2009</t>
  </si>
  <si>
    <t>Cuantum pensie medie cf. deciziei - SEPTEMBRIE 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</si>
</sst>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3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color indexed="12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8"/>
      <name val="Arial"/>
      <charset val="238"/>
    </font>
    <font>
      <b/>
      <sz val="8"/>
      <color indexed="10"/>
      <name val="Arial"/>
      <charset val="238"/>
    </font>
    <font>
      <sz val="8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15" fillId="0" borderId="0" xfId="1" applyAlignment="1">
      <alignment horizontal="right"/>
    </xf>
    <xf numFmtId="3" fontId="15" fillId="0" borderId="7" xfId="1" applyNumberFormat="1" applyBorder="1"/>
    <xf numFmtId="3" fontId="15" fillId="0" borderId="59" xfId="1" applyNumberFormat="1" applyBorder="1"/>
    <xf numFmtId="3" fontId="15" fillId="0" borderId="19" xfId="1" applyNumberFormat="1" applyBorder="1"/>
    <xf numFmtId="3" fontId="15" fillId="0" borderId="36" xfId="1" applyNumberFormat="1" applyBorder="1"/>
    <xf numFmtId="3" fontId="15" fillId="0" borderId="62" xfId="1" applyNumberFormat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3" xfId="3" applyFont="1" applyBorder="1" applyAlignment="1">
      <alignment horizontal="center" vertical="center" wrapText="1"/>
    </xf>
    <xf numFmtId="3" fontId="8" fillId="0" borderId="64" xfId="3" applyNumberFormat="1" applyFont="1" applyBorder="1" applyAlignment="1">
      <alignment horizontal="center" vertical="center" wrapText="1"/>
    </xf>
    <xf numFmtId="194" fontId="8" fillId="0" borderId="64" xfId="3" applyNumberFormat="1" applyFont="1" applyBorder="1" applyAlignment="1">
      <alignment horizontal="center" vertical="center" wrapText="1"/>
    </xf>
    <xf numFmtId="3" fontId="8" fillId="0" borderId="65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6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67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68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4" fillId="0" borderId="0" xfId="0" applyFont="1"/>
    <xf numFmtId="2" fontId="44" fillId="3" borderId="22" xfId="0" applyNumberFormat="1" applyFont="1" applyFill="1" applyBorder="1" applyAlignment="1">
      <alignment horizontal="center" vertical="center" wrapText="1"/>
    </xf>
    <xf numFmtId="2" fontId="44" fillId="3" borderId="23" xfId="0" applyNumberFormat="1" applyFont="1" applyFill="1" applyBorder="1" applyAlignment="1">
      <alignment horizontal="center" vertical="center" wrapText="1"/>
    </xf>
    <xf numFmtId="2" fontId="44" fillId="3" borderId="30" xfId="0" applyNumberFormat="1" applyFont="1" applyFill="1" applyBorder="1" applyAlignment="1">
      <alignment horizontal="center" vertical="center" wrapText="1"/>
    </xf>
    <xf numFmtId="3" fontId="44" fillId="3" borderId="58" xfId="0" applyNumberFormat="1" applyFont="1" applyFill="1" applyBorder="1"/>
    <xf numFmtId="3" fontId="44" fillId="3" borderId="7" xfId="0" applyNumberFormat="1" applyFont="1" applyFill="1" applyBorder="1"/>
    <xf numFmtId="3" fontId="44" fillId="3" borderId="59" xfId="0" applyNumberFormat="1" applyFont="1" applyFill="1" applyBorder="1"/>
    <xf numFmtId="3" fontId="44" fillId="4" borderId="58" xfId="0" applyNumberFormat="1" applyFont="1" applyFill="1" applyBorder="1"/>
    <xf numFmtId="3" fontId="44" fillId="4" borderId="59" xfId="0" applyNumberFormat="1" applyFont="1" applyFill="1" applyBorder="1"/>
    <xf numFmtId="3" fontId="44" fillId="3" borderId="18" xfId="0" applyNumberFormat="1" applyFont="1" applyFill="1" applyBorder="1"/>
    <xf numFmtId="3" fontId="44" fillId="3" borderId="19" xfId="0" applyNumberFormat="1" applyFont="1" applyFill="1" applyBorder="1"/>
    <xf numFmtId="3" fontId="44" fillId="3" borderId="20" xfId="0" applyNumberFormat="1" applyFont="1" applyFill="1" applyBorder="1"/>
    <xf numFmtId="3" fontId="44" fillId="4" borderId="18" xfId="0" applyNumberFormat="1" applyFont="1" applyFill="1" applyBorder="1"/>
    <xf numFmtId="3" fontId="44" fillId="4" borderId="20" xfId="0" applyNumberFormat="1" applyFont="1" applyFill="1" applyBorder="1"/>
    <xf numFmtId="3" fontId="44" fillId="3" borderId="69" xfId="0" applyNumberFormat="1" applyFont="1" applyFill="1" applyBorder="1"/>
    <xf numFmtId="3" fontId="44" fillId="3" borderId="36" xfId="0" applyNumberFormat="1" applyFont="1" applyFill="1" applyBorder="1"/>
    <xf numFmtId="3" fontId="44" fillId="3" borderId="70" xfId="0" applyNumberFormat="1" applyFont="1" applyFill="1" applyBorder="1"/>
    <xf numFmtId="3" fontId="44" fillId="4" borderId="69" xfId="0" applyNumberFormat="1" applyFont="1" applyFill="1" applyBorder="1"/>
    <xf numFmtId="3" fontId="44" fillId="4" borderId="70" xfId="0" applyNumberFormat="1" applyFont="1" applyFill="1" applyBorder="1"/>
    <xf numFmtId="3" fontId="53" fillId="3" borderId="71" xfId="0" applyNumberFormat="1" applyFont="1" applyFill="1" applyBorder="1"/>
    <xf numFmtId="3" fontId="53" fillId="3" borderId="35" xfId="0" applyNumberFormat="1" applyFont="1" applyFill="1" applyBorder="1"/>
    <xf numFmtId="3" fontId="53" fillId="3" borderId="61" xfId="0" applyNumberFormat="1" applyFont="1" applyFill="1" applyBorder="1"/>
    <xf numFmtId="3" fontId="53" fillId="4" borderId="71" xfId="0" applyNumberFormat="1" applyFont="1" applyFill="1" applyBorder="1"/>
    <xf numFmtId="3" fontId="53" fillId="4" borderId="61" xfId="0" applyNumberFormat="1" applyFont="1" applyFill="1" applyBorder="1"/>
    <xf numFmtId="0" fontId="54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36" fillId="0" borderId="65" xfId="2" applyFont="1" applyBorder="1" applyAlignment="1">
      <alignment horizontal="center" vertical="center" wrapText="1"/>
    </xf>
    <xf numFmtId="0" fontId="35" fillId="5" borderId="13" xfId="2" applyFont="1" applyFill="1" applyBorder="1"/>
    <xf numFmtId="4" fontId="35" fillId="5" borderId="14" xfId="2" applyNumberFormat="1" applyFont="1" applyFill="1" applyBorder="1"/>
    <xf numFmtId="10" fontId="52" fillId="5" borderId="15" xfId="2" applyNumberFormat="1" applyFont="1" applyFill="1" applyBorder="1"/>
    <xf numFmtId="10" fontId="52" fillId="5" borderId="16" xfId="2" applyNumberFormat="1" applyFont="1" applyFill="1" applyBorder="1"/>
    <xf numFmtId="0" fontId="35" fillId="0" borderId="0" xfId="2" applyFont="1"/>
    <xf numFmtId="0" fontId="52" fillId="0" borderId="17" xfId="2" applyFont="1" applyBorder="1"/>
    <xf numFmtId="3" fontId="52" fillId="0" borderId="18" xfId="2" applyNumberFormat="1" applyFont="1" applyBorder="1"/>
    <xf numFmtId="10" fontId="52" fillId="0" borderId="19" xfId="2" applyNumberFormat="1" applyFont="1" applyBorder="1"/>
    <xf numFmtId="10" fontId="52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6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7" borderId="53" xfId="2" applyFont="1" applyFill="1" applyBorder="1"/>
    <xf numFmtId="3" fontId="35" fillId="7" borderId="22" xfId="2" applyNumberFormat="1" applyFont="1" applyFill="1" applyBorder="1"/>
    <xf numFmtId="10" fontId="35" fillId="7" borderId="23" xfId="2" applyNumberFormat="1" applyFont="1" applyFill="1" applyBorder="1"/>
    <xf numFmtId="10" fontId="35" fillId="7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5" fillId="0" borderId="0" xfId="2" applyNumberFormat="1" applyFont="1"/>
    <xf numFmtId="0" fontId="55" fillId="0" borderId="0" xfId="2" applyFont="1"/>
    <xf numFmtId="3" fontId="15" fillId="0" borderId="0" xfId="2" applyNumberFormat="1"/>
    <xf numFmtId="1" fontId="15" fillId="0" borderId="0" xfId="2" applyNumberFormat="1"/>
    <xf numFmtId="0" fontId="35" fillId="5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9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2" fillId="0" borderId="0" xfId="0" applyFont="1"/>
    <xf numFmtId="49" fontId="39" fillId="8" borderId="0" xfId="0" applyNumberFormat="1" applyFont="1" applyFill="1" applyBorder="1" applyAlignment="1">
      <alignment horizontal="center" vertical="center" wrapText="1"/>
    </xf>
    <xf numFmtId="3" fontId="41" fillId="3" borderId="72" xfId="0" applyNumberFormat="1" applyFont="1" applyFill="1" applyBorder="1" applyAlignment="1">
      <alignment horizontal="center" vertical="center" wrapText="1"/>
    </xf>
    <xf numFmtId="3" fontId="42" fillId="3" borderId="72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4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46" xfId="0" applyNumberFormat="1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wrapText="1"/>
    </xf>
    <xf numFmtId="3" fontId="43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3" fillId="0" borderId="46" xfId="0" applyNumberFormat="1" applyFont="1" applyBorder="1" applyAlignment="1">
      <alignment horizontal="right" wrapText="1"/>
    </xf>
    <xf numFmtId="3" fontId="43" fillId="0" borderId="46" xfId="0" applyNumberFormat="1" applyFont="1" applyBorder="1" applyAlignment="1">
      <alignment wrapText="1"/>
    </xf>
    <xf numFmtId="3" fontId="43" fillId="0" borderId="46" xfId="0" quotePrefix="1" applyNumberFormat="1" applyFont="1" applyBorder="1" applyAlignment="1">
      <alignment horizontal="center" wrapText="1"/>
    </xf>
    <xf numFmtId="2" fontId="39" fillId="4" borderId="76" xfId="0" applyNumberFormat="1" applyFont="1" applyFill="1" applyBorder="1" applyAlignment="1">
      <alignment horizontal="center" vertical="center" wrapText="1"/>
    </xf>
    <xf numFmtId="2" fontId="46" fillId="4" borderId="76" xfId="0" applyNumberFormat="1" applyFont="1" applyFill="1" applyBorder="1" applyAlignment="1">
      <alignment horizontal="center" vertical="center" wrapText="1"/>
    </xf>
    <xf numFmtId="0" fontId="48" fillId="4" borderId="46" xfId="0" applyFont="1" applyFill="1" applyBorder="1" applyAlignment="1">
      <alignment wrapText="1"/>
    </xf>
    <xf numFmtId="3" fontId="49" fillId="0" borderId="46" xfId="0" applyNumberFormat="1" applyFont="1" applyBorder="1" applyAlignment="1">
      <alignment horizontal="right" wrapText="1"/>
    </xf>
    <xf numFmtId="0" fontId="48" fillId="4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6" borderId="48" xfId="0" applyNumberFormat="1" applyFont="1" applyFill="1" applyBorder="1" applyAlignment="1">
      <alignment horizontal="center"/>
    </xf>
    <xf numFmtId="49" fontId="44" fillId="6" borderId="66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4" fillId="6" borderId="67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4" fillId="6" borderId="43" xfId="0" applyNumberFormat="1" applyFont="1" applyFill="1" applyBorder="1" applyAlignment="1">
      <alignment horizontal="left"/>
    </xf>
    <xf numFmtId="0" fontId="6" fillId="10" borderId="1" xfId="0" quotePrefix="1" applyNumberFormat="1" applyFont="1" applyFill="1" applyBorder="1" applyAlignment="1">
      <alignment horizontal="center" vertical="center" wrapText="1"/>
    </xf>
    <xf numFmtId="0" fontId="6" fillId="10" borderId="2" xfId="0" quotePrefix="1" applyNumberFormat="1" applyFont="1" applyFill="1" applyBorder="1" applyAlignment="1">
      <alignment horizontal="center" vertical="center" wrapText="1"/>
    </xf>
    <xf numFmtId="0" fontId="6" fillId="10" borderId="40" xfId="0" quotePrefix="1" applyNumberFormat="1" applyFont="1" applyFill="1" applyBorder="1" applyAlignment="1">
      <alignment horizontal="centerContinuous" vertical="center" wrapText="1"/>
    </xf>
    <xf numFmtId="0" fontId="6" fillId="10" borderId="3" xfId="0" quotePrefix="1" applyNumberFormat="1" applyFont="1" applyFill="1" applyBorder="1" applyAlignment="1">
      <alignment horizontal="centerContinuous" vertical="center" wrapText="1"/>
    </xf>
    <xf numFmtId="0" fontId="10" fillId="10" borderId="87" xfId="0" applyNumberFormat="1" applyFont="1" applyFill="1" applyBorder="1" applyAlignment="1">
      <alignment horizontal="left" wrapText="1"/>
    </xf>
    <xf numFmtId="0" fontId="2" fillId="10" borderId="87" xfId="0" applyNumberFormat="1" applyFont="1" applyFill="1" applyBorder="1" applyAlignment="1">
      <alignment horizontal="left" wrapText="1"/>
    </xf>
    <xf numFmtId="0" fontId="6" fillId="10" borderId="87" xfId="0" applyNumberFormat="1" applyFont="1" applyFill="1" applyBorder="1" applyAlignment="1">
      <alignment horizontal="left" wrapText="1"/>
    </xf>
    <xf numFmtId="0" fontId="6" fillId="10" borderId="87" xfId="0" quotePrefix="1" applyNumberFormat="1" applyFont="1" applyFill="1" applyBorder="1" applyAlignment="1">
      <alignment horizontal="left" wrapText="1"/>
    </xf>
    <xf numFmtId="0" fontId="2" fillId="10" borderId="87" xfId="0" applyNumberFormat="1" applyFont="1" applyFill="1" applyBorder="1"/>
    <xf numFmtId="0" fontId="10" fillId="10" borderId="87" xfId="0" applyNumberFormat="1" applyFont="1" applyFill="1" applyBorder="1"/>
    <xf numFmtId="0" fontId="2" fillId="10" borderId="88" xfId="0" applyNumberFormat="1" applyFont="1" applyFill="1" applyBorder="1" applyAlignment="1">
      <alignment horizontal="left" wrapText="1"/>
    </xf>
    <xf numFmtId="0" fontId="7" fillId="10" borderId="89" xfId="0" applyNumberFormat="1" applyFont="1" applyFill="1" applyBorder="1" applyAlignment="1">
      <alignment horizontal="left"/>
    </xf>
    <xf numFmtId="0" fontId="2" fillId="10" borderId="90" xfId="0" applyNumberFormat="1" applyFont="1" applyFill="1" applyBorder="1" applyAlignment="1">
      <alignment horizontal="left" wrapText="1"/>
    </xf>
    <xf numFmtId="0" fontId="6" fillId="10" borderId="1" xfId="0" quotePrefix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2" xfId="0" quotePrefix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87" xfId="0" quotePrefix="1" applyFont="1" applyFill="1" applyBorder="1" applyAlignment="1">
      <alignment horizontal="left" wrapText="1"/>
    </xf>
    <xf numFmtId="0" fontId="2" fillId="10" borderId="87" xfId="0" applyFont="1" applyFill="1" applyBorder="1" applyAlignment="1">
      <alignment horizontal="left" wrapText="1"/>
    </xf>
    <xf numFmtId="0" fontId="2" fillId="10" borderId="87" xfId="0" quotePrefix="1" applyFont="1" applyFill="1" applyBorder="1" applyAlignment="1">
      <alignment horizontal="left" wrapText="1"/>
    </xf>
    <xf numFmtId="0" fontId="2" fillId="10" borderId="90" xfId="0" applyFont="1" applyFill="1" applyBorder="1" applyAlignment="1">
      <alignment horizontal="left" wrapText="1"/>
    </xf>
    <xf numFmtId="0" fontId="6" fillId="10" borderId="40" xfId="0" quotePrefix="1" applyFont="1" applyFill="1" applyBorder="1" applyAlignment="1">
      <alignment horizontal="center" vertical="center" wrapText="1"/>
    </xf>
    <xf numFmtId="0" fontId="6" fillId="10" borderId="3" xfId="0" quotePrefix="1" applyFont="1" applyFill="1" applyBorder="1" applyAlignment="1">
      <alignment horizontal="centerContinuous" vertical="center" wrapText="1"/>
    </xf>
    <xf numFmtId="0" fontId="2" fillId="10" borderId="91" xfId="0" applyNumberFormat="1" applyFont="1" applyFill="1" applyBorder="1" applyAlignment="1">
      <alignment horizontal="left" wrapText="1"/>
    </xf>
    <xf numFmtId="0" fontId="6" fillId="10" borderId="92" xfId="0" applyFont="1" applyFill="1" applyBorder="1" applyAlignment="1">
      <alignment horizontal="center" vertical="center" wrapText="1"/>
    </xf>
    <xf numFmtId="0" fontId="6" fillId="10" borderId="93" xfId="0" quotePrefix="1" applyFont="1" applyFill="1" applyBorder="1" applyAlignment="1">
      <alignment horizontal="center" vertical="center" wrapText="1"/>
    </xf>
    <xf numFmtId="0" fontId="6" fillId="10" borderId="94" xfId="0" quotePrefix="1" applyFont="1" applyFill="1" applyBorder="1" applyAlignment="1">
      <alignment horizontal="center" vertical="center" wrapText="1"/>
    </xf>
    <xf numFmtId="0" fontId="6" fillId="10" borderId="45" xfId="0" quotePrefix="1" applyFont="1" applyFill="1" applyBorder="1" applyAlignment="1">
      <alignment horizontal="center" vertical="center" wrapText="1"/>
    </xf>
    <xf numFmtId="0" fontId="6" fillId="10" borderId="95" xfId="0" quotePrefix="1" applyFont="1" applyFill="1" applyBorder="1" applyAlignment="1">
      <alignment horizontal="left" vertical="center" wrapText="1"/>
    </xf>
    <xf numFmtId="0" fontId="6" fillId="10" borderId="96" xfId="0" applyFont="1" applyFill="1" applyBorder="1" applyAlignment="1">
      <alignment horizontal="left" vertical="center" wrapText="1"/>
    </xf>
    <xf numFmtId="0" fontId="6" fillId="10" borderId="97" xfId="0" applyFont="1" applyFill="1" applyBorder="1" applyAlignment="1">
      <alignment horizontal="left" vertical="center" wrapText="1"/>
    </xf>
    <xf numFmtId="0" fontId="6" fillId="10" borderId="45" xfId="0" applyFont="1" applyFill="1" applyBorder="1" applyAlignment="1">
      <alignment horizontal="center" vertical="center" wrapText="1"/>
    </xf>
    <xf numFmtId="0" fontId="6" fillId="10" borderId="95" xfId="0" applyFont="1" applyFill="1" applyBorder="1" applyAlignment="1">
      <alignment horizontal="left" vertical="center" wrapText="1"/>
    </xf>
    <xf numFmtId="0" fontId="6" fillId="10" borderId="96" xfId="0" quotePrefix="1" applyFont="1" applyFill="1" applyBorder="1" applyAlignment="1">
      <alignment horizontal="left" vertical="center" wrapText="1"/>
    </xf>
    <xf numFmtId="0" fontId="6" fillId="10" borderId="98" xfId="0" quotePrefix="1" applyFont="1" applyFill="1" applyBorder="1" applyAlignment="1">
      <alignment horizontal="left" vertical="center" wrapText="1"/>
    </xf>
    <xf numFmtId="0" fontId="8" fillId="10" borderId="71" xfId="1" applyFont="1" applyFill="1" applyBorder="1" applyAlignment="1">
      <alignment horizontal="center" vertical="center" wrapText="1"/>
    </xf>
    <xf numFmtId="0" fontId="8" fillId="10" borderId="61" xfId="1" applyFont="1" applyFill="1" applyBorder="1" applyAlignment="1">
      <alignment horizontal="center" vertical="center" wrapText="1"/>
    </xf>
    <xf numFmtId="3" fontId="8" fillId="10" borderId="61" xfId="1" applyNumberFormat="1" applyFont="1" applyFill="1" applyBorder="1" applyAlignment="1">
      <alignment horizontal="center" vertical="center" wrapText="1"/>
    </xf>
    <xf numFmtId="194" fontId="8" fillId="10" borderId="35" xfId="1" applyNumberFormat="1" applyFont="1" applyFill="1" applyBorder="1" applyAlignment="1">
      <alignment horizontal="center" vertical="center" wrapText="1"/>
    </xf>
    <xf numFmtId="0" fontId="8" fillId="10" borderId="58" xfId="1" applyFont="1" applyFill="1" applyBorder="1" applyAlignment="1">
      <alignment horizontal="right"/>
    </xf>
    <xf numFmtId="0" fontId="8" fillId="10" borderId="59" xfId="1" applyFont="1" applyFill="1" applyBorder="1"/>
    <xf numFmtId="0" fontId="8" fillId="10" borderId="18" xfId="1" applyFont="1" applyFill="1" applyBorder="1" applyAlignment="1">
      <alignment horizontal="right"/>
    </xf>
    <xf numFmtId="0" fontId="8" fillId="10" borderId="20" xfId="1" applyFont="1" applyFill="1" applyBorder="1"/>
    <xf numFmtId="0" fontId="8" fillId="10" borderId="69" xfId="1" applyFont="1" applyFill="1" applyBorder="1" applyAlignment="1">
      <alignment horizontal="right"/>
    </xf>
    <xf numFmtId="0" fontId="8" fillId="10" borderId="70" xfId="1" applyFont="1" applyFill="1" applyBorder="1"/>
    <xf numFmtId="0" fontId="8" fillId="10" borderId="71" xfId="1" applyFont="1" applyFill="1" applyBorder="1" applyAlignment="1">
      <alignment horizontal="right"/>
    </xf>
    <xf numFmtId="0" fontId="8" fillId="10" borderId="61" xfId="1" applyFont="1" applyFill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70" fillId="0" borderId="0" xfId="0" applyFont="1" applyAlignment="1">
      <alignment horizontal="center" wrapText="1"/>
    </xf>
    <xf numFmtId="0" fontId="72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0" fontId="69" fillId="0" borderId="0" xfId="0" applyFont="1" applyAlignment="1">
      <alignment horizontal="center"/>
    </xf>
    <xf numFmtId="49" fontId="38" fillId="8" borderId="82" xfId="0" applyNumberFormat="1" applyFont="1" applyFill="1" applyBorder="1" applyAlignment="1">
      <alignment horizontal="center" vertical="center" wrapText="1"/>
    </xf>
    <xf numFmtId="49" fontId="38" fillId="8" borderId="83" xfId="0" applyNumberFormat="1" applyFont="1" applyFill="1" applyBorder="1" applyAlignment="1">
      <alignment horizontal="center" vertical="center" wrapText="1"/>
    </xf>
    <xf numFmtId="3" fontId="42" fillId="3" borderId="7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25" xfId="0" applyNumberFormat="1" applyFont="1" applyFill="1" applyBorder="1" applyAlignment="1">
      <alignment horizontal="center" vertical="center" wrapText="1"/>
    </xf>
    <xf numFmtId="3" fontId="42" fillId="3" borderId="85" xfId="0" applyNumberFormat="1" applyFont="1" applyFill="1" applyBorder="1" applyAlignment="1">
      <alignment horizontal="center" vertical="center" wrapText="1"/>
    </xf>
    <xf numFmtId="3" fontId="42" fillId="3" borderId="63" xfId="0" applyNumberFormat="1" applyFont="1" applyFill="1" applyBorder="1" applyAlignment="1">
      <alignment horizontal="center" vertical="center" wrapText="1"/>
    </xf>
    <xf numFmtId="0" fontId="40" fillId="3" borderId="76" xfId="0" applyFont="1" applyFill="1" applyBorder="1" applyAlignment="1">
      <alignment horizontal="center" vertical="center" wrapText="1"/>
    </xf>
    <xf numFmtId="0" fontId="40" fillId="3" borderId="75" xfId="0" applyFont="1" applyFill="1" applyBorder="1" applyAlignment="1">
      <alignment horizontal="center" vertical="center" wrapText="1"/>
    </xf>
    <xf numFmtId="3" fontId="41" fillId="3" borderId="76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25" xfId="0" applyNumberFormat="1" applyFont="1" applyFill="1" applyBorder="1" applyAlignment="1">
      <alignment horizontal="center" vertical="center" wrapText="1"/>
    </xf>
    <xf numFmtId="3" fontId="41" fillId="3" borderId="85" xfId="0" applyNumberFormat="1" applyFont="1" applyFill="1" applyBorder="1" applyAlignment="1">
      <alignment horizontal="center" vertical="center" wrapText="1"/>
    </xf>
    <xf numFmtId="3" fontId="41" fillId="3" borderId="63" xfId="0" applyNumberFormat="1" applyFont="1" applyFill="1" applyBorder="1" applyAlignment="1">
      <alignment horizontal="center" vertical="center" wrapText="1"/>
    </xf>
    <xf numFmtId="17" fontId="45" fillId="9" borderId="83" xfId="0" applyNumberFormat="1" applyFont="1" applyFill="1" applyBorder="1" applyAlignment="1">
      <alignment horizontal="center" vertical="center" wrapText="1"/>
    </xf>
    <xf numFmtId="49" fontId="45" fillId="9" borderId="83" xfId="0" applyNumberFormat="1" applyFont="1" applyFill="1" applyBorder="1" applyAlignment="1">
      <alignment horizontal="center" vertical="center" wrapText="1"/>
    </xf>
    <xf numFmtId="49" fontId="53" fillId="6" borderId="82" xfId="0" applyNumberFormat="1" applyFont="1" applyFill="1" applyBorder="1" applyAlignment="1">
      <alignment horizontal="center"/>
    </xf>
    <xf numFmtId="49" fontId="53" fillId="6" borderId="85" xfId="0" applyNumberFormat="1" applyFont="1" applyFill="1" applyBorder="1" applyAlignment="1">
      <alignment horizontal="center"/>
    </xf>
    <xf numFmtId="0" fontId="53" fillId="4" borderId="71" xfId="0" applyFont="1" applyFill="1" applyBorder="1" applyAlignment="1">
      <alignment horizontal="center" vertical="center" wrapText="1"/>
    </xf>
    <xf numFmtId="0" fontId="53" fillId="4" borderId="61" xfId="0" applyFont="1" applyFill="1" applyBorder="1" applyAlignment="1">
      <alignment horizontal="center" vertical="center" wrapText="1"/>
    </xf>
    <xf numFmtId="0" fontId="68" fillId="4" borderId="86" xfId="0" applyFont="1" applyFill="1" applyBorder="1" applyAlignment="1">
      <alignment horizontal="center" vertical="center" wrapText="1"/>
    </xf>
    <xf numFmtId="0" fontId="68" fillId="4" borderId="26" xfId="0" applyFont="1" applyFill="1" applyBorder="1" applyAlignment="1">
      <alignment horizontal="center" vertical="center" wrapText="1"/>
    </xf>
    <xf numFmtId="0" fontId="68" fillId="4" borderId="62" xfId="0" applyFont="1" applyFill="1" applyBorder="1" applyAlignment="1">
      <alignment horizontal="center" vertical="center" wrapText="1"/>
    </xf>
    <xf numFmtId="0" fontId="68" fillId="4" borderId="28" xfId="0" applyFont="1" applyFill="1" applyBorder="1" applyAlignment="1">
      <alignment horizontal="center" vertical="center" wrapText="1"/>
    </xf>
    <xf numFmtId="0" fontId="68" fillId="3" borderId="58" xfId="0" applyFont="1" applyFill="1" applyBorder="1" applyAlignment="1">
      <alignment horizontal="center" vertical="center" wrapText="1"/>
    </xf>
    <xf numFmtId="0" fontId="68" fillId="3" borderId="7" xfId="0" applyFont="1" applyFill="1" applyBorder="1" applyAlignment="1">
      <alignment horizontal="center" vertical="center" wrapText="1"/>
    </xf>
    <xf numFmtId="0" fontId="68" fillId="3" borderId="4" xfId="0" applyFont="1" applyFill="1" applyBorder="1" applyAlignment="1">
      <alignment horizontal="center" vertical="center" wrapText="1"/>
    </xf>
    <xf numFmtId="3" fontId="44" fillId="6" borderId="72" xfId="0" applyNumberFormat="1" applyFont="1" applyFill="1" applyBorder="1" applyAlignment="1">
      <alignment horizontal="center" vertical="center" wrapText="1"/>
    </xf>
    <xf numFmtId="3" fontId="44" fillId="6" borderId="79" xfId="0" applyNumberFormat="1" applyFont="1" applyFill="1" applyBorder="1" applyAlignment="1">
      <alignment horizontal="center" vertical="center" wrapText="1"/>
    </xf>
    <xf numFmtId="3" fontId="44" fillId="6" borderId="82" xfId="0" applyNumberFormat="1" applyFont="1" applyFill="1" applyBorder="1" applyAlignment="1">
      <alignment horizontal="center" vertical="center" wrapText="1"/>
    </xf>
    <xf numFmtId="3" fontId="8" fillId="6" borderId="76" xfId="0" applyNumberFormat="1" applyFont="1" applyFill="1" applyBorder="1" applyAlignment="1">
      <alignment horizontal="center" vertical="center" wrapText="1"/>
    </xf>
    <xf numFmtId="3" fontId="8" fillId="6" borderId="80" xfId="0" applyNumberFormat="1" applyFont="1" applyFill="1" applyBorder="1" applyAlignment="1">
      <alignment horizontal="center" vertical="center" wrapText="1"/>
    </xf>
    <xf numFmtId="0" fontId="53" fillId="3" borderId="71" xfId="0" applyFont="1" applyFill="1" applyBorder="1" applyAlignment="1">
      <alignment horizontal="center" vertical="center" wrapText="1"/>
    </xf>
    <xf numFmtId="0" fontId="53" fillId="3" borderId="35" xfId="0" applyFont="1" applyFill="1" applyBorder="1" applyAlignment="1">
      <alignment horizontal="center" vertical="center" wrapText="1"/>
    </xf>
    <xf numFmtId="0" fontId="53" fillId="3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septembrie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02898550724637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Sep-09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1.397491076596767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26784"/>
        <c:axId val="101750976"/>
      </c:lineChart>
      <c:catAx>
        <c:axId val="799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5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50976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2678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septembrie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7654808959156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Sep-09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1.2236096702571975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9056"/>
        <c:axId val="101746944"/>
      </c:lineChart>
      <c:catAx>
        <c:axId val="797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6944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905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18298714144411"/>
          <c:y val="0.91963109354413697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septembrie 2009
 </a:t>
            </a:r>
          </a:p>
        </c:rich>
      </c:tx>
      <c:layout>
        <c:manualLayout>
          <c:xMode val="edge"/>
          <c:yMode val="edge"/>
          <c:x val="0.29772502472799206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34387351778656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Sep-09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1.7342834320908667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544"/>
        <c:axId val="101748096"/>
      </c:lineChart>
      <c:catAx>
        <c:axId val="79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8096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5" zoomScaleNormal="100" workbookViewId="0">
      <selection activeCell="B9" sqref="B9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16" t="s">
        <v>127</v>
      </c>
      <c r="D3" s="416"/>
      <c r="E3" s="416"/>
      <c r="F3" s="416"/>
      <c r="G3" s="416"/>
      <c r="H3" s="416"/>
      <c r="I3" s="416"/>
    </row>
    <row r="4" spans="1:11" ht="15" customHeight="1" x14ac:dyDescent="0.25">
      <c r="C4" s="417" t="s">
        <v>145</v>
      </c>
      <c r="D4" s="417"/>
      <c r="E4" s="417"/>
      <c r="F4" s="417"/>
      <c r="G4" s="417"/>
      <c r="H4" s="417"/>
      <c r="I4" s="417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456</v>
      </c>
      <c r="D8" s="5"/>
      <c r="E8" s="6"/>
      <c r="F8" s="6"/>
      <c r="G8" s="6"/>
      <c r="H8" s="6"/>
    </row>
    <row r="9" spans="1:11" ht="87" customHeight="1" thickTop="1" thickBot="1" x14ac:dyDescent="0.25">
      <c r="B9" s="367" t="s">
        <v>1</v>
      </c>
      <c r="C9" s="368" t="s">
        <v>2</v>
      </c>
      <c r="D9" s="368" t="s">
        <v>3</v>
      </c>
      <c r="E9" s="368" t="s">
        <v>4</v>
      </c>
      <c r="F9" s="368" t="s">
        <v>5</v>
      </c>
      <c r="G9" s="368" t="s">
        <v>128</v>
      </c>
      <c r="H9" s="369" t="s">
        <v>6</v>
      </c>
      <c r="I9" s="370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71" t="s">
        <v>129</v>
      </c>
      <c r="C11" s="10">
        <v>4735614</v>
      </c>
      <c r="D11" s="10">
        <v>3386717621</v>
      </c>
      <c r="E11" s="10">
        <v>715.15913691445292</v>
      </c>
      <c r="F11" s="10">
        <v>714.59533206687433</v>
      </c>
      <c r="G11" s="11">
        <v>565.16749222171188</v>
      </c>
      <c r="H11" s="93">
        <v>100.07889847894023</v>
      </c>
      <c r="I11" s="12">
        <v>126.53932626293025</v>
      </c>
      <c r="K11" s="94"/>
    </row>
    <row r="12" spans="1:11" ht="18.75" customHeight="1" x14ac:dyDescent="0.2">
      <c r="B12" s="371" t="s">
        <v>130</v>
      </c>
      <c r="C12" s="10">
        <v>745939</v>
      </c>
      <c r="D12" s="10">
        <v>157450155</v>
      </c>
      <c r="E12" s="10">
        <v>211.07644861040916</v>
      </c>
      <c r="F12" s="10">
        <v>211.27375628523797</v>
      </c>
      <c r="G12" s="14">
        <v>172.37876771227201</v>
      </c>
      <c r="H12" s="15">
        <v>99.906610419439687</v>
      </c>
      <c r="I12" s="16">
        <v>122.44921541771888</v>
      </c>
      <c r="K12" s="94"/>
    </row>
    <row r="13" spans="1:11" ht="17.25" customHeight="1" x14ac:dyDescent="0.2">
      <c r="B13" s="371" t="s">
        <v>132</v>
      </c>
      <c r="C13" s="10">
        <v>93229</v>
      </c>
      <c r="D13" s="10">
        <v>31764820</v>
      </c>
      <c r="E13" s="10">
        <v>340.71823145158697</v>
      </c>
      <c r="F13" s="10">
        <v>341.10826453406912</v>
      </c>
      <c r="G13" s="14">
        <v>279.17655289179436</v>
      </c>
      <c r="H13" s="15">
        <v>99.885657099802344</v>
      </c>
      <c r="I13" s="16">
        <v>122.04399972788742</v>
      </c>
      <c r="K13" s="94"/>
    </row>
    <row r="14" spans="1:11" ht="18" customHeight="1" x14ac:dyDescent="0.25">
      <c r="B14" s="372" t="s">
        <v>8</v>
      </c>
      <c r="C14" s="10">
        <v>3130217</v>
      </c>
      <c r="D14" s="13">
        <v>2608345469</v>
      </c>
      <c r="E14" s="10">
        <v>833.2794400516002</v>
      </c>
      <c r="F14" s="13">
        <v>832.76707545560214</v>
      </c>
      <c r="G14" s="14">
        <v>657.98912297810318</v>
      </c>
      <c r="H14" s="15">
        <v>100.06152555871854</v>
      </c>
      <c r="I14" s="16">
        <v>126.64030619231535</v>
      </c>
      <c r="K14" s="95"/>
    </row>
    <row r="15" spans="1:11" ht="13.5" customHeight="1" x14ac:dyDescent="0.25">
      <c r="B15" s="372" t="s">
        <v>9</v>
      </c>
      <c r="C15" s="13">
        <v>1584700</v>
      </c>
      <c r="D15" s="13">
        <v>1182358497</v>
      </c>
      <c r="E15" s="13">
        <v>746.10872531078439</v>
      </c>
      <c r="F15" s="13">
        <v>745.67933792701615</v>
      </c>
      <c r="G15" s="14">
        <v>595.78929366475779</v>
      </c>
      <c r="H15" s="15">
        <v>100.05758338228358</v>
      </c>
      <c r="I15" s="16">
        <v>125.23030092088383</v>
      </c>
      <c r="K15" s="95"/>
    </row>
    <row r="16" spans="1:11" ht="13.5" customHeight="1" x14ac:dyDescent="0.25">
      <c r="B16" s="373" t="s">
        <v>10</v>
      </c>
      <c r="C16" s="10">
        <v>1914649</v>
      </c>
      <c r="D16" s="10">
        <v>1897967285</v>
      </c>
      <c r="E16" s="10">
        <v>991.28732472635977</v>
      </c>
      <c r="F16" s="10">
        <v>990.80249118659424</v>
      </c>
      <c r="G16" s="17">
        <v>777.00357686691018</v>
      </c>
      <c r="H16" s="18">
        <v>100.04893341953398</v>
      </c>
      <c r="I16" s="19">
        <v>127.57821897339264</v>
      </c>
      <c r="K16" s="94"/>
    </row>
    <row r="17" spans="2:11" ht="13.5" customHeight="1" x14ac:dyDescent="0.25">
      <c r="B17" s="372" t="s">
        <v>11</v>
      </c>
      <c r="C17" s="13">
        <v>811231</v>
      </c>
      <c r="D17" s="13">
        <v>763211359</v>
      </c>
      <c r="E17" s="13">
        <v>940.80645216960397</v>
      </c>
      <c r="F17" s="13">
        <v>940.4063043708303</v>
      </c>
      <c r="G17" s="14">
        <v>747.60976082943307</v>
      </c>
      <c r="H17" s="15">
        <v>100.04255052278084</v>
      </c>
      <c r="I17" s="16">
        <v>125.84191666061575</v>
      </c>
      <c r="K17" s="95"/>
    </row>
    <row r="18" spans="2:11" ht="13.5" customHeight="1" x14ac:dyDescent="0.25">
      <c r="B18" s="374" t="s">
        <v>12</v>
      </c>
      <c r="C18" s="10">
        <v>1215568</v>
      </c>
      <c r="D18" s="13">
        <v>710378184</v>
      </c>
      <c r="E18" s="10">
        <v>584.40020138733496</v>
      </c>
      <c r="F18" s="13">
        <v>580.61247302822517</v>
      </c>
      <c r="G18" s="14">
        <v>440.42422210263413</v>
      </c>
      <c r="H18" s="15">
        <v>100.65236772116772</v>
      </c>
      <c r="I18" s="16">
        <v>132.69029541503045</v>
      </c>
      <c r="K18" s="95"/>
    </row>
    <row r="19" spans="2:11" ht="13.5" customHeight="1" x14ac:dyDescent="0.25">
      <c r="B19" s="372" t="s">
        <v>11</v>
      </c>
      <c r="C19" s="13">
        <v>773469</v>
      </c>
      <c r="D19" s="13">
        <v>419147138</v>
      </c>
      <c r="E19" s="13">
        <v>541.90554243285771</v>
      </c>
      <c r="F19" s="13">
        <v>539.15298574661279</v>
      </c>
      <c r="G19" s="14">
        <v>413.61746517159361</v>
      </c>
      <c r="H19" s="15">
        <v>100.51053351442229</v>
      </c>
      <c r="I19" s="16">
        <v>131.01611708007601</v>
      </c>
      <c r="K19" s="95"/>
    </row>
    <row r="20" spans="2:11" ht="13.5" customHeight="1" x14ac:dyDescent="0.25">
      <c r="B20" s="375" t="s">
        <v>13</v>
      </c>
      <c r="C20" s="10">
        <v>9182</v>
      </c>
      <c r="D20" s="13">
        <v>8756369</v>
      </c>
      <c r="E20" s="10">
        <v>953.64506643432799</v>
      </c>
      <c r="F20" s="13">
        <v>953.5079743951394</v>
      </c>
      <c r="G20" s="14">
        <v>769.7112299465241</v>
      </c>
      <c r="H20" s="15">
        <v>100.01437764999035</v>
      </c>
      <c r="I20" s="16">
        <v>123.89647303191649</v>
      </c>
      <c r="K20" s="95"/>
    </row>
    <row r="21" spans="2:11" ht="13.5" customHeight="1" x14ac:dyDescent="0.25">
      <c r="B21" s="372" t="s">
        <v>14</v>
      </c>
      <c r="C21" s="13">
        <v>5801</v>
      </c>
      <c r="D21" s="13">
        <v>5356234</v>
      </c>
      <c r="E21" s="13">
        <v>923.32942596104124</v>
      </c>
      <c r="F21" s="13">
        <v>923.92312960109575</v>
      </c>
      <c r="G21" s="14">
        <v>752.06015276893697</v>
      </c>
      <c r="H21" s="15">
        <v>99.935741013398939</v>
      </c>
      <c r="I21" s="16">
        <v>122.77334765863137</v>
      </c>
      <c r="K21" s="95"/>
    </row>
    <row r="22" spans="2:11" ht="13.5" customHeight="1" x14ac:dyDescent="0.2">
      <c r="B22" s="376" t="s">
        <v>15</v>
      </c>
      <c r="C22" s="10">
        <v>112323</v>
      </c>
      <c r="D22" s="13">
        <v>75566298</v>
      </c>
      <c r="E22" s="10">
        <v>672.75890067038813</v>
      </c>
      <c r="F22" s="13">
        <v>671.5954281307171</v>
      </c>
      <c r="G22" s="14">
        <v>535.17760901299471</v>
      </c>
      <c r="H22" s="15">
        <v>100.17324009231412</v>
      </c>
      <c r="I22" s="16">
        <v>125.70759488819586</v>
      </c>
      <c r="K22" s="95"/>
    </row>
    <row r="23" spans="2:11" ht="13.5" customHeight="1" x14ac:dyDescent="0.25">
      <c r="B23" s="372" t="s">
        <v>14</v>
      </c>
      <c r="C23" s="13">
        <v>70424</v>
      </c>
      <c r="D23" s="13">
        <v>44653151</v>
      </c>
      <c r="E23" s="13">
        <v>634.06155571964098</v>
      </c>
      <c r="F23" s="13">
        <v>633.39502793933173</v>
      </c>
      <c r="G23" s="14">
        <v>509.09274562565736</v>
      </c>
      <c r="H23" s="15">
        <v>100.10523097765352</v>
      </c>
      <c r="I23" s="16">
        <v>124.54735628581808</v>
      </c>
      <c r="K23" s="95"/>
    </row>
    <row r="24" spans="2:11" ht="13.5" customHeight="1" x14ac:dyDescent="0.25">
      <c r="B24" s="372" t="s">
        <v>16</v>
      </c>
      <c r="C24" s="10">
        <v>905880</v>
      </c>
      <c r="D24" s="13">
        <v>489773861</v>
      </c>
      <c r="E24" s="10">
        <v>540.66086126197729</v>
      </c>
      <c r="F24" s="13">
        <v>540.5459286484097</v>
      </c>
      <c r="G24" s="14">
        <v>435.21091718854979</v>
      </c>
      <c r="H24" s="15">
        <v>100.02126232156718</v>
      </c>
      <c r="I24" s="16">
        <v>124.22961830889518</v>
      </c>
      <c r="K24" s="95"/>
    </row>
    <row r="25" spans="2:11" ht="13.5" customHeight="1" x14ac:dyDescent="0.25">
      <c r="B25" s="372" t="s">
        <v>14</v>
      </c>
      <c r="C25" s="13">
        <v>436273</v>
      </c>
      <c r="D25" s="13">
        <v>220072890</v>
      </c>
      <c r="E25" s="13">
        <v>504.43848232643325</v>
      </c>
      <c r="F25" s="13">
        <v>504.56646528449431</v>
      </c>
      <c r="G25" s="14">
        <v>408.320908562787</v>
      </c>
      <c r="H25" s="15">
        <v>99.974635064581847</v>
      </c>
      <c r="I25" s="16">
        <v>123.53971392304206</v>
      </c>
      <c r="K25" s="95"/>
    </row>
    <row r="26" spans="2:11" ht="13.5" customHeight="1" x14ac:dyDescent="0.25">
      <c r="B26" s="374" t="s">
        <v>17</v>
      </c>
      <c r="C26" s="10">
        <v>42551</v>
      </c>
      <c r="D26" s="13">
        <v>22984031</v>
      </c>
      <c r="E26" s="10">
        <v>540.15254635613735</v>
      </c>
      <c r="F26" s="13">
        <v>540.1293610810302</v>
      </c>
      <c r="G26" s="14">
        <v>435.09036484530264</v>
      </c>
      <c r="H26" s="15">
        <v>100.00429254115362</v>
      </c>
      <c r="I26" s="16">
        <v>124.1472094074503</v>
      </c>
      <c r="K26" s="95"/>
    </row>
    <row r="27" spans="2:11" ht="13.5" customHeight="1" x14ac:dyDescent="0.25">
      <c r="B27" s="372" t="s">
        <v>18</v>
      </c>
      <c r="C27" s="13">
        <v>14439</v>
      </c>
      <c r="D27" s="13">
        <v>7128632</v>
      </c>
      <c r="E27" s="13">
        <v>493.70676639656483</v>
      </c>
      <c r="F27" s="13">
        <v>493.55096952908588</v>
      </c>
      <c r="G27" s="14">
        <v>399.57685962269562</v>
      </c>
      <c r="H27" s="15">
        <v>100.03156652039962</v>
      </c>
      <c r="I27" s="16">
        <v>123.55739690800721</v>
      </c>
      <c r="K27" s="95"/>
    </row>
    <row r="28" spans="2:11" ht="13.5" customHeight="1" x14ac:dyDescent="0.25">
      <c r="B28" s="374" t="s">
        <v>19</v>
      </c>
      <c r="C28" s="10">
        <v>537722</v>
      </c>
      <c r="D28" s="13">
        <v>294349233</v>
      </c>
      <c r="E28" s="10">
        <v>547.40039090831317</v>
      </c>
      <c r="F28" s="13">
        <v>547.41480033520565</v>
      </c>
      <c r="G28" s="14">
        <v>440.71110666186638</v>
      </c>
      <c r="H28" s="15">
        <v>99.997367731584234</v>
      </c>
      <c r="I28" s="16">
        <v>124.20844009459096</v>
      </c>
      <c r="K28" s="95"/>
    </row>
    <row r="29" spans="2:11" ht="13.5" customHeight="1" x14ac:dyDescent="0.25">
      <c r="B29" s="372" t="s">
        <v>18</v>
      </c>
      <c r="C29" s="13">
        <v>260754</v>
      </c>
      <c r="D29" s="13">
        <v>132974052</v>
      </c>
      <c r="E29" s="13">
        <v>509.95977818173452</v>
      </c>
      <c r="F29" s="13">
        <v>510.23145052069384</v>
      </c>
      <c r="G29" s="14">
        <v>413.14099182666877</v>
      </c>
      <c r="H29" s="15">
        <v>99.946755077782427</v>
      </c>
      <c r="I29" s="16">
        <v>123.43480513201787</v>
      </c>
      <c r="K29" s="95"/>
    </row>
    <row r="30" spans="2:11" ht="13.5" customHeight="1" x14ac:dyDescent="0.25">
      <c r="B30" s="374" t="s">
        <v>20</v>
      </c>
      <c r="C30" s="10">
        <v>325607</v>
      </c>
      <c r="D30" s="13">
        <v>172440597</v>
      </c>
      <c r="E30" s="10">
        <v>529.59732745303393</v>
      </c>
      <c r="F30" s="13">
        <v>529.1917721128325</v>
      </c>
      <c r="G30" s="14">
        <v>425.40546843481144</v>
      </c>
      <c r="H30" s="15">
        <v>100.07663674334583</v>
      </c>
      <c r="I30" s="16">
        <v>124.49236475534133</v>
      </c>
      <c r="K30" s="95"/>
    </row>
    <row r="31" spans="2:11" ht="13.5" customHeight="1" x14ac:dyDescent="0.25">
      <c r="B31" s="372" t="s">
        <v>18</v>
      </c>
      <c r="C31" s="13">
        <v>161080</v>
      </c>
      <c r="D31" s="13">
        <v>79970206</v>
      </c>
      <c r="E31" s="13">
        <v>496.46266451452692</v>
      </c>
      <c r="F31" s="13">
        <v>496.33160951051741</v>
      </c>
      <c r="G31" s="14">
        <v>400.58046087088616</v>
      </c>
      <c r="H31" s="15">
        <v>100.02640472649702</v>
      </c>
      <c r="I31" s="16">
        <v>123.9358163988296</v>
      </c>
      <c r="K31" s="95"/>
    </row>
    <row r="32" spans="2:11" ht="13.5" customHeight="1" x14ac:dyDescent="0.25">
      <c r="B32" s="372" t="s">
        <v>21</v>
      </c>
      <c r="C32" s="10">
        <v>576294</v>
      </c>
      <c r="D32" s="13">
        <v>203951616</v>
      </c>
      <c r="E32" s="10">
        <v>353.90202917260979</v>
      </c>
      <c r="F32" s="13">
        <v>353.48102607332169</v>
      </c>
      <c r="G32" s="14">
        <v>279.58637194518906</v>
      </c>
      <c r="H32" s="15">
        <v>100.11910203610215</v>
      </c>
      <c r="I32" s="16">
        <v>126.58057211815381</v>
      </c>
      <c r="K32" s="95"/>
    </row>
    <row r="33" spans="2:11" ht="13.5" customHeight="1" x14ac:dyDescent="0.25">
      <c r="B33" s="372" t="s">
        <v>133</v>
      </c>
      <c r="C33" s="10">
        <v>1718</v>
      </c>
      <c r="D33" s="10">
        <v>324008</v>
      </c>
      <c r="E33" s="10">
        <v>188.59604190919674</v>
      </c>
      <c r="F33" s="10">
        <v>188.61454753722796</v>
      </c>
      <c r="G33" s="17">
        <v>152.52878567972908</v>
      </c>
      <c r="H33" s="18">
        <v>99.990188652851614</v>
      </c>
      <c r="I33" s="19">
        <v>123.6461964007237</v>
      </c>
      <c r="K33" s="94"/>
    </row>
    <row r="34" spans="2:11" ht="13.5" customHeight="1" thickBot="1" x14ac:dyDescent="0.3">
      <c r="B34" s="377" t="s">
        <v>14</v>
      </c>
      <c r="C34" s="96">
        <v>1299</v>
      </c>
      <c r="D34" s="96">
        <v>244420</v>
      </c>
      <c r="E34" s="96">
        <v>188.16012317167051</v>
      </c>
      <c r="F34" s="96">
        <v>188.17575757575759</v>
      </c>
      <c r="G34" s="97">
        <v>152.38437102922489</v>
      </c>
      <c r="H34" s="98">
        <v>99.991691594980935</v>
      </c>
      <c r="I34" s="99">
        <v>123.47731063284988</v>
      </c>
      <c r="K34" s="95"/>
    </row>
    <row r="35" spans="2:11" ht="13.5" customHeight="1" x14ac:dyDescent="0.2">
      <c r="B35" s="378" t="s">
        <v>134</v>
      </c>
      <c r="C35" s="17">
        <v>10696</v>
      </c>
      <c r="D35" s="17">
        <v>2613099</v>
      </c>
      <c r="E35" s="17">
        <v>244.30618922961855</v>
      </c>
      <c r="F35" s="17">
        <v>244.43189583525719</v>
      </c>
      <c r="G35" s="17">
        <v>245.98136838036336</v>
      </c>
      <c r="H35" s="100">
        <v>99.948571930349317</v>
      </c>
      <c r="I35" s="101">
        <v>99.318981286357243</v>
      </c>
      <c r="K35" s="94"/>
    </row>
    <row r="36" spans="2:11" ht="13.5" customHeight="1" thickBot="1" x14ac:dyDescent="0.3">
      <c r="B36" s="379" t="s">
        <v>14</v>
      </c>
      <c r="C36" s="20">
        <v>7580</v>
      </c>
      <c r="D36" s="20">
        <v>1379753</v>
      </c>
      <c r="E36" s="20">
        <v>182.02546174142481</v>
      </c>
      <c r="F36" s="20">
        <v>182.11354451831573</v>
      </c>
      <c r="G36" s="20">
        <v>182.71089736583232</v>
      </c>
      <c r="H36" s="21">
        <v>99.951633044580007</v>
      </c>
      <c r="I36" s="22">
        <v>99.624852357308995</v>
      </c>
      <c r="K36" s="95"/>
    </row>
    <row r="37" spans="2:11" ht="13.5" customHeight="1" thickTop="1" x14ac:dyDescent="0.2">
      <c r="B37" s="418" t="s">
        <v>135</v>
      </c>
      <c r="C37" s="418"/>
      <c r="D37" s="418"/>
      <c r="E37" s="418"/>
      <c r="F37" s="418"/>
      <c r="G37" s="418"/>
      <c r="H37" s="418"/>
      <c r="I37" s="418"/>
      <c r="J37" s="95"/>
    </row>
    <row r="38" spans="2:11" ht="13.5" customHeight="1" x14ac:dyDescent="0.25">
      <c r="B38" s="414" t="s">
        <v>156</v>
      </c>
      <c r="C38" s="415"/>
      <c r="D38" s="415"/>
      <c r="E38" s="415"/>
      <c r="F38" s="415"/>
      <c r="G38" s="415"/>
      <c r="H38" s="415"/>
      <c r="I38" s="415"/>
      <c r="J38" s="95"/>
    </row>
    <row r="39" spans="2:11" ht="13.5" customHeight="1" x14ac:dyDescent="0.2">
      <c r="B39" s="95"/>
      <c r="C39" s="95"/>
      <c r="E39" s="95"/>
      <c r="F39" s="95"/>
      <c r="G39" s="102"/>
      <c r="H39" s="102"/>
      <c r="J39" s="95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3" t="s">
        <v>22</v>
      </c>
      <c r="G45" s="103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16"/>
  <sheetViews>
    <sheetView topLeftCell="A4" workbookViewId="0">
      <selection activeCell="D7" sqref="D7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76" t="s">
        <v>454</v>
      </c>
      <c r="B1" s="476"/>
      <c r="C1" s="476"/>
      <c r="D1" s="476"/>
      <c r="E1" s="476"/>
      <c r="F1" s="476"/>
      <c r="G1" s="476"/>
    </row>
    <row r="3" spans="1:7" ht="43.5" customHeight="1" thickBot="1" x14ac:dyDescent="0.25">
      <c r="A3" s="491">
        <v>40057</v>
      </c>
      <c r="B3" s="492"/>
      <c r="C3" s="492"/>
      <c r="D3" s="492"/>
    </row>
    <row r="4" spans="1:7" ht="66" customHeight="1" thickBot="1" x14ac:dyDescent="0.25">
      <c r="A4" s="351" t="s">
        <v>295</v>
      </c>
      <c r="B4" s="352" t="s">
        <v>296</v>
      </c>
      <c r="C4" s="352" t="s">
        <v>306</v>
      </c>
      <c r="D4" s="352" t="s">
        <v>307</v>
      </c>
    </row>
    <row r="5" spans="1:7" s="211" customFormat="1" ht="43.5" customHeight="1" thickBot="1" x14ac:dyDescent="0.3">
      <c r="A5" s="353" t="s">
        <v>310</v>
      </c>
      <c r="B5" s="354">
        <v>253694</v>
      </c>
      <c r="C5" s="354">
        <v>149.22492843399502</v>
      </c>
      <c r="D5" s="354">
        <f>C5/4.2389</f>
        <v>35.203691626128247</v>
      </c>
    </row>
    <row r="6" spans="1:7" s="211" customFormat="1" ht="53.25" customHeight="1" thickBot="1" x14ac:dyDescent="0.3">
      <c r="A6" s="353" t="s">
        <v>311</v>
      </c>
      <c r="B6" s="354">
        <v>64177</v>
      </c>
      <c r="C6" s="354">
        <v>475</v>
      </c>
      <c r="D6" s="354">
        <f t="shared" ref="D6:D12" si="0">C6/4.2389</f>
        <v>112.05737337516808</v>
      </c>
    </row>
    <row r="7" spans="1:7" s="211" customFormat="1" ht="84.75" customHeight="1" thickBot="1" x14ac:dyDescent="0.3">
      <c r="A7" s="353" t="s">
        <v>446</v>
      </c>
      <c r="B7" s="354">
        <v>116678</v>
      </c>
      <c r="C7" s="354">
        <v>290</v>
      </c>
      <c r="D7" s="354">
        <f t="shared" si="0"/>
        <v>68.413975323786829</v>
      </c>
    </row>
    <row r="8" spans="1:7" s="211" customFormat="1" ht="50.25" customHeight="1" thickBot="1" x14ac:dyDescent="0.3">
      <c r="A8" s="353" t="s">
        <v>312</v>
      </c>
      <c r="B8" s="354">
        <v>195634</v>
      </c>
      <c r="C8" s="354">
        <v>50</v>
      </c>
      <c r="D8" s="354">
        <f t="shared" si="0"/>
        <v>11.795512986859798</v>
      </c>
    </row>
    <row r="9" spans="1:7" s="211" customFormat="1" ht="51" customHeight="1" thickBot="1" x14ac:dyDescent="0.3">
      <c r="A9" s="353" t="s">
        <v>313</v>
      </c>
      <c r="B9" s="354">
        <v>202</v>
      </c>
      <c r="C9" s="354">
        <v>898</v>
      </c>
      <c r="D9" s="354">
        <f t="shared" si="0"/>
        <v>211.84741324400198</v>
      </c>
    </row>
    <row r="10" spans="1:7" s="211" customFormat="1" ht="41.25" customHeight="1" thickBot="1" x14ac:dyDescent="0.3">
      <c r="A10" s="353" t="s">
        <v>314</v>
      </c>
      <c r="B10" s="354">
        <v>7867</v>
      </c>
      <c r="C10" s="354">
        <v>2145</v>
      </c>
      <c r="D10" s="354">
        <f t="shared" si="0"/>
        <v>506.02750713628535</v>
      </c>
    </row>
    <row r="11" spans="1:7" s="211" customFormat="1" ht="35.1" customHeight="1" thickBot="1" x14ac:dyDescent="0.35">
      <c r="A11" s="355" t="s">
        <v>308</v>
      </c>
      <c r="B11" s="349">
        <v>222</v>
      </c>
      <c r="C11" s="349">
        <v>318</v>
      </c>
      <c r="D11" s="354">
        <f t="shared" si="0"/>
        <v>75.019462596428312</v>
      </c>
    </row>
    <row r="12" spans="1:7" s="211" customFormat="1" ht="35.1" customHeight="1" thickBot="1" x14ac:dyDescent="0.35">
      <c r="A12" s="355" t="s">
        <v>309</v>
      </c>
      <c r="B12" s="349">
        <v>8790</v>
      </c>
      <c r="C12" s="349">
        <v>609</v>
      </c>
      <c r="D12" s="354">
        <f t="shared" si="0"/>
        <v>143.66934817995235</v>
      </c>
    </row>
    <row r="14" spans="1:7" ht="19.5" x14ac:dyDescent="0.3">
      <c r="A14" s="356" t="s">
        <v>315</v>
      </c>
    </row>
    <row r="15" spans="1:7" ht="29.25" customHeight="1" x14ac:dyDescent="0.3">
      <c r="A15" s="356" t="s">
        <v>464</v>
      </c>
    </row>
    <row r="16" spans="1:7" ht="19.5" x14ac:dyDescent="0.3">
      <c r="A16" s="356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8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H54"/>
  <sheetViews>
    <sheetView topLeftCell="A19" zoomScaleNormal="100" workbookViewId="0">
      <selection activeCell="J3" sqref="J3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4" bestFit="1" customWidth="1"/>
  </cols>
  <sheetData>
    <row r="1" spans="1:8" s="212" customFormat="1" ht="60.75" customHeight="1" thickBot="1" x14ac:dyDescent="0.25">
      <c r="A1" s="507" t="s">
        <v>316</v>
      </c>
      <c r="B1" s="504" t="s">
        <v>173</v>
      </c>
      <c r="C1" s="509" t="s">
        <v>466</v>
      </c>
      <c r="D1" s="510"/>
      <c r="E1" s="510"/>
      <c r="F1" s="511"/>
      <c r="G1" s="495" t="s">
        <v>467</v>
      </c>
      <c r="H1" s="496"/>
    </row>
    <row r="2" spans="1:8" s="211" customFormat="1" ht="48.75" customHeight="1" x14ac:dyDescent="0.2">
      <c r="A2" s="508"/>
      <c r="B2" s="505"/>
      <c r="C2" s="501" t="s">
        <v>317</v>
      </c>
      <c r="D2" s="502"/>
      <c r="E2" s="502" t="s">
        <v>318</v>
      </c>
      <c r="F2" s="503"/>
      <c r="G2" s="497" t="s">
        <v>317</v>
      </c>
      <c r="H2" s="499" t="s">
        <v>318</v>
      </c>
    </row>
    <row r="3" spans="1:8" ht="48.75" customHeight="1" thickBot="1" x14ac:dyDescent="0.25">
      <c r="A3" s="508"/>
      <c r="B3" s="506"/>
      <c r="C3" s="267" t="s">
        <v>319</v>
      </c>
      <c r="D3" s="268" t="s">
        <v>320</v>
      </c>
      <c r="E3" s="268" t="s">
        <v>319</v>
      </c>
      <c r="F3" s="269" t="s">
        <v>320</v>
      </c>
      <c r="G3" s="498"/>
      <c r="H3" s="500"/>
    </row>
    <row r="4" spans="1:8" ht="15" customHeight="1" x14ac:dyDescent="0.25">
      <c r="A4" s="361" t="s">
        <v>279</v>
      </c>
      <c r="B4" s="362" t="s">
        <v>321</v>
      </c>
      <c r="C4" s="270">
        <v>5368</v>
      </c>
      <c r="D4" s="271">
        <v>80.448397913561848</v>
      </c>
      <c r="E4" s="271">
        <v>1607</v>
      </c>
      <c r="F4" s="272">
        <v>84.47</v>
      </c>
      <c r="G4" s="273">
        <v>707</v>
      </c>
      <c r="H4" s="274">
        <v>297</v>
      </c>
    </row>
    <row r="5" spans="1:8" ht="15" customHeight="1" x14ac:dyDescent="0.25">
      <c r="A5" s="363" t="s">
        <v>280</v>
      </c>
      <c r="B5" s="364" t="s">
        <v>322</v>
      </c>
      <c r="C5" s="275">
        <v>6730</v>
      </c>
      <c r="D5" s="276">
        <v>74.821396731054975</v>
      </c>
      <c r="E5" s="276">
        <v>2605</v>
      </c>
      <c r="F5" s="277">
        <v>83.91</v>
      </c>
      <c r="G5" s="278">
        <v>676</v>
      </c>
      <c r="H5" s="279">
        <v>291</v>
      </c>
    </row>
    <row r="6" spans="1:8" ht="15" customHeight="1" x14ac:dyDescent="0.25">
      <c r="A6" s="363" t="s">
        <v>281</v>
      </c>
      <c r="B6" s="364" t="s">
        <v>323</v>
      </c>
      <c r="C6" s="275">
        <v>8645</v>
      </c>
      <c r="D6" s="276">
        <v>73.260728744939271</v>
      </c>
      <c r="E6" s="276">
        <v>4358</v>
      </c>
      <c r="F6" s="277">
        <v>87.27</v>
      </c>
      <c r="G6" s="278">
        <v>704</v>
      </c>
      <c r="H6" s="279">
        <v>280</v>
      </c>
    </row>
    <row r="7" spans="1:8" ht="15" customHeight="1" x14ac:dyDescent="0.25">
      <c r="A7" s="363" t="s">
        <v>282</v>
      </c>
      <c r="B7" s="364" t="s">
        <v>324</v>
      </c>
      <c r="C7" s="275">
        <v>9481</v>
      </c>
      <c r="D7" s="276">
        <v>77.491087438033958</v>
      </c>
      <c r="E7" s="276">
        <v>6384</v>
      </c>
      <c r="F7" s="277">
        <v>69.14</v>
      </c>
      <c r="G7" s="278">
        <v>708</v>
      </c>
      <c r="H7" s="279">
        <v>302</v>
      </c>
    </row>
    <row r="8" spans="1:8" ht="15" customHeight="1" x14ac:dyDescent="0.25">
      <c r="A8" s="363" t="s">
        <v>283</v>
      </c>
      <c r="B8" s="364" t="s">
        <v>325</v>
      </c>
      <c r="C8" s="275">
        <v>9135</v>
      </c>
      <c r="D8" s="276">
        <v>71.673125342090856</v>
      </c>
      <c r="E8" s="276">
        <v>2948</v>
      </c>
      <c r="F8" s="277">
        <v>81.33</v>
      </c>
      <c r="G8" s="278">
        <v>684</v>
      </c>
      <c r="H8" s="279">
        <v>294</v>
      </c>
    </row>
    <row r="9" spans="1:8" ht="15" customHeight="1" x14ac:dyDescent="0.25">
      <c r="A9" s="363" t="s">
        <v>284</v>
      </c>
      <c r="B9" s="364" t="s">
        <v>326</v>
      </c>
      <c r="C9" s="275">
        <v>6160</v>
      </c>
      <c r="D9" s="276">
        <v>80.065259740259734</v>
      </c>
      <c r="E9" s="276">
        <v>1641</v>
      </c>
      <c r="F9" s="277">
        <v>79.709999999999994</v>
      </c>
      <c r="G9" s="278">
        <v>608</v>
      </c>
      <c r="H9" s="279">
        <v>296</v>
      </c>
    </row>
    <row r="10" spans="1:8" ht="15" customHeight="1" x14ac:dyDescent="0.25">
      <c r="A10" s="363" t="s">
        <v>285</v>
      </c>
      <c r="B10" s="364" t="s">
        <v>327</v>
      </c>
      <c r="C10" s="275">
        <v>6322</v>
      </c>
      <c r="D10" s="276">
        <v>79.243277443846878</v>
      </c>
      <c r="E10" s="276">
        <v>6311</v>
      </c>
      <c r="F10" s="277">
        <v>74.47</v>
      </c>
      <c r="G10" s="278">
        <v>591</v>
      </c>
      <c r="H10" s="279">
        <v>306</v>
      </c>
    </row>
    <row r="11" spans="1:8" ht="15" customHeight="1" x14ac:dyDescent="0.25">
      <c r="A11" s="363" t="s">
        <v>286</v>
      </c>
      <c r="B11" s="364" t="s">
        <v>328</v>
      </c>
      <c r="C11" s="275">
        <v>4408</v>
      </c>
      <c r="D11" s="276">
        <v>72.379310344827587</v>
      </c>
      <c r="E11" s="276">
        <v>799</v>
      </c>
      <c r="F11" s="277">
        <v>84.59</v>
      </c>
      <c r="G11" s="278">
        <v>861</v>
      </c>
      <c r="H11" s="279">
        <v>297</v>
      </c>
    </row>
    <row r="12" spans="1:8" ht="15" customHeight="1" x14ac:dyDescent="0.25">
      <c r="A12" s="363" t="s">
        <v>287</v>
      </c>
      <c r="B12" s="364" t="s">
        <v>329</v>
      </c>
      <c r="C12" s="275">
        <v>5151</v>
      </c>
      <c r="D12" s="276">
        <v>69.471753057658702</v>
      </c>
      <c r="E12" s="276">
        <v>2605</v>
      </c>
      <c r="F12" s="277">
        <v>82.4</v>
      </c>
      <c r="G12" s="278">
        <v>678</v>
      </c>
      <c r="H12" s="279">
        <v>317</v>
      </c>
    </row>
    <row r="13" spans="1:8" ht="15" customHeight="1" x14ac:dyDescent="0.25">
      <c r="A13" s="363" t="s">
        <v>330</v>
      </c>
      <c r="B13" s="364" t="s">
        <v>331</v>
      </c>
      <c r="C13" s="275">
        <v>7146</v>
      </c>
      <c r="D13" s="276">
        <v>71.237195633921075</v>
      </c>
      <c r="E13" s="276">
        <v>4943</v>
      </c>
      <c r="F13" s="277">
        <v>82.05</v>
      </c>
      <c r="G13" s="278">
        <v>633</v>
      </c>
      <c r="H13" s="279">
        <v>306</v>
      </c>
    </row>
    <row r="14" spans="1:8" ht="15" customHeight="1" x14ac:dyDescent="0.25">
      <c r="A14" s="363" t="s">
        <v>332</v>
      </c>
      <c r="B14" s="364" t="s">
        <v>333</v>
      </c>
      <c r="C14" s="275">
        <v>5329</v>
      </c>
      <c r="D14" s="276">
        <v>74.082004128354285</v>
      </c>
      <c r="E14" s="276">
        <v>1158</v>
      </c>
      <c r="F14" s="277">
        <v>86.25</v>
      </c>
      <c r="G14" s="278">
        <v>709</v>
      </c>
      <c r="H14" s="279">
        <v>292</v>
      </c>
    </row>
    <row r="15" spans="1:8" ht="15" customHeight="1" x14ac:dyDescent="0.25">
      <c r="A15" s="363" t="s">
        <v>334</v>
      </c>
      <c r="B15" s="364" t="s">
        <v>335</v>
      </c>
      <c r="C15" s="275">
        <v>6877</v>
      </c>
      <c r="D15" s="276">
        <v>75.363821433764727</v>
      </c>
      <c r="E15" s="276">
        <v>2952</v>
      </c>
      <c r="F15" s="277">
        <v>78.349999999999994</v>
      </c>
      <c r="G15" s="278">
        <v>767</v>
      </c>
      <c r="H15" s="279">
        <v>308</v>
      </c>
    </row>
    <row r="16" spans="1:8" ht="15" customHeight="1" x14ac:dyDescent="0.25">
      <c r="A16" s="363" t="s">
        <v>336</v>
      </c>
      <c r="B16" s="364" t="s">
        <v>337</v>
      </c>
      <c r="C16" s="275">
        <v>9879</v>
      </c>
      <c r="D16" s="276">
        <v>75.341228869318755</v>
      </c>
      <c r="E16" s="276">
        <v>2298</v>
      </c>
      <c r="F16" s="277">
        <v>87.75</v>
      </c>
      <c r="G16" s="278">
        <v>721</v>
      </c>
      <c r="H16" s="279">
        <v>295</v>
      </c>
    </row>
    <row r="17" spans="1:8" ht="15" customHeight="1" x14ac:dyDescent="0.25">
      <c r="A17" s="363" t="s">
        <v>338</v>
      </c>
      <c r="B17" s="364" t="s">
        <v>339</v>
      </c>
      <c r="C17" s="275">
        <v>2836</v>
      </c>
      <c r="D17" s="276">
        <v>74.397038081805363</v>
      </c>
      <c r="E17" s="276">
        <v>1059</v>
      </c>
      <c r="F17" s="277">
        <v>76.89</v>
      </c>
      <c r="G17" s="278">
        <v>700</v>
      </c>
      <c r="H17" s="279">
        <v>285</v>
      </c>
    </row>
    <row r="18" spans="1:8" ht="15" customHeight="1" x14ac:dyDescent="0.25">
      <c r="A18" s="363" t="s">
        <v>340</v>
      </c>
      <c r="B18" s="364" t="s">
        <v>341</v>
      </c>
      <c r="C18" s="275">
        <v>8449</v>
      </c>
      <c r="D18" s="276">
        <v>82.286897857734644</v>
      </c>
      <c r="E18" s="276">
        <v>4136</v>
      </c>
      <c r="F18" s="277">
        <v>79.53</v>
      </c>
      <c r="G18" s="278">
        <v>665</v>
      </c>
      <c r="H18" s="279">
        <v>288</v>
      </c>
    </row>
    <row r="19" spans="1:8" ht="15" customHeight="1" x14ac:dyDescent="0.25">
      <c r="A19" s="363" t="s">
        <v>342</v>
      </c>
      <c r="B19" s="364" t="s">
        <v>343</v>
      </c>
      <c r="C19" s="275">
        <v>8353</v>
      </c>
      <c r="D19" s="276">
        <v>67.276068478390997</v>
      </c>
      <c r="E19" s="276">
        <v>7785</v>
      </c>
      <c r="F19" s="277">
        <v>75.569999999999993</v>
      </c>
      <c r="G19" s="278">
        <v>674</v>
      </c>
      <c r="H19" s="279">
        <v>309</v>
      </c>
    </row>
    <row r="20" spans="1:8" ht="15" customHeight="1" x14ac:dyDescent="0.25">
      <c r="A20" s="363" t="s">
        <v>344</v>
      </c>
      <c r="B20" s="364" t="s">
        <v>345</v>
      </c>
      <c r="C20" s="275">
        <v>7499</v>
      </c>
      <c r="D20" s="276">
        <v>75.024536604880652</v>
      </c>
      <c r="E20" s="276">
        <v>4752</v>
      </c>
      <c r="F20" s="277">
        <v>81.91</v>
      </c>
      <c r="G20" s="278">
        <v>758</v>
      </c>
      <c r="H20" s="279">
        <v>300</v>
      </c>
    </row>
    <row r="21" spans="1:8" ht="15" customHeight="1" x14ac:dyDescent="0.25">
      <c r="A21" s="363" t="s">
        <v>346</v>
      </c>
      <c r="B21" s="364" t="s">
        <v>347</v>
      </c>
      <c r="C21" s="275">
        <v>5171</v>
      </c>
      <c r="D21" s="276">
        <v>74.202668729452711</v>
      </c>
      <c r="E21" s="276">
        <v>2782</v>
      </c>
      <c r="F21" s="277">
        <v>91.79</v>
      </c>
      <c r="G21" s="278">
        <v>717</v>
      </c>
      <c r="H21" s="279">
        <v>277</v>
      </c>
    </row>
    <row r="22" spans="1:8" ht="15" customHeight="1" x14ac:dyDescent="0.25">
      <c r="A22" s="363" t="s">
        <v>348</v>
      </c>
      <c r="B22" s="364" t="s">
        <v>349</v>
      </c>
      <c r="C22" s="275">
        <v>4614</v>
      </c>
      <c r="D22" s="276">
        <v>77.005418292154317</v>
      </c>
      <c r="E22" s="276">
        <v>1726</v>
      </c>
      <c r="F22" s="277">
        <v>75.760000000000005</v>
      </c>
      <c r="G22" s="278">
        <v>697</v>
      </c>
      <c r="H22" s="279">
        <v>274</v>
      </c>
    </row>
    <row r="23" spans="1:8" ht="15" customHeight="1" x14ac:dyDescent="0.25">
      <c r="A23" s="363" t="s">
        <v>350</v>
      </c>
      <c r="B23" s="364" t="s">
        <v>351</v>
      </c>
      <c r="C23" s="275">
        <v>5144</v>
      </c>
      <c r="D23" s="276">
        <v>71.256804043545884</v>
      </c>
      <c r="E23" s="276">
        <v>1347</v>
      </c>
      <c r="F23" s="277">
        <v>88.5</v>
      </c>
      <c r="G23" s="278">
        <v>868</v>
      </c>
      <c r="H23" s="279">
        <v>295</v>
      </c>
    </row>
    <row r="24" spans="1:8" ht="15" customHeight="1" x14ac:dyDescent="0.25">
      <c r="A24" s="363" t="s">
        <v>352</v>
      </c>
      <c r="B24" s="364" t="s">
        <v>353</v>
      </c>
      <c r="C24" s="275">
        <v>4181</v>
      </c>
      <c r="D24" s="276">
        <v>68.156661085864627</v>
      </c>
      <c r="E24" s="276">
        <v>2683</v>
      </c>
      <c r="F24" s="277">
        <v>82.92</v>
      </c>
      <c r="G24" s="278">
        <v>620</v>
      </c>
      <c r="H24" s="279">
        <v>319</v>
      </c>
    </row>
    <row r="25" spans="1:8" ht="15" customHeight="1" x14ac:dyDescent="0.25">
      <c r="A25" s="363" t="s">
        <v>354</v>
      </c>
      <c r="B25" s="364" t="s">
        <v>355</v>
      </c>
      <c r="C25" s="275">
        <v>9111</v>
      </c>
      <c r="D25" s="276">
        <v>78.684118099001211</v>
      </c>
      <c r="E25" s="276">
        <v>8323</v>
      </c>
      <c r="F25" s="277">
        <v>70.52</v>
      </c>
      <c r="G25" s="278">
        <v>704</v>
      </c>
      <c r="H25" s="279">
        <v>300</v>
      </c>
    </row>
    <row r="26" spans="1:8" ht="15" customHeight="1" x14ac:dyDescent="0.25">
      <c r="A26" s="363" t="s">
        <v>356</v>
      </c>
      <c r="B26" s="364" t="s">
        <v>357</v>
      </c>
      <c r="C26" s="275">
        <v>5342</v>
      </c>
      <c r="D26" s="276">
        <v>70.723324597529015</v>
      </c>
      <c r="E26" s="276">
        <v>4170</v>
      </c>
      <c r="F26" s="277">
        <v>77.069999999999993</v>
      </c>
      <c r="G26" s="278">
        <v>577</v>
      </c>
      <c r="H26" s="279">
        <v>313</v>
      </c>
    </row>
    <row r="27" spans="1:8" ht="15" customHeight="1" x14ac:dyDescent="0.25">
      <c r="A27" s="363" t="s">
        <v>358</v>
      </c>
      <c r="B27" s="364" t="s">
        <v>359</v>
      </c>
      <c r="C27" s="275">
        <v>8773</v>
      </c>
      <c r="D27" s="276">
        <v>76.339792545309479</v>
      </c>
      <c r="E27" s="276">
        <v>2574</v>
      </c>
      <c r="F27" s="277">
        <v>79.33</v>
      </c>
      <c r="G27" s="278">
        <v>707</v>
      </c>
      <c r="H27" s="279">
        <v>293</v>
      </c>
    </row>
    <row r="28" spans="1:8" ht="15" customHeight="1" x14ac:dyDescent="0.25">
      <c r="A28" s="363" t="s">
        <v>360</v>
      </c>
      <c r="B28" s="364" t="s">
        <v>361</v>
      </c>
      <c r="C28" s="275">
        <v>4480</v>
      </c>
      <c r="D28" s="276">
        <v>71.648214285714289</v>
      </c>
      <c r="E28" s="276">
        <v>3317</v>
      </c>
      <c r="F28" s="277">
        <v>82.9</v>
      </c>
      <c r="G28" s="278">
        <v>670</v>
      </c>
      <c r="H28" s="279">
        <v>301</v>
      </c>
    </row>
    <row r="29" spans="1:8" ht="15" customHeight="1" x14ac:dyDescent="0.25">
      <c r="A29" s="363" t="s">
        <v>362</v>
      </c>
      <c r="B29" s="364" t="s">
        <v>363</v>
      </c>
      <c r="C29" s="275">
        <v>7694</v>
      </c>
      <c r="D29" s="276">
        <v>71.819209773849749</v>
      </c>
      <c r="E29" s="276">
        <v>3506</v>
      </c>
      <c r="F29" s="277">
        <v>83.26</v>
      </c>
      <c r="G29" s="278">
        <v>685</v>
      </c>
      <c r="H29" s="279">
        <v>301</v>
      </c>
    </row>
    <row r="30" spans="1:8" ht="15" customHeight="1" x14ac:dyDescent="0.25">
      <c r="A30" s="363" t="s">
        <v>364</v>
      </c>
      <c r="B30" s="364" t="s">
        <v>365</v>
      </c>
      <c r="C30" s="275">
        <v>7759</v>
      </c>
      <c r="D30" s="276">
        <v>78.829874983889681</v>
      </c>
      <c r="E30" s="276">
        <v>5105</v>
      </c>
      <c r="F30" s="277">
        <v>77.180000000000007</v>
      </c>
      <c r="G30" s="278">
        <v>680</v>
      </c>
      <c r="H30" s="279">
        <v>297</v>
      </c>
    </row>
    <row r="31" spans="1:8" ht="15" customHeight="1" x14ac:dyDescent="0.25">
      <c r="A31" s="363" t="s">
        <v>366</v>
      </c>
      <c r="B31" s="364" t="s">
        <v>367</v>
      </c>
      <c r="C31" s="275">
        <v>7076</v>
      </c>
      <c r="D31" s="276">
        <v>67.285613340870555</v>
      </c>
      <c r="E31" s="276">
        <v>8843</v>
      </c>
      <c r="F31" s="277">
        <v>77.36</v>
      </c>
      <c r="G31" s="278">
        <v>611</v>
      </c>
      <c r="H31" s="279">
        <v>308</v>
      </c>
    </row>
    <row r="32" spans="1:8" ht="15" customHeight="1" x14ac:dyDescent="0.25">
      <c r="A32" s="363" t="s">
        <v>368</v>
      </c>
      <c r="B32" s="364" t="s">
        <v>369</v>
      </c>
      <c r="C32" s="275">
        <v>8895</v>
      </c>
      <c r="D32" s="276">
        <v>71.132209106239458</v>
      </c>
      <c r="E32" s="276">
        <v>3495</v>
      </c>
      <c r="F32" s="277">
        <v>83.99</v>
      </c>
      <c r="G32" s="278">
        <v>762</v>
      </c>
      <c r="H32" s="279">
        <v>301</v>
      </c>
    </row>
    <row r="33" spans="1:8" ht="15" customHeight="1" x14ac:dyDescent="0.25">
      <c r="A33" s="363" t="s">
        <v>370</v>
      </c>
      <c r="B33" s="364" t="s">
        <v>371</v>
      </c>
      <c r="C33" s="275">
        <v>6147</v>
      </c>
      <c r="D33" s="276">
        <v>71.114690092728154</v>
      </c>
      <c r="E33" s="276">
        <v>2269</v>
      </c>
      <c r="F33" s="277">
        <v>83.49</v>
      </c>
      <c r="G33" s="278">
        <v>628</v>
      </c>
      <c r="H33" s="279">
        <v>293</v>
      </c>
    </row>
    <row r="34" spans="1:8" ht="15" customHeight="1" x14ac:dyDescent="0.25">
      <c r="A34" s="363" t="s">
        <v>372</v>
      </c>
      <c r="B34" s="364" t="s">
        <v>373</v>
      </c>
      <c r="C34" s="275">
        <v>3661</v>
      </c>
      <c r="D34" s="276">
        <v>69.723572794318486</v>
      </c>
      <c r="E34" s="276">
        <v>1936</v>
      </c>
      <c r="F34" s="277">
        <v>81.180000000000007</v>
      </c>
      <c r="G34" s="278">
        <v>642</v>
      </c>
      <c r="H34" s="279">
        <v>302</v>
      </c>
    </row>
    <row r="35" spans="1:8" ht="15" customHeight="1" x14ac:dyDescent="0.25">
      <c r="A35" s="363" t="s">
        <v>374</v>
      </c>
      <c r="B35" s="364" t="s">
        <v>375</v>
      </c>
      <c r="C35" s="275">
        <v>4494</v>
      </c>
      <c r="D35" s="276">
        <v>77.499332443257671</v>
      </c>
      <c r="E35" s="276">
        <v>1333</v>
      </c>
      <c r="F35" s="277">
        <v>82.2</v>
      </c>
      <c r="G35" s="278">
        <v>748</v>
      </c>
      <c r="H35" s="279">
        <v>291</v>
      </c>
    </row>
    <row r="36" spans="1:8" ht="15" customHeight="1" x14ac:dyDescent="0.25">
      <c r="A36" s="363" t="s">
        <v>376</v>
      </c>
      <c r="B36" s="364" t="s">
        <v>377</v>
      </c>
      <c r="C36" s="275">
        <v>10626</v>
      </c>
      <c r="D36" s="276">
        <v>80.380575945793339</v>
      </c>
      <c r="E36" s="276">
        <v>6500</v>
      </c>
      <c r="F36" s="277">
        <v>76.290000000000006</v>
      </c>
      <c r="G36" s="278">
        <v>638</v>
      </c>
      <c r="H36" s="279">
        <v>298</v>
      </c>
    </row>
    <row r="37" spans="1:8" ht="15" customHeight="1" x14ac:dyDescent="0.25">
      <c r="A37" s="363" t="s">
        <v>378</v>
      </c>
      <c r="B37" s="364" t="s">
        <v>379</v>
      </c>
      <c r="C37" s="275">
        <v>6304</v>
      </c>
      <c r="D37" s="276">
        <v>67.2506345177665</v>
      </c>
      <c r="E37" s="276">
        <v>6976</v>
      </c>
      <c r="F37" s="277">
        <v>77.260000000000005</v>
      </c>
      <c r="G37" s="278">
        <v>616</v>
      </c>
      <c r="H37" s="279">
        <v>313</v>
      </c>
    </row>
    <row r="38" spans="1:8" ht="15" customHeight="1" x14ac:dyDescent="0.25">
      <c r="A38" s="363" t="s">
        <v>380</v>
      </c>
      <c r="B38" s="364" t="s">
        <v>381</v>
      </c>
      <c r="C38" s="275">
        <v>7321</v>
      </c>
      <c r="D38" s="276">
        <v>71.889905750580525</v>
      </c>
      <c r="E38" s="276">
        <v>2514</v>
      </c>
      <c r="F38" s="277">
        <v>85.18</v>
      </c>
      <c r="G38" s="278">
        <v>733</v>
      </c>
      <c r="H38" s="279">
        <v>306</v>
      </c>
    </row>
    <row r="39" spans="1:8" ht="15" customHeight="1" x14ac:dyDescent="0.25">
      <c r="A39" s="363" t="s">
        <v>382</v>
      </c>
      <c r="B39" s="364" t="s">
        <v>383</v>
      </c>
      <c r="C39" s="275">
        <v>3650</v>
      </c>
      <c r="D39" s="276">
        <v>70.978356164383555</v>
      </c>
      <c r="E39" s="276">
        <v>1581</v>
      </c>
      <c r="F39" s="277">
        <v>87.21</v>
      </c>
      <c r="G39" s="278">
        <v>637</v>
      </c>
      <c r="H39" s="279">
        <v>302</v>
      </c>
    </row>
    <row r="40" spans="1:8" ht="15" customHeight="1" x14ac:dyDescent="0.25">
      <c r="A40" s="363" t="s">
        <v>384</v>
      </c>
      <c r="B40" s="364" t="s">
        <v>385</v>
      </c>
      <c r="C40" s="275">
        <v>6467</v>
      </c>
      <c r="D40" s="276">
        <v>77.755528065563624</v>
      </c>
      <c r="E40" s="276">
        <v>6533</v>
      </c>
      <c r="F40" s="277">
        <v>77.64</v>
      </c>
      <c r="G40" s="278">
        <v>604</v>
      </c>
      <c r="H40" s="279">
        <v>301</v>
      </c>
    </row>
    <row r="41" spans="1:8" ht="15" customHeight="1" x14ac:dyDescent="0.25">
      <c r="A41" s="363" t="s">
        <v>386</v>
      </c>
      <c r="B41" s="364" t="s">
        <v>387</v>
      </c>
      <c r="C41" s="275">
        <v>7443</v>
      </c>
      <c r="D41" s="276">
        <v>73.420395002015312</v>
      </c>
      <c r="E41" s="276">
        <v>5347</v>
      </c>
      <c r="F41" s="277">
        <v>85.6</v>
      </c>
      <c r="G41" s="278">
        <v>650</v>
      </c>
      <c r="H41" s="279">
        <v>287</v>
      </c>
    </row>
    <row r="42" spans="1:8" ht="15" customHeight="1" x14ac:dyDescent="0.25">
      <c r="A42" s="363" t="s">
        <v>388</v>
      </c>
      <c r="B42" s="364" t="s">
        <v>389</v>
      </c>
      <c r="C42" s="275">
        <v>7443</v>
      </c>
      <c r="D42" s="276">
        <v>79.240091361010343</v>
      </c>
      <c r="E42" s="276">
        <v>4190</v>
      </c>
      <c r="F42" s="277">
        <v>74.58</v>
      </c>
      <c r="G42" s="278">
        <v>605</v>
      </c>
      <c r="H42" s="279">
        <v>300</v>
      </c>
    </row>
    <row r="43" spans="1:8" ht="15" customHeight="1" x14ac:dyDescent="0.25">
      <c r="A43" s="363" t="s">
        <v>390</v>
      </c>
      <c r="B43" s="364" t="s">
        <v>391</v>
      </c>
      <c r="C43" s="275">
        <v>5230</v>
      </c>
      <c r="D43" s="276">
        <v>70.658126195028686</v>
      </c>
      <c r="E43" s="276">
        <v>3165</v>
      </c>
      <c r="F43" s="277">
        <v>81.16</v>
      </c>
      <c r="G43" s="278">
        <v>605</v>
      </c>
      <c r="H43" s="279">
        <v>313</v>
      </c>
    </row>
    <row r="44" spans="1:8" ht="15" customHeight="1" x14ac:dyDescent="0.25">
      <c r="A44" s="363" t="s">
        <v>392</v>
      </c>
      <c r="B44" s="364" t="s">
        <v>393</v>
      </c>
      <c r="C44" s="275">
        <v>1558</v>
      </c>
      <c r="D44" s="276">
        <v>69.880616174582798</v>
      </c>
      <c r="E44" s="276">
        <v>64</v>
      </c>
      <c r="F44" s="277">
        <v>108.69</v>
      </c>
      <c r="G44" s="278">
        <v>1046</v>
      </c>
      <c r="H44" s="279">
        <v>199</v>
      </c>
    </row>
    <row r="45" spans="1:8" ht="15" customHeight="1" x14ac:dyDescent="0.25">
      <c r="A45" s="363" t="s">
        <v>394</v>
      </c>
      <c r="B45" s="364" t="s">
        <v>395</v>
      </c>
      <c r="C45" s="275">
        <v>2044</v>
      </c>
      <c r="D45" s="276">
        <v>67.68199608610567</v>
      </c>
      <c r="E45" s="276">
        <v>142</v>
      </c>
      <c r="F45" s="277">
        <v>102.56</v>
      </c>
      <c r="G45" s="278">
        <v>914</v>
      </c>
      <c r="H45" s="279">
        <v>195</v>
      </c>
    </row>
    <row r="46" spans="1:8" ht="15" customHeight="1" x14ac:dyDescent="0.25">
      <c r="A46" s="363" t="s">
        <v>396</v>
      </c>
      <c r="B46" s="364" t="s">
        <v>397</v>
      </c>
      <c r="C46" s="275">
        <v>2066</v>
      </c>
      <c r="D46" s="276">
        <v>65.388673765730886</v>
      </c>
      <c r="E46" s="276">
        <v>105</v>
      </c>
      <c r="F46" s="277">
        <v>98.2</v>
      </c>
      <c r="G46" s="278">
        <v>888</v>
      </c>
      <c r="H46" s="279">
        <v>219</v>
      </c>
    </row>
    <row r="47" spans="1:8" ht="15" customHeight="1" x14ac:dyDescent="0.25">
      <c r="A47" s="363" t="s">
        <v>398</v>
      </c>
      <c r="B47" s="364" t="s">
        <v>399</v>
      </c>
      <c r="C47" s="275">
        <v>1554</v>
      </c>
      <c r="D47" s="276">
        <v>64.861647361647357</v>
      </c>
      <c r="E47" s="276">
        <v>130</v>
      </c>
      <c r="F47" s="277">
        <v>123.45</v>
      </c>
      <c r="G47" s="278">
        <v>871</v>
      </c>
      <c r="H47" s="279">
        <v>199</v>
      </c>
    </row>
    <row r="48" spans="1:8" ht="15" customHeight="1" x14ac:dyDescent="0.25">
      <c r="A48" s="363" t="s">
        <v>400</v>
      </c>
      <c r="B48" s="364" t="s">
        <v>401</v>
      </c>
      <c r="C48" s="275">
        <v>1685</v>
      </c>
      <c r="D48" s="276">
        <v>67.5780415430267</v>
      </c>
      <c r="E48" s="276">
        <v>106</v>
      </c>
      <c r="F48" s="277">
        <v>100.74</v>
      </c>
      <c r="G48" s="278">
        <v>781</v>
      </c>
      <c r="H48" s="279">
        <v>208</v>
      </c>
    </row>
    <row r="49" spans="1:8" ht="15" customHeight="1" x14ac:dyDescent="0.25">
      <c r="A49" s="363" t="s">
        <v>402</v>
      </c>
      <c r="B49" s="364" t="s">
        <v>403</v>
      </c>
      <c r="C49" s="275">
        <v>1673</v>
      </c>
      <c r="D49" s="276">
        <v>67.080693365212198</v>
      </c>
      <c r="E49" s="276">
        <v>62</v>
      </c>
      <c r="F49" s="277">
        <v>102.65</v>
      </c>
      <c r="G49" s="278">
        <v>919</v>
      </c>
      <c r="H49" s="279">
        <v>196</v>
      </c>
    </row>
    <row r="50" spans="1:8" ht="15" customHeight="1" thickBot="1" x14ac:dyDescent="0.3">
      <c r="A50" s="365" t="s">
        <v>404</v>
      </c>
      <c r="B50" s="366" t="s">
        <v>405</v>
      </c>
      <c r="C50" s="280">
        <v>3901</v>
      </c>
      <c r="D50" s="281">
        <v>66.930017944116898</v>
      </c>
      <c r="E50" s="281">
        <v>2258</v>
      </c>
      <c r="F50" s="282">
        <v>95.2</v>
      </c>
      <c r="G50" s="283">
        <v>652</v>
      </c>
      <c r="H50" s="284">
        <v>266</v>
      </c>
    </row>
    <row r="51" spans="1:8" s="290" customFormat="1" ht="20.25" customHeight="1" thickBot="1" x14ac:dyDescent="0.3">
      <c r="A51" s="493" t="s">
        <v>406</v>
      </c>
      <c r="B51" s="494"/>
      <c r="C51" s="285">
        <v>279275</v>
      </c>
      <c r="D51" s="286">
        <v>73.971844955688837</v>
      </c>
      <c r="E51" s="286">
        <v>151423</v>
      </c>
      <c r="F51" s="287">
        <v>79.65303157380319</v>
      </c>
      <c r="G51" s="288">
        <v>715</v>
      </c>
      <c r="H51" s="289">
        <v>300.93698896209025</v>
      </c>
    </row>
    <row r="54" spans="1:8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B24" sqref="B24"/>
    </sheetView>
  </sheetViews>
  <sheetFormatPr defaultRowHeight="12.75" x14ac:dyDescent="0.2"/>
  <cols>
    <col min="1" max="1" width="23.7109375" style="292" bestFit="1" customWidth="1"/>
    <col min="2" max="2" width="14.28515625" style="329" customWidth="1"/>
    <col min="3" max="3" width="19.140625" style="292" customWidth="1"/>
    <col min="4" max="4" width="25" style="292" customWidth="1"/>
    <col min="5" max="5" width="27.42578125" style="292" bestFit="1" customWidth="1"/>
    <col min="6" max="6" width="11.7109375" style="292" bestFit="1" customWidth="1"/>
    <col min="7" max="16384" width="9.140625" style="292"/>
  </cols>
  <sheetData>
    <row r="1" spans="1:6" ht="28.5" customHeight="1" thickBot="1" x14ac:dyDescent="0.25">
      <c r="A1" s="512" t="s">
        <v>407</v>
      </c>
      <c r="B1" s="512"/>
      <c r="C1" s="512"/>
      <c r="D1" s="512"/>
      <c r="E1" s="291"/>
    </row>
    <row r="2" spans="1:6" ht="55.5" customHeight="1" thickBot="1" x14ac:dyDescent="0.25">
      <c r="A2" s="293"/>
      <c r="B2" s="294" t="s">
        <v>408</v>
      </c>
      <c r="C2" s="295" t="s">
        <v>429</v>
      </c>
      <c r="D2" s="295" t="s">
        <v>409</v>
      </c>
      <c r="E2" s="296" t="s">
        <v>430</v>
      </c>
    </row>
    <row r="3" spans="1:6" s="301" customFormat="1" ht="18" customHeight="1" x14ac:dyDescent="0.3">
      <c r="A3" s="297" t="s">
        <v>410</v>
      </c>
      <c r="B3" s="298">
        <v>0.1401</v>
      </c>
      <c r="C3" s="299">
        <v>1</v>
      </c>
      <c r="D3" s="299">
        <v>1</v>
      </c>
      <c r="E3" s="300">
        <v>1</v>
      </c>
    </row>
    <row r="4" spans="1:6" s="306" customFormat="1" ht="18" hidden="1" customHeight="1" x14ac:dyDescent="0.25">
      <c r="A4" s="302" t="s">
        <v>411</v>
      </c>
      <c r="B4" s="303">
        <v>228</v>
      </c>
      <c r="C4" s="304">
        <f t="shared" ref="C4:C23" si="0">B4/$B$3</f>
        <v>1627.4089935760171</v>
      </c>
      <c r="D4" s="304">
        <v>1.0509999999999999</v>
      </c>
      <c r="E4" s="305">
        <f t="shared" ref="E4:E23" si="1">C4/D4</f>
        <v>1548.4386237640506</v>
      </c>
    </row>
    <row r="5" spans="1:6" s="306" customFormat="1" ht="18" hidden="1" customHeight="1" x14ac:dyDescent="0.25">
      <c r="A5" s="302" t="s">
        <v>412</v>
      </c>
      <c r="B5" s="303">
        <v>229</v>
      </c>
      <c r="C5" s="304">
        <f t="shared" si="0"/>
        <v>1634.5467523197715</v>
      </c>
      <c r="D5" s="304">
        <v>1.052</v>
      </c>
      <c r="E5" s="305">
        <f t="shared" si="1"/>
        <v>1553.7516657032047</v>
      </c>
    </row>
    <row r="6" spans="1:6" s="306" customFormat="1" ht="18" hidden="1" customHeight="1" x14ac:dyDescent="0.25">
      <c r="A6" s="302" t="s">
        <v>413</v>
      </c>
      <c r="B6" s="303">
        <v>238</v>
      </c>
      <c r="C6" s="304">
        <f t="shared" si="0"/>
        <v>1698.7865810135618</v>
      </c>
      <c r="D6" s="304">
        <v>1.0580000000000001</v>
      </c>
      <c r="E6" s="305">
        <f t="shared" si="1"/>
        <v>1605.6583941527049</v>
      </c>
    </row>
    <row r="7" spans="1:6" s="306" customFormat="1" ht="18" hidden="1" customHeight="1" x14ac:dyDescent="0.25">
      <c r="A7" s="302" t="s">
        <v>414</v>
      </c>
      <c r="B7" s="303">
        <v>238</v>
      </c>
      <c r="C7" s="304">
        <f t="shared" si="0"/>
        <v>1698.7865810135618</v>
      </c>
      <c r="D7" s="304">
        <v>1.0649999999999999</v>
      </c>
      <c r="E7" s="305">
        <f t="shared" si="1"/>
        <v>1595.104770904753</v>
      </c>
    </row>
    <row r="8" spans="1:6" s="306" customFormat="1" ht="18" hidden="1" customHeight="1" x14ac:dyDescent="0.25">
      <c r="A8" s="302" t="s">
        <v>415</v>
      </c>
      <c r="B8" s="303">
        <v>238</v>
      </c>
      <c r="C8" s="304">
        <f t="shared" si="0"/>
        <v>1698.7865810135618</v>
      </c>
      <c r="D8" s="304">
        <v>1.0740000000000001</v>
      </c>
      <c r="E8" s="305">
        <f t="shared" si="1"/>
        <v>1581.7379711485676</v>
      </c>
    </row>
    <row r="9" spans="1:6" s="301" customFormat="1" ht="18" hidden="1" customHeight="1" x14ac:dyDescent="0.3">
      <c r="A9" s="307" t="s">
        <v>416</v>
      </c>
      <c r="B9" s="308">
        <v>250</v>
      </c>
      <c r="C9" s="309">
        <f t="shared" si="0"/>
        <v>1784.4396859386152</v>
      </c>
      <c r="D9" s="309">
        <v>1.0860000000000001</v>
      </c>
      <c r="E9" s="310">
        <f t="shared" si="1"/>
        <v>1643.1304658734946</v>
      </c>
      <c r="F9" s="311"/>
    </row>
    <row r="10" spans="1:6" s="301" customFormat="1" ht="18" hidden="1" customHeight="1" x14ac:dyDescent="0.3">
      <c r="A10" s="307" t="s">
        <v>417</v>
      </c>
      <c r="B10" s="308">
        <v>266</v>
      </c>
      <c r="C10" s="309">
        <f t="shared" si="0"/>
        <v>1898.6438258386866</v>
      </c>
      <c r="D10" s="309">
        <v>1.0963000000000001</v>
      </c>
      <c r="E10" s="310">
        <f t="shared" si="1"/>
        <v>1731.8652064568882</v>
      </c>
    </row>
    <row r="11" spans="1:6" s="301" customFormat="1" ht="18" hidden="1" customHeight="1" x14ac:dyDescent="0.3">
      <c r="A11" s="307" t="s">
        <v>418</v>
      </c>
      <c r="B11" s="308">
        <v>267</v>
      </c>
      <c r="C11" s="309">
        <f t="shared" si="0"/>
        <v>1905.7815845824412</v>
      </c>
      <c r="D11" s="309">
        <v>1.1000000000000001</v>
      </c>
      <c r="E11" s="310">
        <f t="shared" si="1"/>
        <v>1732.5287132567646</v>
      </c>
    </row>
    <row r="12" spans="1:6" s="301" customFormat="1" ht="18" hidden="1" customHeight="1" x14ac:dyDescent="0.3">
      <c r="A12" s="307" t="s">
        <v>419</v>
      </c>
      <c r="B12" s="308">
        <v>268</v>
      </c>
      <c r="C12" s="309">
        <f t="shared" si="0"/>
        <v>1912.9193433261955</v>
      </c>
      <c r="D12" s="309">
        <v>1.103</v>
      </c>
      <c r="E12" s="310">
        <f t="shared" si="1"/>
        <v>1734.2877092712563</v>
      </c>
    </row>
    <row r="13" spans="1:6" s="301" customFormat="1" ht="18" hidden="1" customHeight="1" x14ac:dyDescent="0.3">
      <c r="A13" s="357">
        <v>38838</v>
      </c>
      <c r="B13" s="308">
        <v>268</v>
      </c>
      <c r="C13" s="309">
        <f t="shared" si="0"/>
        <v>1912.9193433261955</v>
      </c>
      <c r="D13" s="312">
        <v>1.107</v>
      </c>
      <c r="E13" s="310">
        <f t="shared" si="1"/>
        <v>1728.0210870155336</v>
      </c>
    </row>
    <row r="14" spans="1:6" s="301" customFormat="1" ht="18" hidden="1" customHeight="1" x14ac:dyDescent="0.3">
      <c r="A14" s="307" t="s">
        <v>420</v>
      </c>
      <c r="B14" s="313">
        <v>325</v>
      </c>
      <c r="C14" s="314">
        <f t="shared" si="0"/>
        <v>2319.7715917201999</v>
      </c>
      <c r="D14" s="314">
        <v>1.141</v>
      </c>
      <c r="E14" s="315">
        <f t="shared" si="1"/>
        <v>2033.1039366522348</v>
      </c>
    </row>
    <row r="15" spans="1:6" s="301" customFormat="1" ht="18" hidden="1" customHeight="1" thickBot="1" x14ac:dyDescent="0.35">
      <c r="A15" s="307" t="s">
        <v>421</v>
      </c>
      <c r="B15" s="313">
        <v>325</v>
      </c>
      <c r="C15" s="314">
        <f t="shared" si="0"/>
        <v>2319.7715917201999</v>
      </c>
      <c r="D15" s="314">
        <v>1.141</v>
      </c>
      <c r="E15" s="315">
        <f t="shared" si="1"/>
        <v>2033.1039366522348</v>
      </c>
    </row>
    <row r="16" spans="1:6" s="301" customFormat="1" ht="18" hidden="1" customHeight="1" thickBot="1" x14ac:dyDescent="0.35">
      <c r="A16" s="357">
        <v>39264</v>
      </c>
      <c r="B16" s="313">
        <v>328</v>
      </c>
      <c r="C16" s="314">
        <f t="shared" si="0"/>
        <v>2341.1848679514633</v>
      </c>
      <c r="D16" s="314">
        <v>1.157</v>
      </c>
      <c r="E16" s="315">
        <f t="shared" si="1"/>
        <v>2023.4959965008325</v>
      </c>
    </row>
    <row r="17" spans="1:5" s="301" customFormat="1" ht="18" hidden="1" customHeight="1" thickBot="1" x14ac:dyDescent="0.35">
      <c r="A17" s="307" t="s">
        <v>422</v>
      </c>
      <c r="B17" s="313">
        <v>337</v>
      </c>
      <c r="C17" s="314">
        <f t="shared" si="0"/>
        <v>2405.4246966452533</v>
      </c>
      <c r="D17" s="314">
        <v>1.157</v>
      </c>
      <c r="E17" s="315">
        <f t="shared" si="1"/>
        <v>2079.0187525023798</v>
      </c>
    </row>
    <row r="18" spans="1:5" s="301" customFormat="1" ht="18" customHeight="1" x14ac:dyDescent="0.3">
      <c r="A18" s="307" t="s">
        <v>423</v>
      </c>
      <c r="B18" s="313">
        <v>364</v>
      </c>
      <c r="C18" s="314">
        <f t="shared" si="0"/>
        <v>2598.144182726624</v>
      </c>
      <c r="D18" s="314">
        <v>2975.6163999999999</v>
      </c>
      <c r="E18" s="315">
        <f t="shared" si="1"/>
        <v>0.87314486596008278</v>
      </c>
    </row>
    <row r="19" spans="1:5" s="301" customFormat="1" ht="18" customHeight="1" x14ac:dyDescent="0.3">
      <c r="A19" s="316" t="s">
        <v>424</v>
      </c>
      <c r="B19" s="313">
        <v>472.72579999999999</v>
      </c>
      <c r="C19" s="314">
        <f t="shared" si="0"/>
        <v>3374.2027123483226</v>
      </c>
      <c r="D19" s="314">
        <v>3032.5943000000002</v>
      </c>
      <c r="E19" s="315">
        <f t="shared" si="1"/>
        <v>1.1126456025945581</v>
      </c>
    </row>
    <row r="20" spans="1:5" s="301" customFormat="1" ht="18" customHeight="1" thickBot="1" x14ac:dyDescent="0.35">
      <c r="A20" s="317" t="s">
        <v>425</v>
      </c>
      <c r="B20" s="318">
        <v>510</v>
      </c>
      <c r="C20" s="319">
        <f t="shared" si="0"/>
        <v>3640.256959314775</v>
      </c>
      <c r="D20" s="319">
        <v>3078.2433999999998</v>
      </c>
      <c r="E20" s="320">
        <f t="shared" si="1"/>
        <v>1.1825760624760131</v>
      </c>
    </row>
    <row r="21" spans="1:5" s="301" customFormat="1" ht="18" customHeight="1" thickBot="1" x14ac:dyDescent="0.35">
      <c r="A21" s="321" t="s">
        <v>426</v>
      </c>
      <c r="B21" s="322">
        <v>623</v>
      </c>
      <c r="C21" s="323">
        <f t="shared" si="0"/>
        <v>4446.8236973590292</v>
      </c>
      <c r="D21" s="323">
        <v>3244.4304000000002</v>
      </c>
      <c r="E21" s="324">
        <f t="shared" si="1"/>
        <v>1.3706022780944935</v>
      </c>
    </row>
    <row r="22" spans="1:5" s="301" customFormat="1" ht="18" customHeight="1" thickBot="1" x14ac:dyDescent="0.35">
      <c r="A22" s="325" t="s">
        <v>427</v>
      </c>
      <c r="B22" s="318">
        <v>623</v>
      </c>
      <c r="C22" s="319">
        <f t="shared" si="0"/>
        <v>4446.8236973590292</v>
      </c>
      <c r="D22" s="319">
        <v>3284.6523999999999</v>
      </c>
      <c r="E22" s="320">
        <f t="shared" si="1"/>
        <v>1.3538186559281065</v>
      </c>
    </row>
    <row r="23" spans="1:5" s="301" customFormat="1" ht="18" customHeight="1" thickBot="1" x14ac:dyDescent="0.35">
      <c r="A23" s="359">
        <v>40057</v>
      </c>
      <c r="B23" s="318">
        <v>656</v>
      </c>
      <c r="C23" s="319">
        <f t="shared" si="0"/>
        <v>4682.3697359029265</v>
      </c>
      <c r="D23" s="319">
        <v>3350.5542999999998</v>
      </c>
      <c r="E23" s="320">
        <f t="shared" si="1"/>
        <v>1.397491076596767</v>
      </c>
    </row>
    <row r="24" spans="1:5" s="328" customFormat="1" ht="15.75" x14ac:dyDescent="0.25">
      <c r="A24" s="326"/>
      <c r="B24" s="327"/>
    </row>
    <row r="25" spans="1:5" s="328" customFormat="1" ht="15.75" x14ac:dyDescent="0.25">
      <c r="A25" s="326" t="s">
        <v>428</v>
      </c>
      <c r="B25" s="327"/>
    </row>
    <row r="32" spans="1:5" x14ac:dyDescent="0.2">
      <c r="D32" s="330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A24" sqref="A24"/>
    </sheetView>
  </sheetViews>
  <sheetFormatPr defaultRowHeight="12.75" x14ac:dyDescent="0.2"/>
  <cols>
    <col min="1" max="1" width="23.28515625" style="292" customWidth="1"/>
    <col min="2" max="2" width="14.28515625" style="329" customWidth="1"/>
    <col min="3" max="3" width="22.7109375" style="292" customWidth="1"/>
    <col min="4" max="4" width="29.7109375" style="292" bestFit="1" customWidth="1"/>
    <col min="5" max="5" width="27.42578125" style="292" bestFit="1" customWidth="1"/>
    <col min="6" max="6" width="11.7109375" style="292" bestFit="1" customWidth="1"/>
    <col min="7" max="7" width="9.140625" style="292"/>
    <col min="8" max="8" width="12.7109375" style="292" bestFit="1" customWidth="1"/>
    <col min="9" max="16384" width="9.140625" style="292"/>
  </cols>
  <sheetData>
    <row r="1" spans="1:6" ht="28.5" customHeight="1" thickBot="1" x14ac:dyDescent="0.25">
      <c r="A1" s="512" t="s">
        <v>431</v>
      </c>
      <c r="B1" s="512"/>
      <c r="C1" s="512"/>
      <c r="D1" s="512"/>
      <c r="E1" s="291"/>
    </row>
    <row r="2" spans="1:6" ht="55.5" customHeight="1" thickBot="1" x14ac:dyDescent="0.25">
      <c r="A2" s="293"/>
      <c r="B2" s="294" t="s">
        <v>408</v>
      </c>
      <c r="C2" s="295" t="s">
        <v>429</v>
      </c>
      <c r="D2" s="295" t="s">
        <v>409</v>
      </c>
      <c r="E2" s="296" t="s">
        <v>430</v>
      </c>
    </row>
    <row r="3" spans="1:6" s="301" customFormat="1" ht="18" customHeight="1" x14ac:dyDescent="0.3">
      <c r="A3" s="331" t="s">
        <v>410</v>
      </c>
      <c r="B3" s="298">
        <v>0.1744</v>
      </c>
      <c r="C3" s="299">
        <v>1</v>
      </c>
      <c r="D3" s="299">
        <v>1</v>
      </c>
      <c r="E3" s="300">
        <v>1</v>
      </c>
    </row>
    <row r="4" spans="1:6" s="306" customFormat="1" ht="18" hidden="1" customHeight="1" x14ac:dyDescent="0.3">
      <c r="A4" s="332" t="s">
        <v>416</v>
      </c>
      <c r="B4" s="303">
        <v>268</v>
      </c>
      <c r="C4" s="304">
        <f>B4/$B$3</f>
        <v>1536.6972477064221</v>
      </c>
      <c r="D4" s="304">
        <v>1.0509999999999999</v>
      </c>
      <c r="E4" s="305">
        <f>C4/D4</f>
        <v>1462.128684782514</v>
      </c>
    </row>
    <row r="5" spans="1:6" s="306" customFormat="1" ht="18" hidden="1" customHeight="1" x14ac:dyDescent="0.3">
      <c r="A5" s="332" t="s">
        <v>420</v>
      </c>
      <c r="B5" s="303">
        <v>268</v>
      </c>
      <c r="C5" s="304">
        <f t="shared" ref="C5:C17" si="0">B5/$B$3</f>
        <v>1536.6972477064221</v>
      </c>
      <c r="D5" s="304">
        <v>1.052</v>
      </c>
      <c r="E5" s="305">
        <f t="shared" ref="E5:E14" si="1">C5/D5</f>
        <v>1460.738828618272</v>
      </c>
    </row>
    <row r="6" spans="1:6" s="306" customFormat="1" ht="18" hidden="1" customHeight="1" x14ac:dyDescent="0.3">
      <c r="A6" s="332" t="s">
        <v>432</v>
      </c>
      <c r="B6" s="303">
        <v>274</v>
      </c>
      <c r="C6" s="304">
        <f t="shared" si="0"/>
        <v>1571.1009174311926</v>
      </c>
      <c r="D6" s="304">
        <v>1.0580000000000001</v>
      </c>
      <c r="E6" s="305">
        <f t="shared" si="1"/>
        <v>1484.9725117497094</v>
      </c>
    </row>
    <row r="7" spans="1:6" s="306" customFormat="1" ht="18" hidden="1" customHeight="1" x14ac:dyDescent="0.3">
      <c r="A7" s="332" t="s">
        <v>426</v>
      </c>
      <c r="B7" s="303">
        <v>274</v>
      </c>
      <c r="C7" s="304">
        <f t="shared" si="0"/>
        <v>1571.1009174311926</v>
      </c>
      <c r="D7" s="304">
        <v>1.0649999999999999</v>
      </c>
      <c r="E7" s="305">
        <f t="shared" si="1"/>
        <v>1475.2121290433734</v>
      </c>
    </row>
    <row r="8" spans="1:6" s="306" customFormat="1" ht="18" hidden="1" customHeight="1" x14ac:dyDescent="0.3">
      <c r="A8" s="332" t="s">
        <v>433</v>
      </c>
      <c r="B8" s="303">
        <v>274</v>
      </c>
      <c r="C8" s="304">
        <f t="shared" si="0"/>
        <v>1571.1009174311926</v>
      </c>
      <c r="D8" s="304">
        <v>1.0740000000000001</v>
      </c>
      <c r="E8" s="305">
        <f t="shared" si="1"/>
        <v>1462.8500162301607</v>
      </c>
    </row>
    <row r="9" spans="1:6" s="301" customFormat="1" ht="17.25" hidden="1" customHeight="1" thickBot="1" x14ac:dyDescent="0.35">
      <c r="A9" s="332" t="s">
        <v>416</v>
      </c>
      <c r="B9" s="308">
        <v>284</v>
      </c>
      <c r="C9" s="309">
        <f t="shared" si="0"/>
        <v>1628.440366972477</v>
      </c>
      <c r="D9" s="309">
        <v>1.0860000000000001</v>
      </c>
      <c r="E9" s="310">
        <f t="shared" si="1"/>
        <v>1499.4846841367191</v>
      </c>
      <c r="F9" s="311"/>
    </row>
    <row r="10" spans="1:6" s="301" customFormat="1" ht="18" hidden="1" customHeight="1" x14ac:dyDescent="0.3">
      <c r="A10" s="332" t="s">
        <v>417</v>
      </c>
      <c r="B10" s="308">
        <v>301</v>
      </c>
      <c r="C10" s="309">
        <f t="shared" si="0"/>
        <v>1725.9174311926606</v>
      </c>
      <c r="D10" s="309">
        <v>1.0963000000000001</v>
      </c>
      <c r="E10" s="310">
        <f t="shared" si="1"/>
        <v>1574.31125713095</v>
      </c>
    </row>
    <row r="11" spans="1:6" s="301" customFormat="1" ht="18" hidden="1" customHeight="1" x14ac:dyDescent="0.3">
      <c r="A11" s="332" t="s">
        <v>418</v>
      </c>
      <c r="B11" s="308">
        <v>302</v>
      </c>
      <c r="C11" s="309">
        <f t="shared" si="0"/>
        <v>1731.6513761467891</v>
      </c>
      <c r="D11" s="309">
        <v>1.1000000000000001</v>
      </c>
      <c r="E11" s="310">
        <f t="shared" si="1"/>
        <v>1574.2285237698081</v>
      </c>
    </row>
    <row r="12" spans="1:6" s="301" customFormat="1" ht="18" hidden="1" customHeight="1" x14ac:dyDescent="0.3">
      <c r="A12" s="332" t="s">
        <v>419</v>
      </c>
      <c r="B12" s="308">
        <v>302</v>
      </c>
      <c r="C12" s="309">
        <f t="shared" si="0"/>
        <v>1731.6513761467891</v>
      </c>
      <c r="D12" s="309">
        <v>1.103</v>
      </c>
      <c r="E12" s="310">
        <f t="shared" si="1"/>
        <v>1569.94685054106</v>
      </c>
    </row>
    <row r="13" spans="1:6" s="301" customFormat="1" ht="0.75" hidden="1" customHeight="1" x14ac:dyDescent="0.3">
      <c r="A13" s="358">
        <v>38838</v>
      </c>
      <c r="B13" s="308">
        <v>303</v>
      </c>
      <c r="C13" s="309">
        <f t="shared" si="0"/>
        <v>1737.3853211009175</v>
      </c>
      <c r="D13" s="312">
        <v>1.107</v>
      </c>
      <c r="E13" s="310">
        <f t="shared" si="1"/>
        <v>1569.4537679321747</v>
      </c>
    </row>
    <row r="14" spans="1:6" s="301" customFormat="1" ht="18" hidden="1" customHeight="1" x14ac:dyDescent="0.3">
      <c r="A14" s="332" t="s">
        <v>420</v>
      </c>
      <c r="B14" s="313">
        <v>363</v>
      </c>
      <c r="C14" s="314">
        <f t="shared" si="0"/>
        <v>2081.4220183486241</v>
      </c>
      <c r="D14" s="314">
        <v>1.141</v>
      </c>
      <c r="E14" s="315">
        <f t="shared" si="1"/>
        <v>1824.2086050382331</v>
      </c>
    </row>
    <row r="15" spans="1:6" s="301" customFormat="1" ht="18" hidden="1" customHeight="1" thickBot="1" x14ac:dyDescent="0.35">
      <c r="A15" s="332" t="s">
        <v>421</v>
      </c>
      <c r="B15" s="313">
        <v>363</v>
      </c>
      <c r="C15" s="314">
        <f t="shared" si="0"/>
        <v>2081.4220183486241</v>
      </c>
      <c r="D15" s="314">
        <v>1.141</v>
      </c>
      <c r="E15" s="315">
        <f t="shared" ref="E15:E20" si="2">C15/D15</f>
        <v>1824.2086050382331</v>
      </c>
    </row>
    <row r="16" spans="1:6" s="301" customFormat="1" ht="18" hidden="1" customHeight="1" thickBot="1" x14ac:dyDescent="0.35">
      <c r="A16" s="358">
        <v>39264</v>
      </c>
      <c r="B16" s="313">
        <v>365</v>
      </c>
      <c r="C16" s="314">
        <f t="shared" si="0"/>
        <v>2092.8899082568805</v>
      </c>
      <c r="D16" s="314">
        <v>1.157</v>
      </c>
      <c r="E16" s="315">
        <f t="shared" si="2"/>
        <v>1808.893611285117</v>
      </c>
    </row>
    <row r="17" spans="1:6" s="301" customFormat="1" ht="18" hidden="1" customHeight="1" thickBot="1" x14ac:dyDescent="0.35">
      <c r="A17" s="332" t="s">
        <v>422</v>
      </c>
      <c r="B17" s="313">
        <v>376</v>
      </c>
      <c r="C17" s="314">
        <f t="shared" si="0"/>
        <v>2155.9633027522937</v>
      </c>
      <c r="D17" s="314">
        <v>1.157</v>
      </c>
      <c r="E17" s="315">
        <f t="shared" si="2"/>
        <v>1863.4082132690523</v>
      </c>
    </row>
    <row r="18" spans="1:6" s="301" customFormat="1" ht="18" customHeight="1" x14ac:dyDescent="0.3">
      <c r="A18" s="332" t="s">
        <v>423</v>
      </c>
      <c r="B18" s="313">
        <v>402</v>
      </c>
      <c r="C18" s="314">
        <f t="shared" ref="C18:C23" si="3">B18/$B$3</f>
        <v>2305.0458715596328</v>
      </c>
      <c r="D18" s="314">
        <v>2975.6163999999999</v>
      </c>
      <c r="E18" s="315">
        <f t="shared" si="2"/>
        <v>0.77464483377616578</v>
      </c>
    </row>
    <row r="19" spans="1:6" s="301" customFormat="1" ht="18" customHeight="1" x14ac:dyDescent="0.3">
      <c r="A19" s="333" t="s">
        <v>424</v>
      </c>
      <c r="B19" s="334">
        <v>522</v>
      </c>
      <c r="C19" s="314">
        <f t="shared" si="3"/>
        <v>2993.119266055046</v>
      </c>
      <c r="D19" s="335">
        <v>3032.5943000000002</v>
      </c>
      <c r="E19" s="315">
        <f t="shared" si="2"/>
        <v>0.98698308113783828</v>
      </c>
    </row>
    <row r="20" spans="1:6" s="301" customFormat="1" ht="18" customHeight="1" thickBot="1" x14ac:dyDescent="0.35">
      <c r="A20" s="325" t="s">
        <v>425</v>
      </c>
      <c r="B20" s="318">
        <v>562</v>
      </c>
      <c r="C20" s="319">
        <f t="shared" si="3"/>
        <v>3222.4770642201834</v>
      </c>
      <c r="D20" s="319">
        <v>3078.2433999999998</v>
      </c>
      <c r="E20" s="320">
        <f t="shared" si="2"/>
        <v>1.0468558347985684</v>
      </c>
    </row>
    <row r="21" spans="1:6" s="301" customFormat="1" ht="18" customHeight="1" thickBot="1" x14ac:dyDescent="0.35">
      <c r="A21" s="321" t="s">
        <v>426</v>
      </c>
      <c r="B21" s="322">
        <v>682</v>
      </c>
      <c r="C21" s="323">
        <f t="shared" si="3"/>
        <v>3910.5504587155965</v>
      </c>
      <c r="D21" s="323">
        <v>3244.4304000000002</v>
      </c>
      <c r="E21" s="324">
        <f>C21/D21</f>
        <v>1.2053118657486368</v>
      </c>
    </row>
    <row r="22" spans="1:6" s="301" customFormat="1" ht="18" customHeight="1" thickBot="1" x14ac:dyDescent="0.35">
      <c r="A22" s="325" t="s">
        <v>427</v>
      </c>
      <c r="B22" s="318">
        <v>682</v>
      </c>
      <c r="C22" s="319">
        <f t="shared" si="3"/>
        <v>3910.5504587155965</v>
      </c>
      <c r="D22" s="319">
        <v>3284.6523999999999</v>
      </c>
      <c r="E22" s="320">
        <f>C22/D22</f>
        <v>1.190552296710482</v>
      </c>
    </row>
    <row r="23" spans="1:6" s="301" customFormat="1" ht="18" customHeight="1" thickBot="1" x14ac:dyDescent="0.35">
      <c r="A23" s="359">
        <v>40057</v>
      </c>
      <c r="B23" s="318">
        <v>715</v>
      </c>
      <c r="C23" s="319">
        <f t="shared" si="3"/>
        <v>4099.7706422018346</v>
      </c>
      <c r="D23" s="319">
        <v>3350.5542999999998</v>
      </c>
      <c r="E23" s="320">
        <f>C23/D23</f>
        <v>1.2236096702571975</v>
      </c>
    </row>
    <row r="25" spans="1:6" s="328" customFormat="1" ht="15.75" x14ac:dyDescent="0.25">
      <c r="A25" s="326" t="s">
        <v>428</v>
      </c>
      <c r="B25" s="327"/>
    </row>
    <row r="27" spans="1:6" s="328" customFormat="1" ht="15.75" x14ac:dyDescent="0.25">
      <c r="A27" s="326"/>
      <c r="B27" s="327"/>
      <c r="C27" s="327"/>
    </row>
    <row r="29" spans="1:6" x14ac:dyDescent="0.2">
      <c r="D29" s="336"/>
      <c r="E29" s="336"/>
      <c r="F29" s="336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2">
        <v>4634942</v>
      </c>
      <c r="E35" s="292">
        <v>1682549393</v>
      </c>
      <c r="F35" s="329">
        <f>E35/D35</f>
        <v>363.01412034929456</v>
      </c>
      <c r="H35" s="329">
        <f>(D35*F35+D38*F38)/(D35+D38)</f>
        <v>324.39671487326808</v>
      </c>
      <c r="I35" s="292" t="s">
        <v>434</v>
      </c>
    </row>
    <row r="36" spans="4:9" hidden="1" x14ac:dyDescent="0.2">
      <c r="D36" s="292">
        <v>2088167</v>
      </c>
      <c r="E36" s="292">
        <v>1042087291</v>
      </c>
      <c r="F36" s="329">
        <f>E36/D36</f>
        <v>499.04403766556987</v>
      </c>
      <c r="H36" s="329">
        <f>(D36*F36+D39*F39)/(D36+D39)</f>
        <v>459.03944872088726</v>
      </c>
      <c r="I36" s="292" t="s">
        <v>435</v>
      </c>
    </row>
    <row r="37" spans="4:9" hidden="1" x14ac:dyDescent="0.2">
      <c r="F37" s="329"/>
      <c r="H37" s="329"/>
    </row>
    <row r="38" spans="4:9" hidden="1" x14ac:dyDescent="0.2">
      <c r="D38" s="292">
        <v>969408</v>
      </c>
      <c r="E38" s="292">
        <v>135483336</v>
      </c>
      <c r="F38" s="329">
        <f>E38/D38</f>
        <v>139.75883838383839</v>
      </c>
      <c r="H38" s="329"/>
    </row>
    <row r="39" spans="4:9" hidden="1" x14ac:dyDescent="0.2">
      <c r="D39" s="292">
        <v>302709</v>
      </c>
      <c r="E39" s="292">
        <v>55419110</v>
      </c>
      <c r="F39" s="329">
        <f>E39/D39</f>
        <v>183.07717973367161</v>
      </c>
      <c r="H39" s="329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A24" sqref="A24"/>
    </sheetView>
  </sheetViews>
  <sheetFormatPr defaultRowHeight="12.75" x14ac:dyDescent="0.2"/>
  <cols>
    <col min="1" max="1" width="23.42578125" style="292" customWidth="1"/>
    <col min="2" max="2" width="14.28515625" style="329" customWidth="1"/>
    <col min="3" max="3" width="22.7109375" style="292" customWidth="1"/>
    <col min="4" max="4" width="29.7109375" style="292" bestFit="1" customWidth="1"/>
    <col min="5" max="5" width="27.42578125" style="292" bestFit="1" customWidth="1"/>
    <col min="6" max="6" width="11.7109375" style="292" bestFit="1" customWidth="1"/>
    <col min="7" max="16384" width="9.140625" style="292"/>
  </cols>
  <sheetData>
    <row r="1" spans="1:6" ht="28.5" customHeight="1" thickBot="1" x14ac:dyDescent="0.25">
      <c r="A1" s="512" t="s">
        <v>436</v>
      </c>
      <c r="B1" s="512"/>
      <c r="C1" s="512"/>
      <c r="D1" s="512"/>
      <c r="E1" s="291"/>
    </row>
    <row r="2" spans="1:6" ht="55.5" customHeight="1" thickBot="1" x14ac:dyDescent="0.25">
      <c r="A2" s="293"/>
      <c r="B2" s="294" t="s">
        <v>408</v>
      </c>
      <c r="C2" s="295" t="s">
        <v>429</v>
      </c>
      <c r="D2" s="295" t="s">
        <v>409</v>
      </c>
      <c r="E2" s="296" t="s">
        <v>430</v>
      </c>
    </row>
    <row r="3" spans="1:6" s="301" customFormat="1" ht="18" customHeight="1" x14ac:dyDescent="0.3">
      <c r="A3" s="297" t="s">
        <v>410</v>
      </c>
      <c r="B3" s="298">
        <v>5.1799999999999999E-2</v>
      </c>
      <c r="C3" s="299">
        <v>1</v>
      </c>
      <c r="D3" s="299">
        <v>1</v>
      </c>
      <c r="E3" s="300">
        <v>1</v>
      </c>
    </row>
    <row r="4" spans="1:6" s="306" customFormat="1" ht="18" hidden="1" customHeight="1" x14ac:dyDescent="0.25">
      <c r="A4" s="302" t="s">
        <v>411</v>
      </c>
      <c r="B4" s="303">
        <v>86</v>
      </c>
      <c r="C4" s="304">
        <f t="shared" ref="C4:C23" si="0">B4/$B$3</f>
        <v>1660.2316602316603</v>
      </c>
      <c r="D4" s="304">
        <v>1.0509999999999999</v>
      </c>
      <c r="E4" s="305">
        <f t="shared" ref="E4:E23" si="1">C4/D4</f>
        <v>1579.6685634934922</v>
      </c>
    </row>
    <row r="5" spans="1:6" s="306" customFormat="1" ht="18" hidden="1" customHeight="1" x14ac:dyDescent="0.25">
      <c r="A5" s="302" t="s">
        <v>412</v>
      </c>
      <c r="B5" s="303">
        <v>86</v>
      </c>
      <c r="C5" s="304">
        <f t="shared" si="0"/>
        <v>1660.2316602316603</v>
      </c>
      <c r="D5" s="304">
        <v>1.052</v>
      </c>
      <c r="E5" s="305">
        <f t="shared" si="1"/>
        <v>1578.166977406521</v>
      </c>
    </row>
    <row r="6" spans="1:6" s="306" customFormat="1" ht="18" hidden="1" customHeight="1" x14ac:dyDescent="0.25">
      <c r="A6" s="302" t="s">
        <v>413</v>
      </c>
      <c r="B6" s="303">
        <v>98</v>
      </c>
      <c r="C6" s="304">
        <f t="shared" si="0"/>
        <v>1891.8918918918919</v>
      </c>
      <c r="D6" s="304">
        <v>1.0580000000000001</v>
      </c>
      <c r="E6" s="305">
        <f t="shared" si="1"/>
        <v>1788.177591580238</v>
      </c>
    </row>
    <row r="7" spans="1:6" s="306" customFormat="1" ht="18" hidden="1" customHeight="1" x14ac:dyDescent="0.25">
      <c r="A7" s="302" t="s">
        <v>414</v>
      </c>
      <c r="B7" s="303">
        <v>98</v>
      </c>
      <c r="C7" s="304">
        <f t="shared" si="0"/>
        <v>1891.8918918918919</v>
      </c>
      <c r="D7" s="304">
        <v>1.0649999999999999</v>
      </c>
      <c r="E7" s="305">
        <f t="shared" si="1"/>
        <v>1776.4243116355792</v>
      </c>
    </row>
    <row r="8" spans="1:6" s="306" customFormat="1" ht="18" hidden="1" customHeight="1" x14ac:dyDescent="0.25">
      <c r="A8" s="302" t="s">
        <v>415</v>
      </c>
      <c r="B8" s="303">
        <v>98</v>
      </c>
      <c r="C8" s="304">
        <f t="shared" si="0"/>
        <v>1891.8918918918919</v>
      </c>
      <c r="D8" s="304">
        <v>1.0740000000000001</v>
      </c>
      <c r="E8" s="305">
        <f t="shared" si="1"/>
        <v>1761.5380743872363</v>
      </c>
    </row>
    <row r="9" spans="1:6" s="301" customFormat="1" ht="18" hidden="1" customHeight="1" x14ac:dyDescent="0.3">
      <c r="A9" s="307" t="s">
        <v>416</v>
      </c>
      <c r="B9" s="308">
        <v>103</v>
      </c>
      <c r="C9" s="309">
        <f t="shared" si="0"/>
        <v>1988.4169884169885</v>
      </c>
      <c r="D9" s="309">
        <v>1.0860000000000001</v>
      </c>
      <c r="E9" s="310">
        <f t="shared" si="1"/>
        <v>1830.9548696289028</v>
      </c>
      <c r="F9" s="311"/>
    </row>
    <row r="10" spans="1:6" s="301" customFormat="1" ht="18" hidden="1" customHeight="1" x14ac:dyDescent="0.3">
      <c r="A10" s="307" t="s">
        <v>417</v>
      </c>
      <c r="B10" s="308">
        <v>112</v>
      </c>
      <c r="C10" s="309">
        <f t="shared" si="0"/>
        <v>2162.1621621621621</v>
      </c>
      <c r="D10" s="309">
        <v>1.0963000000000001</v>
      </c>
      <c r="E10" s="310">
        <f t="shared" si="1"/>
        <v>1972.235849824101</v>
      </c>
    </row>
    <row r="11" spans="1:6" s="301" customFormat="1" ht="18" hidden="1" customHeight="1" x14ac:dyDescent="0.3">
      <c r="A11" s="307" t="s">
        <v>418</v>
      </c>
      <c r="B11" s="308">
        <v>112</v>
      </c>
      <c r="C11" s="309">
        <f t="shared" si="0"/>
        <v>2162.1621621621621</v>
      </c>
      <c r="D11" s="309">
        <v>1.1000000000000001</v>
      </c>
      <c r="E11" s="310">
        <f t="shared" si="1"/>
        <v>1965.6019656019653</v>
      </c>
    </row>
    <row r="12" spans="1:6" s="301" customFormat="1" ht="18" hidden="1" customHeight="1" x14ac:dyDescent="0.3">
      <c r="A12" s="307" t="s">
        <v>419</v>
      </c>
      <c r="B12" s="308">
        <v>113</v>
      </c>
      <c r="C12" s="309">
        <f t="shared" si="0"/>
        <v>2181.4671814671815</v>
      </c>
      <c r="D12" s="309">
        <v>1.103</v>
      </c>
      <c r="E12" s="310">
        <f t="shared" si="1"/>
        <v>1977.758097431715</v>
      </c>
    </row>
    <row r="13" spans="1:6" s="301" customFormat="1" ht="18" hidden="1" customHeight="1" x14ac:dyDescent="0.3">
      <c r="A13" s="357">
        <v>38838</v>
      </c>
      <c r="B13" s="308">
        <v>113</v>
      </c>
      <c r="C13" s="309">
        <f t="shared" si="0"/>
        <v>2181.4671814671815</v>
      </c>
      <c r="D13" s="312">
        <v>1.107</v>
      </c>
      <c r="E13" s="310">
        <f t="shared" si="1"/>
        <v>1970.6117267092877</v>
      </c>
    </row>
    <row r="14" spans="1:6" s="301" customFormat="1" ht="18" hidden="1" customHeight="1" x14ac:dyDescent="0.3">
      <c r="A14" s="307" t="s">
        <v>420</v>
      </c>
      <c r="B14" s="313">
        <v>140</v>
      </c>
      <c r="C14" s="314">
        <f t="shared" si="0"/>
        <v>2702.7027027027029</v>
      </c>
      <c r="D14" s="314">
        <v>1.141</v>
      </c>
      <c r="E14" s="315">
        <f t="shared" si="1"/>
        <v>2368.714025155743</v>
      </c>
    </row>
    <row r="15" spans="1:6" s="301" customFormat="1" ht="18" hidden="1" customHeight="1" thickBot="1" x14ac:dyDescent="0.35">
      <c r="A15" s="307" t="s">
        <v>437</v>
      </c>
      <c r="B15" s="313">
        <v>140</v>
      </c>
      <c r="C15" s="314">
        <f t="shared" si="0"/>
        <v>2702.7027027027029</v>
      </c>
      <c r="D15" s="314">
        <v>1.141</v>
      </c>
      <c r="E15" s="315">
        <f t="shared" si="1"/>
        <v>2368.714025155743</v>
      </c>
    </row>
    <row r="16" spans="1:6" s="301" customFormat="1" ht="18" hidden="1" customHeight="1" thickBot="1" x14ac:dyDescent="0.35">
      <c r="A16" s="357">
        <v>39264</v>
      </c>
      <c r="B16" s="313">
        <v>141</v>
      </c>
      <c r="C16" s="314">
        <f t="shared" si="0"/>
        <v>2722.0077220077219</v>
      </c>
      <c r="D16" s="314">
        <v>1.157</v>
      </c>
      <c r="E16" s="315">
        <f t="shared" si="1"/>
        <v>2352.642802081004</v>
      </c>
    </row>
    <row r="17" spans="1:5" s="301" customFormat="1" ht="18" hidden="1" customHeight="1" thickBot="1" x14ac:dyDescent="0.35">
      <c r="A17" s="307" t="s">
        <v>422</v>
      </c>
      <c r="B17" s="313">
        <v>141</v>
      </c>
      <c r="C17" s="314">
        <f t="shared" si="0"/>
        <v>2722.0077220077219</v>
      </c>
      <c r="D17" s="314">
        <v>1.157</v>
      </c>
      <c r="E17" s="315">
        <f t="shared" si="1"/>
        <v>2352.642802081004</v>
      </c>
    </row>
    <row r="18" spans="1:5" s="301" customFormat="1" ht="18" customHeight="1" x14ac:dyDescent="0.3">
      <c r="A18" s="307" t="s">
        <v>423</v>
      </c>
      <c r="B18" s="313">
        <v>171</v>
      </c>
      <c r="C18" s="314">
        <f t="shared" si="0"/>
        <v>3301.1583011583011</v>
      </c>
      <c r="D18" s="314">
        <v>2975.6163999999999</v>
      </c>
      <c r="E18" s="315">
        <f t="shared" si="1"/>
        <v>1.1094031815251124</v>
      </c>
    </row>
    <row r="19" spans="1:5" s="301" customFormat="1" ht="18" customHeight="1" x14ac:dyDescent="0.3">
      <c r="A19" s="333" t="s">
        <v>424</v>
      </c>
      <c r="B19" s="334">
        <v>223</v>
      </c>
      <c r="C19" s="335">
        <f t="shared" si="0"/>
        <v>4305.0193050193047</v>
      </c>
      <c r="D19" s="335">
        <v>3032.5943000000002</v>
      </c>
      <c r="E19" s="315">
        <f t="shared" si="1"/>
        <v>1.4195829969802767</v>
      </c>
    </row>
    <row r="20" spans="1:5" s="301" customFormat="1" ht="18" customHeight="1" thickBot="1" x14ac:dyDescent="0.35">
      <c r="A20" s="317" t="s">
        <v>425</v>
      </c>
      <c r="B20" s="318">
        <v>240</v>
      </c>
      <c r="C20" s="319">
        <f t="shared" si="0"/>
        <v>4633.204633204633</v>
      </c>
      <c r="D20" s="319">
        <v>3078.2433999999998</v>
      </c>
      <c r="E20" s="320">
        <f t="shared" si="1"/>
        <v>1.5051456402715371</v>
      </c>
    </row>
    <row r="21" spans="1:5" s="301" customFormat="1" ht="18" customHeight="1" thickBot="1" x14ac:dyDescent="0.35">
      <c r="A21" s="321" t="s">
        <v>426</v>
      </c>
      <c r="B21" s="322">
        <v>290</v>
      </c>
      <c r="C21" s="323">
        <f t="shared" si="0"/>
        <v>5598.4555984555982</v>
      </c>
      <c r="D21" s="323">
        <v>3244.4304000000002</v>
      </c>
      <c r="E21" s="324">
        <f t="shared" si="1"/>
        <v>1.7255588526280601</v>
      </c>
    </row>
    <row r="22" spans="1:5" s="301" customFormat="1" ht="18" customHeight="1" thickBot="1" x14ac:dyDescent="0.35">
      <c r="A22" s="325" t="s">
        <v>427</v>
      </c>
      <c r="B22" s="318">
        <v>291</v>
      </c>
      <c r="C22" s="319">
        <f t="shared" si="0"/>
        <v>5617.7606177606176</v>
      </c>
      <c r="D22" s="319">
        <v>3284.6523999999999</v>
      </c>
      <c r="E22" s="320">
        <f t="shared" si="1"/>
        <v>1.710305972638267</v>
      </c>
    </row>
    <row r="23" spans="1:5" s="301" customFormat="1" ht="18" customHeight="1" thickBot="1" x14ac:dyDescent="0.35">
      <c r="A23" s="359">
        <v>40057</v>
      </c>
      <c r="B23" s="318">
        <v>301</v>
      </c>
      <c r="C23" s="319">
        <f t="shared" si="0"/>
        <v>5810.8108108108108</v>
      </c>
      <c r="D23" s="319">
        <v>3350.5542999999998</v>
      </c>
      <c r="E23" s="320">
        <f t="shared" si="1"/>
        <v>1.7342834320908667</v>
      </c>
    </row>
    <row r="25" spans="1:5" s="328" customFormat="1" ht="15.75" x14ac:dyDescent="0.25">
      <c r="A25" s="326" t="s">
        <v>428</v>
      </c>
      <c r="B25" s="327"/>
    </row>
    <row r="26" spans="1:5" s="328" customFormat="1" ht="15.75" x14ac:dyDescent="0.25">
      <c r="A26" s="326"/>
      <c r="B26" s="327"/>
    </row>
    <row r="33" spans="5:5" x14ac:dyDescent="0.2">
      <c r="E33" s="360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J18" sqref="J18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9" t="s">
        <v>146</v>
      </c>
      <c r="B2" s="419"/>
      <c r="C2" s="419"/>
      <c r="D2" s="419"/>
      <c r="E2" s="419"/>
      <c r="F2" s="419"/>
      <c r="G2" s="419"/>
      <c r="H2" s="419"/>
      <c r="I2" s="419"/>
    </row>
    <row r="3" spans="1:9" ht="15.75" x14ac:dyDescent="0.25">
      <c r="A3" s="104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457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0" t="s">
        <v>23</v>
      </c>
      <c r="B5" s="381" t="s">
        <v>24</v>
      </c>
      <c r="C5" s="382" t="s">
        <v>25</v>
      </c>
      <c r="D5" s="382" t="s">
        <v>26</v>
      </c>
      <c r="E5" s="382" t="s">
        <v>27</v>
      </c>
      <c r="F5" s="382" t="s">
        <v>138</v>
      </c>
      <c r="G5" s="381" t="s">
        <v>28</v>
      </c>
      <c r="H5" s="383" t="s">
        <v>29</v>
      </c>
    </row>
    <row r="6" spans="1:9" ht="17.25" thickTop="1" thickBot="1" x14ac:dyDescent="0.25">
      <c r="A6" s="118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9">
        <v>7</v>
      </c>
    </row>
    <row r="7" spans="1:9" ht="13.5" thickTop="1" x14ac:dyDescent="0.2">
      <c r="A7" s="384" t="s">
        <v>139</v>
      </c>
      <c r="B7" s="120">
        <v>785656</v>
      </c>
      <c r="C7" s="121">
        <v>236432951</v>
      </c>
      <c r="D7" s="120">
        <v>300.93698896209025</v>
      </c>
      <c r="E7" s="121">
        <v>300.76761916090072</v>
      </c>
      <c r="F7" s="121">
        <v>241.57205351943344</v>
      </c>
      <c r="G7" s="122">
        <v>100.05631251185285</v>
      </c>
      <c r="H7" s="123">
        <v>124.57442182478329</v>
      </c>
    </row>
    <row r="8" spans="1:9" ht="15.75" x14ac:dyDescent="0.25">
      <c r="A8" s="385" t="s">
        <v>30</v>
      </c>
      <c r="B8" s="124">
        <v>691994</v>
      </c>
      <c r="C8" s="125">
        <v>222011067</v>
      </c>
      <c r="D8" s="124">
        <v>320.82802307534456</v>
      </c>
      <c r="E8" s="125">
        <v>320.68801150807849</v>
      </c>
      <c r="F8" s="125">
        <v>257.81597782804158</v>
      </c>
      <c r="G8" s="126">
        <v>100.04365974474932</v>
      </c>
      <c r="H8" s="127">
        <v>124.44070603309576</v>
      </c>
    </row>
    <row r="9" spans="1:9" ht="15.75" x14ac:dyDescent="0.25">
      <c r="A9" s="385" t="s">
        <v>31</v>
      </c>
      <c r="B9" s="128">
        <v>602543</v>
      </c>
      <c r="C9" s="125">
        <v>193264052</v>
      </c>
      <c r="D9" s="128">
        <v>320.74731927845812</v>
      </c>
      <c r="E9" s="125">
        <v>320.60229203368868</v>
      </c>
      <c r="F9" s="125">
        <v>257.8868173351392</v>
      </c>
      <c r="G9" s="126">
        <v>100.0452358727224</v>
      </c>
      <c r="H9" s="127">
        <v>124.3752288670219</v>
      </c>
      <c r="I9" s="27"/>
    </row>
    <row r="10" spans="1:9" ht="15.75" x14ac:dyDescent="0.25">
      <c r="A10" s="385" t="s">
        <v>32</v>
      </c>
      <c r="B10" s="120">
        <v>273732</v>
      </c>
      <c r="C10" s="121">
        <v>102916604</v>
      </c>
      <c r="D10" s="120">
        <v>375.97578653573566</v>
      </c>
      <c r="E10" s="121">
        <v>375.94592902182933</v>
      </c>
      <c r="F10" s="121">
        <v>303.96761532627579</v>
      </c>
      <c r="G10" s="122">
        <v>100.00794197026792</v>
      </c>
      <c r="H10" s="129">
        <v>123.68942202351623</v>
      </c>
    </row>
    <row r="11" spans="1:9" ht="18.75" customHeight="1" x14ac:dyDescent="0.25">
      <c r="A11" s="385" t="s">
        <v>33</v>
      </c>
      <c r="B11" s="130">
        <v>235932</v>
      </c>
      <c r="C11" s="125">
        <v>89038276</v>
      </c>
      <c r="D11" s="130">
        <v>377.38956987606599</v>
      </c>
      <c r="E11" s="125">
        <v>377.35455259955376</v>
      </c>
      <c r="F11" s="125">
        <v>305.16659177988186</v>
      </c>
      <c r="G11" s="126">
        <v>100.00927967511481</v>
      </c>
      <c r="H11" s="127">
        <v>123.66673811669362</v>
      </c>
    </row>
    <row r="12" spans="1:9" ht="17.25" customHeight="1" x14ac:dyDescent="0.25">
      <c r="A12" s="386" t="s">
        <v>34</v>
      </c>
      <c r="B12" s="120">
        <v>418262</v>
      </c>
      <c r="C12" s="125">
        <v>119094463</v>
      </c>
      <c r="D12" s="120">
        <v>284.73651204269095</v>
      </c>
      <c r="E12" s="125">
        <v>284.65136294674761</v>
      </c>
      <c r="F12" s="125">
        <v>229.20191857643101</v>
      </c>
      <c r="G12" s="126">
        <v>100.0299134685539</v>
      </c>
      <c r="H12" s="127">
        <v>124.22955000166853</v>
      </c>
    </row>
    <row r="13" spans="1:9" ht="17.25" customHeight="1" x14ac:dyDescent="0.25">
      <c r="A13" s="385" t="s">
        <v>33</v>
      </c>
      <c r="B13" s="130">
        <v>366611</v>
      </c>
      <c r="C13" s="125">
        <v>104225776</v>
      </c>
      <c r="D13" s="130">
        <v>284.29527755577436</v>
      </c>
      <c r="E13" s="125">
        <v>284.20525084889988</v>
      </c>
      <c r="F13" s="125">
        <v>228.98520055532251</v>
      </c>
      <c r="G13" s="126">
        <v>100.03167665150647</v>
      </c>
      <c r="H13" s="127">
        <v>124.15443306655489</v>
      </c>
    </row>
    <row r="14" spans="1:9" ht="15.75" x14ac:dyDescent="0.25">
      <c r="A14" s="385" t="s">
        <v>35</v>
      </c>
      <c r="B14" s="120">
        <v>16541</v>
      </c>
      <c r="C14" s="125">
        <v>3629729</v>
      </c>
      <c r="D14" s="120">
        <v>219.43830481833021</v>
      </c>
      <c r="E14" s="125">
        <v>219.59698095123997</v>
      </c>
      <c r="F14" s="125">
        <v>179.64810364643193</v>
      </c>
      <c r="G14" s="126">
        <v>99.927742115477898</v>
      </c>
      <c r="H14" s="127">
        <v>122.14896810166722</v>
      </c>
    </row>
    <row r="15" spans="1:9" ht="15.75" x14ac:dyDescent="0.25">
      <c r="A15" s="385" t="s">
        <v>31</v>
      </c>
      <c r="B15" s="130">
        <v>12818</v>
      </c>
      <c r="C15" s="125">
        <v>2951147</v>
      </c>
      <c r="D15" s="130">
        <v>230.23459198002809</v>
      </c>
      <c r="E15" s="125">
        <v>230.38412796538134</v>
      </c>
      <c r="F15" s="125">
        <v>188.28609823288315</v>
      </c>
      <c r="G15" s="126">
        <v>99.935092757181721</v>
      </c>
      <c r="H15" s="127">
        <v>122.27912423744669</v>
      </c>
    </row>
    <row r="16" spans="1:9" ht="15.75" x14ac:dyDescent="0.25">
      <c r="A16" s="386" t="s">
        <v>36</v>
      </c>
      <c r="B16" s="120">
        <v>1520</v>
      </c>
      <c r="C16" s="125">
        <v>275969</v>
      </c>
      <c r="D16" s="120">
        <v>181.55855263157895</v>
      </c>
      <c r="E16" s="125">
        <v>181.70333988212181</v>
      </c>
      <c r="F16" s="125">
        <v>148.15278609946074</v>
      </c>
      <c r="G16" s="126">
        <v>99.920316681775475</v>
      </c>
      <c r="H16" s="127">
        <v>122.548186511789</v>
      </c>
    </row>
    <row r="17" spans="1:8" ht="15.75" x14ac:dyDescent="0.25">
      <c r="A17" s="385" t="s">
        <v>37</v>
      </c>
      <c r="B17" s="130">
        <v>906</v>
      </c>
      <c r="C17" s="125">
        <v>175528</v>
      </c>
      <c r="D17" s="130">
        <v>193.73951434878586</v>
      </c>
      <c r="E17" s="125">
        <v>193.92653508771929</v>
      </c>
      <c r="F17" s="125">
        <v>158.46686746987953</v>
      </c>
      <c r="G17" s="126">
        <v>99.903561037251137</v>
      </c>
      <c r="H17" s="127">
        <v>122.25868879853434</v>
      </c>
    </row>
    <row r="18" spans="1:8" ht="15.75" x14ac:dyDescent="0.25">
      <c r="A18" s="386" t="s">
        <v>38</v>
      </c>
      <c r="B18" s="120">
        <v>15021</v>
      </c>
      <c r="C18" s="125">
        <v>3353760</v>
      </c>
      <c r="D18" s="120">
        <v>223.27142001198322</v>
      </c>
      <c r="E18" s="125">
        <v>223.41207885540976</v>
      </c>
      <c r="F18" s="125">
        <v>182.65649859783667</v>
      </c>
      <c r="G18" s="126">
        <v>99.937040627280695</v>
      </c>
      <c r="H18" s="127">
        <v>122.23568377031594</v>
      </c>
    </row>
    <row r="19" spans="1:8" ht="15.75" x14ac:dyDescent="0.25">
      <c r="A19" s="385" t="s">
        <v>37</v>
      </c>
      <c r="B19" s="130">
        <v>11912</v>
      </c>
      <c r="C19" s="125">
        <v>2775619</v>
      </c>
      <c r="D19" s="130">
        <v>233.01032572196104</v>
      </c>
      <c r="E19" s="125">
        <v>233.14822512262035</v>
      </c>
      <c r="F19" s="125">
        <v>190.42478577086484</v>
      </c>
      <c r="G19" s="126">
        <v>99.940853334574271</v>
      </c>
      <c r="H19" s="127">
        <v>122.36344380207873</v>
      </c>
    </row>
    <row r="20" spans="1:8" ht="16.5" thickBot="1" x14ac:dyDescent="0.3">
      <c r="A20" s="387" t="s">
        <v>39</v>
      </c>
      <c r="B20" s="131">
        <v>77121</v>
      </c>
      <c r="C20" s="132">
        <v>10792155</v>
      </c>
      <c r="D20" s="131">
        <v>139.93795464270431</v>
      </c>
      <c r="E20" s="132">
        <v>139.85358259459878</v>
      </c>
      <c r="F20" s="132">
        <v>112.60720211827008</v>
      </c>
      <c r="G20" s="133">
        <v>100.06032884287998</v>
      </c>
      <c r="H20" s="134">
        <v>124.27087434046096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5"/>
      <c r="B22" s="105"/>
      <c r="C22" s="105"/>
      <c r="D22" s="23"/>
      <c r="E22" s="23"/>
      <c r="F22" s="106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zoomScaleNormal="100" workbookViewId="0">
      <selection activeCell="G20" sqref="G20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07"/>
      <c r="B1" s="108"/>
      <c r="C1" s="5"/>
      <c r="D1" s="6"/>
    </row>
    <row r="2" spans="1:6" ht="13.5" customHeight="1" x14ac:dyDescent="0.25">
      <c r="A2" s="109" t="s">
        <v>140</v>
      </c>
      <c r="B2" s="108"/>
      <c r="C2" s="5"/>
      <c r="D2" s="6"/>
    </row>
    <row r="3" spans="1:6" ht="13.5" customHeight="1" x14ac:dyDescent="0.25">
      <c r="A3" s="25"/>
      <c r="B3" s="108"/>
      <c r="C3" s="5"/>
      <c r="D3" s="6"/>
    </row>
    <row r="4" spans="1:6" ht="16.5" customHeight="1" x14ac:dyDescent="0.25">
      <c r="A4" s="110" t="s">
        <v>458</v>
      </c>
      <c r="B4" s="111"/>
      <c r="C4" s="110"/>
      <c r="D4" s="105"/>
    </row>
    <row r="5" spans="1:6" ht="16.5" customHeight="1" thickBot="1" x14ac:dyDescent="0.3">
      <c r="A5" s="110"/>
      <c r="B5" s="111"/>
      <c r="C5" s="110"/>
      <c r="D5" s="105"/>
    </row>
    <row r="6" spans="1:6" ht="72.75" customHeight="1" thickTop="1" thickBot="1" x14ac:dyDescent="0.25">
      <c r="A6" s="380" t="s">
        <v>1</v>
      </c>
      <c r="B6" s="382" t="s">
        <v>125</v>
      </c>
      <c r="C6" s="382" t="s">
        <v>126</v>
      </c>
      <c r="D6" s="388" t="s">
        <v>4</v>
      </c>
      <c r="E6" s="382" t="s">
        <v>5</v>
      </c>
      <c r="F6" s="389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5">
        <v>3</v>
      </c>
      <c r="E7" s="8">
        <v>4</v>
      </c>
      <c r="F7" s="119">
        <v>5</v>
      </c>
    </row>
    <row r="8" spans="1:6" ht="15.95" customHeight="1" thickTop="1" x14ac:dyDescent="0.25">
      <c r="A8" s="373" t="s">
        <v>141</v>
      </c>
      <c r="B8" s="136">
        <v>5521270</v>
      </c>
      <c r="C8" s="136">
        <v>3623150572</v>
      </c>
      <c r="D8" s="10">
        <v>656.21687981207219</v>
      </c>
      <c r="E8" s="17">
        <v>655.3266746926771</v>
      </c>
      <c r="F8" s="12">
        <v>100.13584142898083</v>
      </c>
    </row>
    <row r="9" spans="1:6" ht="15.95" customHeight="1" x14ac:dyDescent="0.25">
      <c r="A9" s="373" t="s">
        <v>130</v>
      </c>
      <c r="B9" s="137">
        <v>1531595</v>
      </c>
      <c r="C9" s="137">
        <v>393883106</v>
      </c>
      <c r="D9" s="10">
        <v>257.17184111987831</v>
      </c>
      <c r="E9" s="17">
        <v>257.35821562685095</v>
      </c>
      <c r="F9" s="101">
        <v>99.927581675790421</v>
      </c>
    </row>
    <row r="10" spans="1:6" ht="15.95" customHeight="1" x14ac:dyDescent="0.25">
      <c r="A10" s="373" t="s">
        <v>132</v>
      </c>
      <c r="B10" s="137">
        <v>878885</v>
      </c>
      <c r="C10" s="137">
        <v>268197771</v>
      </c>
      <c r="D10" s="10">
        <v>305.15684190764432</v>
      </c>
      <c r="E10" s="17">
        <v>305.00616947018204</v>
      </c>
      <c r="F10" s="101">
        <v>100.04939979992011</v>
      </c>
    </row>
    <row r="11" spans="1:6" ht="15.95" customHeight="1" x14ac:dyDescent="0.25">
      <c r="A11" s="372" t="s">
        <v>8</v>
      </c>
      <c r="B11" s="138">
        <v>3822211</v>
      </c>
      <c r="C11" s="139">
        <v>2830356536</v>
      </c>
      <c r="D11" s="10">
        <v>740.50243066120629</v>
      </c>
      <c r="E11" s="14">
        <v>739.48087230699389</v>
      </c>
      <c r="F11" s="16">
        <v>100.13814533850287</v>
      </c>
    </row>
    <row r="12" spans="1:6" ht="15.95" customHeight="1" x14ac:dyDescent="0.25">
      <c r="A12" s="372" t="s">
        <v>9</v>
      </c>
      <c r="B12" s="140">
        <v>2187243</v>
      </c>
      <c r="C12" s="139">
        <v>1375622549</v>
      </c>
      <c r="D12" s="13">
        <v>628.92991268002686</v>
      </c>
      <c r="E12" s="14">
        <v>627.83242250564513</v>
      </c>
      <c r="F12" s="16">
        <v>100.1748062277513</v>
      </c>
    </row>
    <row r="13" spans="1:6" ht="15.95" customHeight="1" x14ac:dyDescent="0.25">
      <c r="A13" s="373" t="s">
        <v>10</v>
      </c>
      <c r="B13" s="141">
        <v>2188381</v>
      </c>
      <c r="C13" s="141">
        <v>2000883889</v>
      </c>
      <c r="D13" s="10">
        <v>914.32154135865733</v>
      </c>
      <c r="E13" s="17">
        <v>913.86271813893654</v>
      </c>
      <c r="F13" s="19">
        <v>100.05020701803606</v>
      </c>
    </row>
    <row r="14" spans="1:6" ht="15.95" customHeight="1" x14ac:dyDescent="0.25">
      <c r="A14" s="372" t="s">
        <v>11</v>
      </c>
      <c r="B14" s="139">
        <v>1047163</v>
      </c>
      <c r="C14" s="139">
        <v>852249635</v>
      </c>
      <c r="D14" s="13">
        <v>813.86530559234814</v>
      </c>
      <c r="E14" s="14">
        <v>813.42479049174642</v>
      </c>
      <c r="F14" s="16">
        <v>100.05415560304418</v>
      </c>
    </row>
    <row r="15" spans="1:6" ht="15.95" customHeight="1" x14ac:dyDescent="0.25">
      <c r="A15" s="374" t="s">
        <v>12</v>
      </c>
      <c r="B15" s="141">
        <v>1633830</v>
      </c>
      <c r="C15" s="139">
        <v>829472647</v>
      </c>
      <c r="D15" s="10">
        <v>507.68601812918115</v>
      </c>
      <c r="E15" s="14">
        <v>503.89092946879407</v>
      </c>
      <c r="F15" s="16">
        <v>100.75315677231735</v>
      </c>
    </row>
    <row r="16" spans="1:6" ht="15.95" customHeight="1" x14ac:dyDescent="0.25">
      <c r="A16" s="372" t="s">
        <v>11</v>
      </c>
      <c r="B16" s="139">
        <v>1140080</v>
      </c>
      <c r="C16" s="139">
        <v>523372914</v>
      </c>
      <c r="D16" s="13">
        <v>459.06683215212968</v>
      </c>
      <c r="E16" s="14">
        <v>456.28583760320134</v>
      </c>
      <c r="F16" s="16">
        <v>100.60948517787369</v>
      </c>
    </row>
    <row r="17" spans="1:6" ht="15.95" customHeight="1" x14ac:dyDescent="0.25">
      <c r="A17" s="375" t="s">
        <v>13</v>
      </c>
      <c r="B17" s="142">
        <v>9182</v>
      </c>
      <c r="C17" s="139">
        <v>8756369</v>
      </c>
      <c r="D17" s="10">
        <v>953.64506643432799</v>
      </c>
      <c r="E17" s="14">
        <v>953.5079743951394</v>
      </c>
      <c r="F17" s="16">
        <v>100.01437764999035</v>
      </c>
    </row>
    <row r="18" spans="1:6" ht="15.95" customHeight="1" x14ac:dyDescent="0.25">
      <c r="A18" s="372" t="s">
        <v>14</v>
      </c>
      <c r="B18" s="143">
        <v>5801</v>
      </c>
      <c r="C18" s="139">
        <v>5356234</v>
      </c>
      <c r="D18" s="13">
        <v>923.32942596104124</v>
      </c>
      <c r="E18" s="14">
        <v>923.92312960109575</v>
      </c>
      <c r="F18" s="16">
        <v>99.935741013398939</v>
      </c>
    </row>
    <row r="19" spans="1:6" ht="15.95" customHeight="1" x14ac:dyDescent="0.2">
      <c r="A19" s="376" t="s">
        <v>15</v>
      </c>
      <c r="B19" s="142">
        <v>112323</v>
      </c>
      <c r="C19" s="139">
        <v>75566298</v>
      </c>
      <c r="D19" s="10">
        <v>672.75890067038813</v>
      </c>
      <c r="E19" s="14">
        <v>671.5954281307171</v>
      </c>
      <c r="F19" s="16">
        <v>100.17324009231412</v>
      </c>
    </row>
    <row r="20" spans="1:6" ht="15.95" customHeight="1" x14ac:dyDescent="0.25">
      <c r="A20" s="372" t="s">
        <v>14</v>
      </c>
      <c r="B20" s="143">
        <v>70424</v>
      </c>
      <c r="C20" s="139">
        <v>44653151</v>
      </c>
      <c r="D20" s="13">
        <v>634.06155571964098</v>
      </c>
      <c r="E20" s="14">
        <v>633.39502793933173</v>
      </c>
      <c r="F20" s="16">
        <v>100.10523097765352</v>
      </c>
    </row>
    <row r="21" spans="1:6" ht="15.95" customHeight="1" x14ac:dyDescent="0.25">
      <c r="A21" s="372" t="s">
        <v>16</v>
      </c>
      <c r="B21" s="141">
        <v>922421</v>
      </c>
      <c r="C21" s="144">
        <v>493403590</v>
      </c>
      <c r="D21" s="10">
        <v>534.90064731830694</v>
      </c>
      <c r="E21" s="14">
        <v>534.73075391075668</v>
      </c>
      <c r="F21" s="16">
        <v>100.03177176668964</v>
      </c>
    </row>
    <row r="22" spans="1:6" ht="15.95" customHeight="1" x14ac:dyDescent="0.25">
      <c r="A22" s="372" t="s">
        <v>14</v>
      </c>
      <c r="B22" s="139">
        <v>449091</v>
      </c>
      <c r="C22" s="144">
        <v>223024037</v>
      </c>
      <c r="D22" s="13">
        <v>496.61212760888105</v>
      </c>
      <c r="E22" s="14">
        <v>496.66858538170629</v>
      </c>
      <c r="F22" s="16">
        <v>99.988632707103491</v>
      </c>
    </row>
    <row r="23" spans="1:6" ht="15.95" customHeight="1" x14ac:dyDescent="0.25">
      <c r="A23" s="374" t="s">
        <v>17</v>
      </c>
      <c r="B23" s="141">
        <v>44071</v>
      </c>
      <c r="C23" s="139">
        <v>23260000</v>
      </c>
      <c r="D23" s="10">
        <v>527.78471103446714</v>
      </c>
      <c r="E23" s="14">
        <v>527.69176229973868</v>
      </c>
      <c r="F23" s="16">
        <v>100.01761420991744</v>
      </c>
    </row>
    <row r="24" spans="1:6" ht="15.95" customHeight="1" x14ac:dyDescent="0.25">
      <c r="A24" s="372" t="s">
        <v>18</v>
      </c>
      <c r="B24" s="139">
        <v>15345</v>
      </c>
      <c r="C24" s="139">
        <v>7304160</v>
      </c>
      <c r="D24" s="13">
        <v>475.99608993157381</v>
      </c>
      <c r="E24" s="14">
        <v>475.7514981761334</v>
      </c>
      <c r="F24" s="16">
        <v>100.05141166268064</v>
      </c>
    </row>
    <row r="25" spans="1:6" ht="15.95" customHeight="1" x14ac:dyDescent="0.25">
      <c r="A25" s="374" t="s">
        <v>19</v>
      </c>
      <c r="B25" s="141">
        <v>552743</v>
      </c>
      <c r="C25" s="139">
        <v>297702993</v>
      </c>
      <c r="D25" s="10">
        <v>538.59206358108565</v>
      </c>
      <c r="E25" s="14">
        <v>538.53397886305811</v>
      </c>
      <c r="F25" s="16">
        <v>100.01078571089425</v>
      </c>
    </row>
    <row r="26" spans="1:6" ht="15.95" customHeight="1" x14ac:dyDescent="0.25">
      <c r="A26" s="372" t="s">
        <v>18</v>
      </c>
      <c r="B26" s="139">
        <v>272666</v>
      </c>
      <c r="C26" s="139">
        <v>135749671</v>
      </c>
      <c r="D26" s="13">
        <v>497.86064635854854</v>
      </c>
      <c r="E26" s="14">
        <v>498.04088716255018</v>
      </c>
      <c r="F26" s="16">
        <v>99.963810038764393</v>
      </c>
    </row>
    <row r="27" spans="1:6" ht="15.95" customHeight="1" x14ac:dyDescent="0.25">
      <c r="A27" s="374" t="s">
        <v>20</v>
      </c>
      <c r="B27" s="141">
        <v>325607</v>
      </c>
      <c r="C27" s="139">
        <v>172440597</v>
      </c>
      <c r="D27" s="10">
        <v>529.59732745303393</v>
      </c>
      <c r="E27" s="14">
        <v>529.1917721128325</v>
      </c>
      <c r="F27" s="16">
        <v>100.07663674334583</v>
      </c>
    </row>
    <row r="28" spans="1:6" ht="15.95" customHeight="1" x14ac:dyDescent="0.25">
      <c r="A28" s="372" t="s">
        <v>18</v>
      </c>
      <c r="B28" s="139">
        <v>161080</v>
      </c>
      <c r="C28" s="139">
        <v>79970206</v>
      </c>
      <c r="D28" s="13">
        <v>496.46266451452692</v>
      </c>
      <c r="E28" s="14">
        <v>496.33160951051741</v>
      </c>
      <c r="F28" s="16">
        <v>100.02640472649702</v>
      </c>
    </row>
    <row r="29" spans="1:6" ht="15.95" customHeight="1" x14ac:dyDescent="0.25">
      <c r="A29" s="372" t="s">
        <v>21</v>
      </c>
      <c r="B29" s="145">
        <v>653415</v>
      </c>
      <c r="C29" s="146">
        <v>214743771</v>
      </c>
      <c r="D29" s="147">
        <v>328.64836436261794</v>
      </c>
      <c r="E29" s="148">
        <v>328.1027449709668</v>
      </c>
      <c r="F29" s="16">
        <v>100.16629528402738</v>
      </c>
    </row>
    <row r="30" spans="1:6" ht="17.25" customHeight="1" x14ac:dyDescent="0.25">
      <c r="A30" s="390" t="s">
        <v>142</v>
      </c>
      <c r="B30" s="149">
        <v>1718</v>
      </c>
      <c r="C30" s="150">
        <v>324008</v>
      </c>
      <c r="D30" s="151">
        <v>188.59604190919674</v>
      </c>
      <c r="E30" s="152">
        <v>188.61454753722796</v>
      </c>
      <c r="F30" s="153">
        <v>99.990188652851614</v>
      </c>
    </row>
    <row r="31" spans="1:6" ht="16.5" thickBot="1" x14ac:dyDescent="0.3">
      <c r="A31" s="379" t="s">
        <v>18</v>
      </c>
      <c r="B31" s="154">
        <v>1299</v>
      </c>
      <c r="C31" s="155">
        <v>244420</v>
      </c>
      <c r="D31" s="156">
        <v>188.16012317167051</v>
      </c>
      <c r="E31" s="157">
        <v>188.17575757575759</v>
      </c>
      <c r="F31" s="158">
        <v>99.991691594980935</v>
      </c>
    </row>
    <row r="32" spans="1:6" ht="16.5" thickTop="1" x14ac:dyDescent="0.25">
      <c r="A32" s="23"/>
      <c r="B32" s="2"/>
      <c r="C32" s="23"/>
      <c r="D32" s="23"/>
      <c r="E32" s="112"/>
      <c r="F32" s="113"/>
    </row>
    <row r="33" spans="4:6" ht="15.75" x14ac:dyDescent="0.25">
      <c r="D33" s="23"/>
      <c r="E33" s="112"/>
      <c r="F33" s="113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C20" sqref="C20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459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1" t="s">
        <v>40</v>
      </c>
      <c r="B5" s="392" t="s">
        <v>41</v>
      </c>
      <c r="C5" s="392" t="s">
        <v>42</v>
      </c>
      <c r="D5" s="392" t="s">
        <v>43</v>
      </c>
      <c r="E5" s="392" t="s">
        <v>44</v>
      </c>
      <c r="F5" s="392" t="s">
        <v>45</v>
      </c>
      <c r="G5" s="393" t="s">
        <v>46</v>
      </c>
      <c r="H5" s="29"/>
    </row>
    <row r="6" spans="1:8" ht="16.5" thickBot="1" x14ac:dyDescent="0.25">
      <c r="A6" s="159">
        <v>0</v>
      </c>
      <c r="B6" s="160">
        <v>1</v>
      </c>
      <c r="C6" s="160">
        <v>2</v>
      </c>
      <c r="D6" s="160">
        <v>3</v>
      </c>
      <c r="E6" s="160">
        <v>4</v>
      </c>
      <c r="F6" s="160" t="s">
        <v>47</v>
      </c>
      <c r="G6" s="161" t="s">
        <v>48</v>
      </c>
    </row>
    <row r="7" spans="1:8" ht="27" customHeight="1" thickBot="1" x14ac:dyDescent="0.25">
      <c r="A7" s="394" t="s">
        <v>49</v>
      </c>
      <c r="B7" s="162">
        <v>253694</v>
      </c>
      <c r="C7" s="163">
        <v>19373498</v>
      </c>
      <c r="D7" s="163">
        <v>1269051</v>
      </c>
      <c r="E7" s="163">
        <v>17180075</v>
      </c>
      <c r="F7" s="163">
        <v>37822624</v>
      </c>
      <c r="G7" s="164">
        <v>149.08757794823686</v>
      </c>
    </row>
    <row r="8" spans="1:8" ht="15.75" x14ac:dyDescent="0.2">
      <c r="A8" s="395" t="s">
        <v>50</v>
      </c>
      <c r="B8" s="165">
        <v>418</v>
      </c>
      <c r="C8" s="165">
        <v>61755</v>
      </c>
      <c r="D8" s="165">
        <v>7886</v>
      </c>
      <c r="E8" s="165">
        <v>75474</v>
      </c>
      <c r="F8" s="166">
        <v>145115</v>
      </c>
      <c r="G8" s="167">
        <v>347.16507177033492</v>
      </c>
    </row>
    <row r="9" spans="1:8" ht="15.75" x14ac:dyDescent="0.2">
      <c r="A9" s="396" t="s">
        <v>51</v>
      </c>
      <c r="B9" s="168">
        <v>1223</v>
      </c>
      <c r="C9" s="168">
        <v>161436</v>
      </c>
      <c r="D9" s="168">
        <v>21465</v>
      </c>
      <c r="E9" s="168">
        <v>238478</v>
      </c>
      <c r="F9" s="169">
        <v>421379</v>
      </c>
      <c r="G9" s="170">
        <v>344.54538021259197</v>
      </c>
    </row>
    <row r="10" spans="1:8" ht="16.5" thickBot="1" x14ac:dyDescent="0.25">
      <c r="A10" s="397" t="s">
        <v>52</v>
      </c>
      <c r="B10" s="171">
        <v>19</v>
      </c>
      <c r="C10" s="171">
        <v>2128</v>
      </c>
      <c r="D10" s="171">
        <v>480</v>
      </c>
      <c r="E10" s="171">
        <v>2072</v>
      </c>
      <c r="F10" s="172">
        <v>4680</v>
      </c>
      <c r="G10" s="173">
        <v>246.31578947368422</v>
      </c>
    </row>
    <row r="11" spans="1:8" ht="16.5" thickBot="1" x14ac:dyDescent="0.25">
      <c r="A11" s="398" t="s">
        <v>53</v>
      </c>
      <c r="B11" s="174">
        <v>1660</v>
      </c>
      <c r="C11" s="174">
        <v>225319</v>
      </c>
      <c r="D11" s="174">
        <v>29831</v>
      </c>
      <c r="E11" s="174">
        <v>316024</v>
      </c>
      <c r="F11" s="174">
        <v>571174</v>
      </c>
      <c r="G11" s="175">
        <v>344.08072289156627</v>
      </c>
    </row>
    <row r="12" spans="1:8" ht="15.75" x14ac:dyDescent="0.2">
      <c r="A12" s="399" t="s">
        <v>54</v>
      </c>
      <c r="B12" s="165">
        <v>3099</v>
      </c>
      <c r="C12" s="165">
        <v>285108</v>
      </c>
      <c r="D12" s="165">
        <v>0</v>
      </c>
      <c r="E12" s="165">
        <v>42029</v>
      </c>
      <c r="F12" s="166">
        <v>327137</v>
      </c>
      <c r="G12" s="167">
        <v>105.5621168118748</v>
      </c>
    </row>
    <row r="13" spans="1:8" ht="15.75" x14ac:dyDescent="0.2">
      <c r="A13" s="396" t="s">
        <v>55</v>
      </c>
      <c r="B13" s="168">
        <v>62318</v>
      </c>
      <c r="C13" s="168">
        <v>5732768</v>
      </c>
      <c r="D13" s="168">
        <v>1239220</v>
      </c>
      <c r="E13" s="168">
        <v>9115501</v>
      </c>
      <c r="F13" s="169">
        <v>16087489</v>
      </c>
      <c r="G13" s="170">
        <v>258.15156134664142</v>
      </c>
    </row>
    <row r="14" spans="1:8" ht="15.75" x14ac:dyDescent="0.2">
      <c r="A14" s="400" t="s">
        <v>56</v>
      </c>
      <c r="B14" s="168">
        <v>90</v>
      </c>
      <c r="C14" s="168">
        <v>12624</v>
      </c>
      <c r="D14" s="168">
        <v>0</v>
      </c>
      <c r="E14" s="168">
        <v>2220</v>
      </c>
      <c r="F14" s="169">
        <v>14844</v>
      </c>
      <c r="G14" s="170">
        <v>164.93333333333334</v>
      </c>
    </row>
    <row r="15" spans="1:8" ht="16.5" thickBot="1" x14ac:dyDescent="0.25">
      <c r="A15" s="401" t="s">
        <v>57</v>
      </c>
      <c r="B15" s="176">
        <v>186527</v>
      </c>
      <c r="C15" s="176">
        <v>13117679</v>
      </c>
      <c r="D15" s="176">
        <v>0</v>
      </c>
      <c r="E15" s="176">
        <v>7704301</v>
      </c>
      <c r="F15" s="177">
        <v>20821980</v>
      </c>
      <c r="G15" s="178">
        <v>111.62984447291812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zoomScaleNormal="100" workbookViewId="0">
      <selection activeCell="G232" sqref="G232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33" t="s">
        <v>449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</row>
    <row r="9" spans="1:16" ht="16.5" x14ac:dyDescent="0.25">
      <c r="C9" s="34"/>
      <c r="D9" s="37"/>
      <c r="F9" s="42" t="s">
        <v>460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36" t="s">
        <v>60</v>
      </c>
      <c r="B12" s="434" t="s">
        <v>61</v>
      </c>
      <c r="C12" s="434" t="s">
        <v>62</v>
      </c>
      <c r="D12" s="438" t="s">
        <v>63</v>
      </c>
      <c r="E12" s="439"/>
      <c r="F12" s="434" t="s">
        <v>64</v>
      </c>
      <c r="G12" s="434" t="s">
        <v>65</v>
      </c>
      <c r="H12" s="434" t="s">
        <v>66</v>
      </c>
      <c r="I12" s="438" t="s">
        <v>67</v>
      </c>
      <c r="J12" s="444"/>
      <c r="K12" s="439"/>
      <c r="L12" s="434" t="s">
        <v>68</v>
      </c>
      <c r="M12" s="442" t="s">
        <v>144</v>
      </c>
    </row>
    <row r="13" spans="1:16" s="46" customFormat="1" x14ac:dyDescent="0.15">
      <c r="A13" s="437"/>
      <c r="B13" s="435"/>
      <c r="C13" s="435"/>
      <c r="D13" s="440"/>
      <c r="E13" s="441"/>
      <c r="F13" s="435"/>
      <c r="G13" s="435"/>
      <c r="H13" s="435"/>
      <c r="I13" s="440"/>
      <c r="J13" s="445"/>
      <c r="K13" s="441"/>
      <c r="L13" s="435"/>
      <c r="M13" s="443"/>
    </row>
    <row r="14" spans="1:16" ht="10.5" thickBot="1" x14ac:dyDescent="0.2">
      <c r="A14" s="437"/>
      <c r="B14" s="435"/>
      <c r="C14" s="435"/>
      <c r="D14" s="440"/>
      <c r="E14" s="441"/>
      <c r="F14" s="435"/>
      <c r="G14" s="435"/>
      <c r="H14" s="435"/>
      <c r="I14" s="440"/>
      <c r="J14" s="445"/>
      <c r="K14" s="441"/>
      <c r="L14" s="435"/>
      <c r="M14" s="443"/>
    </row>
    <row r="15" spans="1:16" ht="12.95" customHeight="1" x14ac:dyDescent="0.15">
      <c r="A15" s="47" t="s">
        <v>69</v>
      </c>
      <c r="B15" s="48">
        <v>1184</v>
      </c>
      <c r="C15" s="49">
        <v>667</v>
      </c>
      <c r="D15" s="49">
        <v>151</v>
      </c>
      <c r="E15" s="49">
        <v>516</v>
      </c>
      <c r="F15" s="49">
        <v>1</v>
      </c>
      <c r="G15" s="49">
        <v>5</v>
      </c>
      <c r="H15" s="49">
        <v>41</v>
      </c>
      <c r="I15" s="49">
        <v>3</v>
      </c>
      <c r="J15" s="49">
        <v>28</v>
      </c>
      <c r="K15" s="49">
        <v>10</v>
      </c>
      <c r="L15" s="49">
        <v>458</v>
      </c>
      <c r="M15" s="50">
        <v>12</v>
      </c>
      <c r="P15" s="55"/>
    </row>
    <row r="16" spans="1:16" ht="12.95" customHeight="1" x14ac:dyDescent="0.15">
      <c r="A16" s="51" t="s">
        <v>70</v>
      </c>
      <c r="B16" s="52">
        <v>264</v>
      </c>
      <c r="C16" s="53">
        <v>157</v>
      </c>
      <c r="D16" s="53">
        <v>24</v>
      </c>
      <c r="E16" s="53">
        <v>133</v>
      </c>
      <c r="F16" s="53">
        <v>0</v>
      </c>
      <c r="G16" s="53">
        <v>0</v>
      </c>
      <c r="H16" s="53">
        <v>10</v>
      </c>
      <c r="I16" s="53">
        <v>0</v>
      </c>
      <c r="J16" s="53">
        <v>7</v>
      </c>
      <c r="K16" s="53">
        <v>3</v>
      </c>
      <c r="L16" s="53">
        <v>97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302</v>
      </c>
      <c r="C17" s="53">
        <v>190</v>
      </c>
      <c r="D17" s="53">
        <v>30</v>
      </c>
      <c r="E17" s="53">
        <v>160</v>
      </c>
      <c r="F17" s="53">
        <v>0</v>
      </c>
      <c r="G17" s="53">
        <v>2</v>
      </c>
      <c r="H17" s="53">
        <v>9</v>
      </c>
      <c r="I17" s="53">
        <v>0</v>
      </c>
      <c r="J17" s="53">
        <v>9</v>
      </c>
      <c r="K17" s="53">
        <v>0</v>
      </c>
      <c r="L17" s="53">
        <v>101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398</v>
      </c>
      <c r="C18" s="53">
        <v>239</v>
      </c>
      <c r="D18" s="53">
        <v>34</v>
      </c>
      <c r="E18" s="53">
        <v>205</v>
      </c>
      <c r="F18" s="53">
        <v>0</v>
      </c>
      <c r="G18" s="53">
        <v>2</v>
      </c>
      <c r="H18" s="53">
        <v>18</v>
      </c>
      <c r="I18" s="53">
        <v>0</v>
      </c>
      <c r="J18" s="53">
        <v>9</v>
      </c>
      <c r="K18" s="53">
        <v>9</v>
      </c>
      <c r="L18" s="53">
        <v>139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326</v>
      </c>
      <c r="C19" s="53">
        <v>195</v>
      </c>
      <c r="D19" s="53">
        <v>37</v>
      </c>
      <c r="E19" s="53">
        <v>158</v>
      </c>
      <c r="F19" s="53">
        <v>1</v>
      </c>
      <c r="G19" s="53">
        <v>0</v>
      </c>
      <c r="H19" s="53">
        <v>13</v>
      </c>
      <c r="I19" s="53">
        <v>0</v>
      </c>
      <c r="J19" s="53">
        <v>8</v>
      </c>
      <c r="K19" s="53">
        <v>5</v>
      </c>
      <c r="L19" s="53">
        <v>117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521</v>
      </c>
      <c r="C20" s="53">
        <v>171</v>
      </c>
      <c r="D20" s="53">
        <v>25</v>
      </c>
      <c r="E20" s="53">
        <v>146</v>
      </c>
      <c r="F20" s="53">
        <v>0</v>
      </c>
      <c r="G20" s="53">
        <v>0</v>
      </c>
      <c r="H20" s="53">
        <v>18</v>
      </c>
      <c r="I20" s="53">
        <v>0</v>
      </c>
      <c r="J20" s="53">
        <v>8</v>
      </c>
      <c r="K20" s="53">
        <v>10</v>
      </c>
      <c r="L20" s="53">
        <v>331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548</v>
      </c>
      <c r="C21" s="53">
        <v>205</v>
      </c>
      <c r="D21" s="53">
        <v>41</v>
      </c>
      <c r="E21" s="53">
        <v>164</v>
      </c>
      <c r="F21" s="53">
        <v>0</v>
      </c>
      <c r="G21" s="53">
        <v>1</v>
      </c>
      <c r="H21" s="53">
        <v>24</v>
      </c>
      <c r="I21" s="53">
        <v>0</v>
      </c>
      <c r="J21" s="53">
        <v>18</v>
      </c>
      <c r="K21" s="53">
        <v>6</v>
      </c>
      <c r="L21" s="53">
        <v>316</v>
      </c>
      <c r="M21" s="54">
        <v>2</v>
      </c>
      <c r="P21" s="55"/>
    </row>
    <row r="22" spans="1:16" ht="12.95" customHeight="1" x14ac:dyDescent="0.15">
      <c r="A22" s="51" t="s">
        <v>76</v>
      </c>
      <c r="B22" s="52">
        <v>594</v>
      </c>
      <c r="C22" s="53">
        <v>194</v>
      </c>
      <c r="D22" s="53">
        <v>20</v>
      </c>
      <c r="E22" s="53">
        <v>174</v>
      </c>
      <c r="F22" s="53">
        <v>0</v>
      </c>
      <c r="G22" s="53">
        <v>1</v>
      </c>
      <c r="H22" s="53">
        <v>10</v>
      </c>
      <c r="I22" s="53">
        <v>0</v>
      </c>
      <c r="J22" s="53">
        <v>4</v>
      </c>
      <c r="K22" s="53">
        <v>6</v>
      </c>
      <c r="L22" s="53">
        <v>388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687</v>
      </c>
      <c r="C23" s="53">
        <v>261</v>
      </c>
      <c r="D23" s="53">
        <v>32</v>
      </c>
      <c r="E23" s="53">
        <v>229</v>
      </c>
      <c r="F23" s="53">
        <v>0</v>
      </c>
      <c r="G23" s="53">
        <v>1</v>
      </c>
      <c r="H23" s="53">
        <v>22</v>
      </c>
      <c r="I23" s="53">
        <v>1</v>
      </c>
      <c r="J23" s="53">
        <v>20</v>
      </c>
      <c r="K23" s="53">
        <v>1</v>
      </c>
      <c r="L23" s="53">
        <v>403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801</v>
      </c>
      <c r="C24" s="53">
        <v>211</v>
      </c>
      <c r="D24" s="53">
        <v>38</v>
      </c>
      <c r="E24" s="53">
        <v>173</v>
      </c>
      <c r="F24" s="53">
        <v>1</v>
      </c>
      <c r="G24" s="53">
        <v>0</v>
      </c>
      <c r="H24" s="53">
        <v>21</v>
      </c>
      <c r="I24" s="53">
        <v>0</v>
      </c>
      <c r="J24" s="53">
        <v>11</v>
      </c>
      <c r="K24" s="53">
        <v>10</v>
      </c>
      <c r="L24" s="53">
        <v>568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1463</v>
      </c>
      <c r="C25" s="53">
        <v>268</v>
      </c>
      <c r="D25" s="53">
        <v>36</v>
      </c>
      <c r="E25" s="53">
        <v>232</v>
      </c>
      <c r="F25" s="53">
        <v>0</v>
      </c>
      <c r="G25" s="53">
        <v>2</v>
      </c>
      <c r="H25" s="53">
        <v>30</v>
      </c>
      <c r="I25" s="53">
        <v>1</v>
      </c>
      <c r="J25" s="53">
        <v>17</v>
      </c>
      <c r="K25" s="53">
        <v>12</v>
      </c>
      <c r="L25" s="53">
        <v>1163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1432</v>
      </c>
      <c r="C26" s="53">
        <v>339</v>
      </c>
      <c r="D26" s="53">
        <v>60</v>
      </c>
      <c r="E26" s="53">
        <v>279</v>
      </c>
      <c r="F26" s="53">
        <v>0</v>
      </c>
      <c r="G26" s="53">
        <v>1</v>
      </c>
      <c r="H26" s="53">
        <v>26</v>
      </c>
      <c r="I26" s="53">
        <v>0</v>
      </c>
      <c r="J26" s="53">
        <v>13</v>
      </c>
      <c r="K26" s="53">
        <v>13</v>
      </c>
      <c r="L26" s="53">
        <v>1066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1890</v>
      </c>
      <c r="C27" s="53">
        <v>331</v>
      </c>
      <c r="D27" s="53">
        <v>104</v>
      </c>
      <c r="E27" s="53">
        <v>227</v>
      </c>
      <c r="F27" s="53">
        <v>0</v>
      </c>
      <c r="G27" s="53">
        <v>2</v>
      </c>
      <c r="H27" s="53">
        <v>37</v>
      </c>
      <c r="I27" s="53">
        <v>2</v>
      </c>
      <c r="J27" s="53">
        <v>19</v>
      </c>
      <c r="K27" s="53">
        <v>16</v>
      </c>
      <c r="L27" s="53">
        <v>1520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5514</v>
      </c>
      <c r="C28" s="53">
        <v>1946</v>
      </c>
      <c r="D28" s="53">
        <v>1381</v>
      </c>
      <c r="E28" s="53">
        <v>565</v>
      </c>
      <c r="F28" s="53">
        <v>1</v>
      </c>
      <c r="G28" s="53">
        <v>1</v>
      </c>
      <c r="H28" s="53">
        <v>58</v>
      </c>
      <c r="I28" s="53">
        <v>3</v>
      </c>
      <c r="J28" s="53">
        <v>31</v>
      </c>
      <c r="K28" s="53">
        <v>24</v>
      </c>
      <c r="L28" s="53">
        <v>3508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5185</v>
      </c>
      <c r="C29" s="53">
        <v>1333</v>
      </c>
      <c r="D29" s="53">
        <v>633</v>
      </c>
      <c r="E29" s="53">
        <v>700</v>
      </c>
      <c r="F29" s="53">
        <v>0</v>
      </c>
      <c r="G29" s="53">
        <v>1</v>
      </c>
      <c r="H29" s="53">
        <v>75</v>
      </c>
      <c r="I29" s="53">
        <v>3</v>
      </c>
      <c r="J29" s="53">
        <v>37</v>
      </c>
      <c r="K29" s="53">
        <v>35</v>
      </c>
      <c r="L29" s="53">
        <v>3774</v>
      </c>
      <c r="M29" s="54">
        <v>2</v>
      </c>
      <c r="P29" s="55"/>
    </row>
    <row r="30" spans="1:16" ht="12.95" customHeight="1" x14ac:dyDescent="0.15">
      <c r="A30" s="51" t="s">
        <v>84</v>
      </c>
      <c r="B30" s="52">
        <v>9247</v>
      </c>
      <c r="C30" s="53">
        <v>2332</v>
      </c>
      <c r="D30" s="53">
        <v>169</v>
      </c>
      <c r="E30" s="53">
        <v>2163</v>
      </c>
      <c r="F30" s="53">
        <v>0</v>
      </c>
      <c r="G30" s="53">
        <v>5</v>
      </c>
      <c r="H30" s="53">
        <v>152</v>
      </c>
      <c r="I30" s="53">
        <v>4</v>
      </c>
      <c r="J30" s="53">
        <v>110</v>
      </c>
      <c r="K30" s="53">
        <v>38</v>
      </c>
      <c r="L30" s="53">
        <v>6752</v>
      </c>
      <c r="M30" s="54">
        <v>6</v>
      </c>
      <c r="P30" s="55"/>
    </row>
    <row r="31" spans="1:16" ht="12.95" customHeight="1" x14ac:dyDescent="0.15">
      <c r="A31" s="51" t="s">
        <v>85</v>
      </c>
      <c r="B31" s="52">
        <v>7301</v>
      </c>
      <c r="C31" s="53">
        <v>2011</v>
      </c>
      <c r="D31" s="53">
        <v>127</v>
      </c>
      <c r="E31" s="53">
        <v>1884</v>
      </c>
      <c r="F31" s="53">
        <v>0</v>
      </c>
      <c r="G31" s="53">
        <v>5</v>
      </c>
      <c r="H31" s="53">
        <v>137</v>
      </c>
      <c r="I31" s="53">
        <v>7</v>
      </c>
      <c r="J31" s="53">
        <v>86</v>
      </c>
      <c r="K31" s="53">
        <v>44</v>
      </c>
      <c r="L31" s="53">
        <v>5144</v>
      </c>
      <c r="M31" s="54">
        <v>4</v>
      </c>
      <c r="P31" s="55"/>
    </row>
    <row r="32" spans="1:16" ht="12.95" customHeight="1" x14ac:dyDescent="0.15">
      <c r="A32" s="51" t="s">
        <v>86</v>
      </c>
      <c r="B32" s="52">
        <v>8422</v>
      </c>
      <c r="C32" s="53">
        <v>2623</v>
      </c>
      <c r="D32" s="53">
        <v>104</v>
      </c>
      <c r="E32" s="53">
        <v>2519</v>
      </c>
      <c r="F32" s="53">
        <v>0</v>
      </c>
      <c r="G32" s="53">
        <v>8</v>
      </c>
      <c r="H32" s="53">
        <v>193</v>
      </c>
      <c r="I32" s="53">
        <v>15</v>
      </c>
      <c r="J32" s="53">
        <v>107</v>
      </c>
      <c r="K32" s="53">
        <v>71</v>
      </c>
      <c r="L32" s="53">
        <v>5595</v>
      </c>
      <c r="M32" s="54">
        <v>3</v>
      </c>
      <c r="P32" s="55"/>
    </row>
    <row r="33" spans="1:16" ht="12.95" customHeight="1" x14ac:dyDescent="0.15">
      <c r="A33" s="51" t="s">
        <v>87</v>
      </c>
      <c r="B33" s="52">
        <v>9832</v>
      </c>
      <c r="C33" s="53">
        <v>3381</v>
      </c>
      <c r="D33" s="53">
        <v>98</v>
      </c>
      <c r="E33" s="53">
        <v>3283</v>
      </c>
      <c r="F33" s="53">
        <v>0</v>
      </c>
      <c r="G33" s="53">
        <v>10</v>
      </c>
      <c r="H33" s="53">
        <v>246</v>
      </c>
      <c r="I33" s="53">
        <v>12</v>
      </c>
      <c r="J33" s="53">
        <v>124</v>
      </c>
      <c r="K33" s="53">
        <v>110</v>
      </c>
      <c r="L33" s="53">
        <v>6192</v>
      </c>
      <c r="M33" s="54">
        <v>3</v>
      </c>
      <c r="P33" s="55"/>
    </row>
    <row r="34" spans="1:16" ht="12.95" customHeight="1" x14ac:dyDescent="0.15">
      <c r="A34" s="51" t="s">
        <v>88</v>
      </c>
      <c r="B34" s="52">
        <v>12465</v>
      </c>
      <c r="C34" s="53">
        <v>5252</v>
      </c>
      <c r="D34" s="53">
        <v>92</v>
      </c>
      <c r="E34" s="53">
        <v>5160</v>
      </c>
      <c r="F34" s="53">
        <v>0</v>
      </c>
      <c r="G34" s="53">
        <v>12</v>
      </c>
      <c r="H34" s="53">
        <v>316</v>
      </c>
      <c r="I34" s="53">
        <v>13</v>
      </c>
      <c r="J34" s="53">
        <v>170</v>
      </c>
      <c r="K34" s="53">
        <v>133</v>
      </c>
      <c r="L34" s="53">
        <v>6879</v>
      </c>
      <c r="M34" s="54">
        <v>6</v>
      </c>
      <c r="P34" s="55"/>
    </row>
    <row r="35" spans="1:16" ht="12.95" customHeight="1" x14ac:dyDescent="0.15">
      <c r="A35" s="51" t="s">
        <v>89</v>
      </c>
      <c r="B35" s="52">
        <v>14901</v>
      </c>
      <c r="C35" s="53">
        <v>6384</v>
      </c>
      <c r="D35" s="53">
        <v>131</v>
      </c>
      <c r="E35" s="53">
        <v>6253</v>
      </c>
      <c r="F35" s="53">
        <v>0</v>
      </c>
      <c r="G35" s="53">
        <v>16</v>
      </c>
      <c r="H35" s="53">
        <v>460</v>
      </c>
      <c r="I35" s="53">
        <v>16</v>
      </c>
      <c r="J35" s="53">
        <v>268</v>
      </c>
      <c r="K35" s="53">
        <v>176</v>
      </c>
      <c r="L35" s="53">
        <v>7586</v>
      </c>
      <c r="M35" s="54">
        <v>455</v>
      </c>
      <c r="P35" s="55"/>
    </row>
    <row r="36" spans="1:16" ht="12.95" customHeight="1" x14ac:dyDescent="0.15">
      <c r="A36" s="51" t="s">
        <v>90</v>
      </c>
      <c r="B36" s="52">
        <v>17015</v>
      </c>
      <c r="C36" s="53">
        <v>7373</v>
      </c>
      <c r="D36" s="53">
        <v>114</v>
      </c>
      <c r="E36" s="53">
        <v>7259</v>
      </c>
      <c r="F36" s="53">
        <v>2</v>
      </c>
      <c r="G36" s="53">
        <v>20</v>
      </c>
      <c r="H36" s="53">
        <v>555</v>
      </c>
      <c r="I36" s="53">
        <v>20</v>
      </c>
      <c r="J36" s="53">
        <v>322</v>
      </c>
      <c r="K36" s="53">
        <v>213</v>
      </c>
      <c r="L36" s="53">
        <v>8891</v>
      </c>
      <c r="M36" s="54">
        <v>174</v>
      </c>
      <c r="P36" s="55"/>
    </row>
    <row r="37" spans="1:16" ht="12.95" customHeight="1" x14ac:dyDescent="0.15">
      <c r="A37" s="51" t="s">
        <v>91</v>
      </c>
      <c r="B37" s="52">
        <v>20647</v>
      </c>
      <c r="C37" s="53">
        <v>9106</v>
      </c>
      <c r="D37" s="53">
        <v>148</v>
      </c>
      <c r="E37" s="53">
        <v>8958</v>
      </c>
      <c r="F37" s="53">
        <v>1</v>
      </c>
      <c r="G37" s="53">
        <v>21</v>
      </c>
      <c r="H37" s="53">
        <v>673</v>
      </c>
      <c r="I37" s="53">
        <v>27</v>
      </c>
      <c r="J37" s="53">
        <v>327</v>
      </c>
      <c r="K37" s="53">
        <v>319</v>
      </c>
      <c r="L37" s="53">
        <v>9952</v>
      </c>
      <c r="M37" s="54">
        <v>894</v>
      </c>
      <c r="P37" s="55"/>
    </row>
    <row r="38" spans="1:16" ht="12.95" customHeight="1" x14ac:dyDescent="0.15">
      <c r="A38" s="51" t="s">
        <v>92</v>
      </c>
      <c r="B38" s="52">
        <v>21208</v>
      </c>
      <c r="C38" s="53">
        <v>9566</v>
      </c>
      <c r="D38" s="53">
        <v>139</v>
      </c>
      <c r="E38" s="53">
        <v>9427</v>
      </c>
      <c r="F38" s="53">
        <v>0</v>
      </c>
      <c r="G38" s="53">
        <v>10</v>
      </c>
      <c r="H38" s="53">
        <v>864</v>
      </c>
      <c r="I38" s="53">
        <v>36</v>
      </c>
      <c r="J38" s="53">
        <v>435</v>
      </c>
      <c r="K38" s="53">
        <v>393</v>
      </c>
      <c r="L38" s="53">
        <v>10656</v>
      </c>
      <c r="M38" s="54">
        <v>112</v>
      </c>
      <c r="P38" s="55"/>
    </row>
    <row r="39" spans="1:16" ht="12.95" customHeight="1" x14ac:dyDescent="0.15">
      <c r="A39" s="51" t="s">
        <v>93</v>
      </c>
      <c r="B39" s="52">
        <v>24375</v>
      </c>
      <c r="C39" s="53">
        <v>11052</v>
      </c>
      <c r="D39" s="53">
        <v>120</v>
      </c>
      <c r="E39" s="53">
        <v>10932</v>
      </c>
      <c r="F39" s="53">
        <v>0</v>
      </c>
      <c r="G39" s="53">
        <v>16</v>
      </c>
      <c r="H39" s="53">
        <v>1166</v>
      </c>
      <c r="I39" s="53">
        <v>55</v>
      </c>
      <c r="J39" s="53">
        <v>521</v>
      </c>
      <c r="K39" s="53">
        <v>590</v>
      </c>
      <c r="L39" s="53">
        <v>12137</v>
      </c>
      <c r="M39" s="54">
        <v>4</v>
      </c>
      <c r="P39" s="55"/>
    </row>
    <row r="40" spans="1:16" ht="12.95" customHeight="1" x14ac:dyDescent="0.15">
      <c r="A40" s="51" t="s">
        <v>94</v>
      </c>
      <c r="B40" s="52">
        <v>26905</v>
      </c>
      <c r="C40" s="53">
        <v>11582</v>
      </c>
      <c r="D40" s="53">
        <v>134</v>
      </c>
      <c r="E40" s="53">
        <v>11448</v>
      </c>
      <c r="F40" s="53">
        <v>0</v>
      </c>
      <c r="G40" s="53">
        <v>24</v>
      </c>
      <c r="H40" s="53">
        <v>1557</v>
      </c>
      <c r="I40" s="53">
        <v>38</v>
      </c>
      <c r="J40" s="53">
        <v>660</v>
      </c>
      <c r="K40" s="53">
        <v>859</v>
      </c>
      <c r="L40" s="53">
        <v>13740</v>
      </c>
      <c r="M40" s="54">
        <v>2</v>
      </c>
      <c r="P40" s="55"/>
    </row>
    <row r="41" spans="1:16" ht="12.95" customHeight="1" x14ac:dyDescent="0.15">
      <c r="A41" s="51" t="s">
        <v>95</v>
      </c>
      <c r="B41" s="52">
        <v>28989</v>
      </c>
      <c r="C41" s="53">
        <v>11527</v>
      </c>
      <c r="D41" s="53">
        <v>122</v>
      </c>
      <c r="E41" s="53">
        <v>11405</v>
      </c>
      <c r="F41" s="53">
        <v>1</v>
      </c>
      <c r="G41" s="53">
        <v>22</v>
      </c>
      <c r="H41" s="53">
        <v>2095</v>
      </c>
      <c r="I41" s="53">
        <v>52</v>
      </c>
      <c r="J41" s="53">
        <v>894</v>
      </c>
      <c r="K41" s="53">
        <v>1149</v>
      </c>
      <c r="L41" s="53">
        <v>15341</v>
      </c>
      <c r="M41" s="54">
        <v>3</v>
      </c>
      <c r="P41" s="55"/>
    </row>
    <row r="42" spans="1:16" ht="12.95" customHeight="1" x14ac:dyDescent="0.15">
      <c r="A42" s="51" t="s">
        <v>96</v>
      </c>
      <c r="B42" s="52">
        <v>32723</v>
      </c>
      <c r="C42" s="53">
        <v>12801</v>
      </c>
      <c r="D42" s="53">
        <v>120</v>
      </c>
      <c r="E42" s="53">
        <v>12681</v>
      </c>
      <c r="F42" s="53">
        <v>0</v>
      </c>
      <c r="G42" s="53">
        <v>30</v>
      </c>
      <c r="H42" s="53">
        <v>2769</v>
      </c>
      <c r="I42" s="53">
        <v>63</v>
      </c>
      <c r="J42" s="53">
        <v>1045</v>
      </c>
      <c r="K42" s="53">
        <v>1661</v>
      </c>
      <c r="L42" s="53">
        <v>17119</v>
      </c>
      <c r="M42" s="54">
        <v>4</v>
      </c>
      <c r="P42" s="55"/>
    </row>
    <row r="43" spans="1:16" ht="12.95" customHeight="1" x14ac:dyDescent="0.15">
      <c r="A43" s="51" t="s">
        <v>97</v>
      </c>
      <c r="B43" s="52">
        <v>34366</v>
      </c>
      <c r="C43" s="53">
        <v>11880</v>
      </c>
      <c r="D43" s="53">
        <v>152</v>
      </c>
      <c r="E43" s="53">
        <v>11728</v>
      </c>
      <c r="F43" s="53">
        <v>0</v>
      </c>
      <c r="G43" s="53">
        <v>56</v>
      </c>
      <c r="H43" s="53">
        <v>3548</v>
      </c>
      <c r="I43" s="53">
        <v>65</v>
      </c>
      <c r="J43" s="53">
        <v>1307</v>
      </c>
      <c r="K43" s="53">
        <v>2176</v>
      </c>
      <c r="L43" s="53">
        <v>18877</v>
      </c>
      <c r="M43" s="54">
        <v>5</v>
      </c>
      <c r="P43" s="55"/>
    </row>
    <row r="44" spans="1:16" ht="12.95" customHeight="1" x14ac:dyDescent="0.15">
      <c r="A44" s="51" t="s">
        <v>98</v>
      </c>
      <c r="B44" s="52">
        <v>37754</v>
      </c>
      <c r="C44" s="53">
        <v>12607</v>
      </c>
      <c r="D44" s="53">
        <v>142</v>
      </c>
      <c r="E44" s="53">
        <v>12465</v>
      </c>
      <c r="F44" s="53">
        <v>0</v>
      </c>
      <c r="G44" s="53">
        <v>81</v>
      </c>
      <c r="H44" s="53">
        <v>4436</v>
      </c>
      <c r="I44" s="53">
        <v>77</v>
      </c>
      <c r="J44" s="53">
        <v>1657</v>
      </c>
      <c r="K44" s="53">
        <v>2702</v>
      </c>
      <c r="L44" s="53">
        <v>20623</v>
      </c>
      <c r="M44" s="54">
        <v>7</v>
      </c>
      <c r="P44" s="55"/>
    </row>
    <row r="45" spans="1:16" ht="12.95" customHeight="1" x14ac:dyDescent="0.15">
      <c r="A45" s="51" t="s">
        <v>99</v>
      </c>
      <c r="B45" s="52">
        <v>39400</v>
      </c>
      <c r="C45" s="53">
        <v>13399</v>
      </c>
      <c r="D45" s="53">
        <v>161</v>
      </c>
      <c r="E45" s="53">
        <v>13238</v>
      </c>
      <c r="F45" s="53">
        <v>1</v>
      </c>
      <c r="G45" s="53">
        <v>119</v>
      </c>
      <c r="H45" s="53">
        <v>4894</v>
      </c>
      <c r="I45" s="53">
        <v>104</v>
      </c>
      <c r="J45" s="53">
        <v>1860</v>
      </c>
      <c r="K45" s="53">
        <v>2930</v>
      </c>
      <c r="L45" s="53">
        <v>20983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39300</v>
      </c>
      <c r="C46" s="53">
        <v>12868</v>
      </c>
      <c r="D46" s="53">
        <v>182</v>
      </c>
      <c r="E46" s="53">
        <v>12686</v>
      </c>
      <c r="F46" s="53">
        <v>0</v>
      </c>
      <c r="G46" s="53">
        <v>207</v>
      </c>
      <c r="H46" s="53">
        <v>5632</v>
      </c>
      <c r="I46" s="53">
        <v>128</v>
      </c>
      <c r="J46" s="53">
        <v>2169</v>
      </c>
      <c r="K46" s="53">
        <v>3335</v>
      </c>
      <c r="L46" s="53">
        <v>20590</v>
      </c>
      <c r="M46" s="54">
        <v>3</v>
      </c>
      <c r="P46" s="55"/>
    </row>
    <row r="47" spans="1:16" ht="12.95" customHeight="1" x14ac:dyDescent="0.15">
      <c r="A47" s="51" t="s">
        <v>101</v>
      </c>
      <c r="B47" s="52">
        <v>40269</v>
      </c>
      <c r="C47" s="53">
        <v>14056</v>
      </c>
      <c r="D47" s="53">
        <v>179</v>
      </c>
      <c r="E47" s="53">
        <v>13877</v>
      </c>
      <c r="F47" s="53">
        <v>1</v>
      </c>
      <c r="G47" s="53">
        <v>246</v>
      </c>
      <c r="H47" s="53">
        <v>6257</v>
      </c>
      <c r="I47" s="53">
        <v>151</v>
      </c>
      <c r="J47" s="53">
        <v>2496</v>
      </c>
      <c r="K47" s="53">
        <v>3610</v>
      </c>
      <c r="L47" s="53">
        <v>19706</v>
      </c>
      <c r="M47" s="54">
        <v>3</v>
      </c>
      <c r="P47" s="55"/>
    </row>
    <row r="48" spans="1:16" ht="12.95" customHeight="1" x14ac:dyDescent="0.15">
      <c r="A48" s="51" t="s">
        <v>102</v>
      </c>
      <c r="B48" s="52">
        <v>102127</v>
      </c>
      <c r="C48" s="53">
        <v>36902</v>
      </c>
      <c r="D48" s="53">
        <v>526</v>
      </c>
      <c r="E48" s="53">
        <v>36376</v>
      </c>
      <c r="F48" s="53">
        <v>2</v>
      </c>
      <c r="G48" s="53">
        <v>764</v>
      </c>
      <c r="H48" s="53">
        <v>18737</v>
      </c>
      <c r="I48" s="53">
        <v>438</v>
      </c>
      <c r="J48" s="53">
        <v>8185</v>
      </c>
      <c r="K48" s="53">
        <v>10114</v>
      </c>
      <c r="L48" s="53">
        <v>45721</v>
      </c>
      <c r="M48" s="54">
        <v>1</v>
      </c>
      <c r="P48" s="55"/>
    </row>
    <row r="49" spans="1:16" ht="12.95" customHeight="1" x14ac:dyDescent="0.15">
      <c r="A49" s="51" t="s">
        <v>103</v>
      </c>
      <c r="B49" s="52">
        <v>112120</v>
      </c>
      <c r="C49" s="53">
        <v>41325</v>
      </c>
      <c r="D49" s="53">
        <v>639</v>
      </c>
      <c r="E49" s="53">
        <v>40686</v>
      </c>
      <c r="F49" s="53">
        <v>1</v>
      </c>
      <c r="G49" s="53">
        <v>1352</v>
      </c>
      <c r="H49" s="53">
        <v>28064</v>
      </c>
      <c r="I49" s="53">
        <v>805</v>
      </c>
      <c r="J49" s="53">
        <v>15364</v>
      </c>
      <c r="K49" s="53">
        <v>11895</v>
      </c>
      <c r="L49" s="53">
        <v>41376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123888</v>
      </c>
      <c r="C50" s="53">
        <v>45030</v>
      </c>
      <c r="D50" s="53">
        <v>780</v>
      </c>
      <c r="E50" s="53">
        <v>44250</v>
      </c>
      <c r="F50" s="53">
        <v>1</v>
      </c>
      <c r="G50" s="53">
        <v>2160</v>
      </c>
      <c r="H50" s="53">
        <v>38846</v>
      </c>
      <c r="I50" s="53">
        <v>1561</v>
      </c>
      <c r="J50" s="53">
        <v>23346</v>
      </c>
      <c r="K50" s="53">
        <v>13939</v>
      </c>
      <c r="L50" s="53">
        <v>37849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134937</v>
      </c>
      <c r="C51" s="53">
        <v>50763</v>
      </c>
      <c r="D51" s="53">
        <v>1771</v>
      </c>
      <c r="E51" s="53">
        <v>48992</v>
      </c>
      <c r="F51" s="53">
        <v>6</v>
      </c>
      <c r="G51" s="53">
        <v>3059</v>
      </c>
      <c r="H51" s="53">
        <v>46819</v>
      </c>
      <c r="I51" s="53">
        <v>2473</v>
      </c>
      <c r="J51" s="53">
        <v>28171</v>
      </c>
      <c r="K51" s="53">
        <v>16175</v>
      </c>
      <c r="L51" s="53">
        <v>34289</v>
      </c>
      <c r="M51" s="54">
        <v>1</v>
      </c>
      <c r="P51" s="55"/>
    </row>
    <row r="52" spans="1:16" ht="12.95" customHeight="1" x14ac:dyDescent="0.15">
      <c r="A52" s="51" t="s">
        <v>106</v>
      </c>
      <c r="B52" s="52">
        <v>298834</v>
      </c>
      <c r="C52" s="53">
        <v>122057</v>
      </c>
      <c r="D52" s="53">
        <v>10623</v>
      </c>
      <c r="E52" s="53">
        <v>111434</v>
      </c>
      <c r="F52" s="53">
        <v>10</v>
      </c>
      <c r="G52" s="53">
        <v>8548</v>
      </c>
      <c r="H52" s="53">
        <v>113075</v>
      </c>
      <c r="I52" s="53">
        <v>7177</v>
      </c>
      <c r="J52" s="53">
        <v>67453</v>
      </c>
      <c r="K52" s="53">
        <v>38445</v>
      </c>
      <c r="L52" s="53">
        <v>55144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299444</v>
      </c>
      <c r="C53" s="53">
        <v>123109</v>
      </c>
      <c r="D53" s="53">
        <v>16618</v>
      </c>
      <c r="E53" s="53">
        <v>106491</v>
      </c>
      <c r="F53" s="53">
        <v>22</v>
      </c>
      <c r="G53" s="53">
        <v>10142</v>
      </c>
      <c r="H53" s="53">
        <v>126483</v>
      </c>
      <c r="I53" s="53">
        <v>7296</v>
      </c>
      <c r="J53" s="53">
        <v>75473</v>
      </c>
      <c r="K53" s="53">
        <v>43714</v>
      </c>
      <c r="L53" s="53">
        <v>39688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581153</v>
      </c>
      <c r="C54" s="53">
        <v>283510</v>
      </c>
      <c r="D54" s="53">
        <v>101045</v>
      </c>
      <c r="E54" s="53">
        <v>182465</v>
      </c>
      <c r="F54" s="53">
        <v>188</v>
      </c>
      <c r="G54" s="53">
        <v>23040</v>
      </c>
      <c r="H54" s="53">
        <v>228976</v>
      </c>
      <c r="I54" s="53">
        <v>10638</v>
      </c>
      <c r="J54" s="53">
        <v>139639</v>
      </c>
      <c r="K54" s="53">
        <v>78699</v>
      </c>
      <c r="L54" s="53">
        <v>45438</v>
      </c>
      <c r="M54" s="54">
        <v>1</v>
      </c>
      <c r="P54" s="55"/>
    </row>
    <row r="55" spans="1:16" ht="12.95" customHeight="1" x14ac:dyDescent="0.15">
      <c r="A55" s="51" t="s">
        <v>158</v>
      </c>
      <c r="B55" s="52">
        <v>543676</v>
      </c>
      <c r="C55" s="53">
        <v>362717</v>
      </c>
      <c r="D55" s="53">
        <v>207812</v>
      </c>
      <c r="E55" s="53">
        <v>154905</v>
      </c>
      <c r="F55" s="53">
        <v>668</v>
      </c>
      <c r="G55" s="53">
        <v>21191</v>
      </c>
      <c r="H55" s="53">
        <v>141007</v>
      </c>
      <c r="I55" s="53">
        <v>5658</v>
      </c>
      <c r="J55" s="53">
        <v>86753</v>
      </c>
      <c r="K55" s="53">
        <v>48596</v>
      </c>
      <c r="L55" s="53">
        <v>18093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472014</v>
      </c>
      <c r="C56" s="53">
        <v>378135</v>
      </c>
      <c r="D56" s="53">
        <v>274261</v>
      </c>
      <c r="E56" s="53">
        <v>103874</v>
      </c>
      <c r="F56" s="53">
        <v>1584</v>
      </c>
      <c r="G56" s="53">
        <v>16167</v>
      </c>
      <c r="H56" s="53">
        <v>68040</v>
      </c>
      <c r="I56" s="53">
        <v>2724</v>
      </c>
      <c r="J56" s="53">
        <v>42358</v>
      </c>
      <c r="K56" s="53">
        <v>22958</v>
      </c>
      <c r="L56" s="53">
        <v>8087</v>
      </c>
      <c r="M56" s="54">
        <v>1</v>
      </c>
      <c r="P56" s="55"/>
    </row>
    <row r="57" spans="1:16" ht="12.95" customHeight="1" x14ac:dyDescent="0.15">
      <c r="A57" s="51" t="s">
        <v>160</v>
      </c>
      <c r="B57" s="52">
        <v>401929</v>
      </c>
      <c r="C57" s="53">
        <v>355335</v>
      </c>
      <c r="D57" s="53">
        <v>284456</v>
      </c>
      <c r="E57" s="53">
        <v>70879</v>
      </c>
      <c r="F57" s="53">
        <v>1923</v>
      </c>
      <c r="G57" s="53">
        <v>10050</v>
      </c>
      <c r="H57" s="53">
        <v>30479</v>
      </c>
      <c r="I57" s="53">
        <v>1385</v>
      </c>
      <c r="J57" s="53">
        <v>18798</v>
      </c>
      <c r="K57" s="53">
        <v>10296</v>
      </c>
      <c r="L57" s="53">
        <v>4142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322686</v>
      </c>
      <c r="C58" s="53">
        <v>299268</v>
      </c>
      <c r="D58" s="53">
        <v>253397</v>
      </c>
      <c r="E58" s="53">
        <v>45871</v>
      </c>
      <c r="F58" s="53">
        <v>1688</v>
      </c>
      <c r="G58" s="53">
        <v>5801</v>
      </c>
      <c r="H58" s="53">
        <v>13589</v>
      </c>
      <c r="I58" s="53">
        <v>659</v>
      </c>
      <c r="J58" s="53">
        <v>8312</v>
      </c>
      <c r="K58" s="53">
        <v>4618</v>
      </c>
      <c r="L58" s="53">
        <v>2340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717430</v>
      </c>
      <c r="C59" s="53">
        <v>690203</v>
      </c>
      <c r="D59" s="53">
        <v>603235</v>
      </c>
      <c r="E59" s="53">
        <v>86968</v>
      </c>
      <c r="F59" s="53">
        <v>2763</v>
      </c>
      <c r="G59" s="53">
        <v>7638</v>
      </c>
      <c r="H59" s="53">
        <v>13776</v>
      </c>
      <c r="I59" s="53">
        <v>769</v>
      </c>
      <c r="J59" s="53">
        <v>8123</v>
      </c>
      <c r="K59" s="53">
        <v>4884</v>
      </c>
      <c r="L59" s="53">
        <v>3050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134940</v>
      </c>
      <c r="C60" s="53">
        <v>132008</v>
      </c>
      <c r="D60" s="53">
        <v>117013</v>
      </c>
      <c r="E60" s="53">
        <v>14995</v>
      </c>
      <c r="F60" s="53">
        <v>276</v>
      </c>
      <c r="G60" s="53">
        <v>1105</v>
      </c>
      <c r="H60" s="53">
        <v>1258</v>
      </c>
      <c r="I60" s="53">
        <v>62</v>
      </c>
      <c r="J60" s="53">
        <v>736</v>
      </c>
      <c r="K60" s="53">
        <v>460</v>
      </c>
      <c r="L60" s="53">
        <v>293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31208</v>
      </c>
      <c r="C61" s="53">
        <v>30611</v>
      </c>
      <c r="D61" s="53">
        <v>26802</v>
      </c>
      <c r="E61" s="53">
        <v>3809</v>
      </c>
      <c r="F61" s="53">
        <v>28</v>
      </c>
      <c r="G61" s="53">
        <v>269</v>
      </c>
      <c r="H61" s="53">
        <v>252</v>
      </c>
      <c r="I61" s="53">
        <v>6</v>
      </c>
      <c r="J61" s="53">
        <v>147</v>
      </c>
      <c r="K61" s="53">
        <v>99</v>
      </c>
      <c r="L61" s="53">
        <v>48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8644</v>
      </c>
      <c r="C62" s="53">
        <v>8497</v>
      </c>
      <c r="D62" s="53">
        <v>7164</v>
      </c>
      <c r="E62" s="53">
        <v>1333</v>
      </c>
      <c r="F62" s="53">
        <v>6</v>
      </c>
      <c r="G62" s="53">
        <v>66</v>
      </c>
      <c r="H62" s="53">
        <v>63</v>
      </c>
      <c r="I62" s="53">
        <v>1</v>
      </c>
      <c r="J62" s="53">
        <v>35</v>
      </c>
      <c r="K62" s="53">
        <v>27</v>
      </c>
      <c r="L62" s="53">
        <v>12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2583</v>
      </c>
      <c r="C63" s="53">
        <v>2530</v>
      </c>
      <c r="D63" s="53">
        <v>2082</v>
      </c>
      <c r="E63" s="53">
        <v>448</v>
      </c>
      <c r="F63" s="53">
        <v>2</v>
      </c>
      <c r="G63" s="53">
        <v>20</v>
      </c>
      <c r="H63" s="53">
        <v>26</v>
      </c>
      <c r="I63" s="53">
        <v>3</v>
      </c>
      <c r="J63" s="53">
        <v>17</v>
      </c>
      <c r="K63" s="53">
        <v>6</v>
      </c>
      <c r="L63" s="53">
        <v>5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934</v>
      </c>
      <c r="C64" s="53">
        <v>910</v>
      </c>
      <c r="D64" s="53">
        <v>729</v>
      </c>
      <c r="E64" s="53">
        <v>181</v>
      </c>
      <c r="F64" s="53">
        <v>3</v>
      </c>
      <c r="G64" s="53">
        <v>11</v>
      </c>
      <c r="H64" s="53">
        <v>8</v>
      </c>
      <c r="I64" s="53">
        <v>0</v>
      </c>
      <c r="J64" s="53">
        <v>7</v>
      </c>
      <c r="K64" s="53">
        <v>1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389</v>
      </c>
      <c r="C65" s="53">
        <v>374</v>
      </c>
      <c r="D65" s="53">
        <v>296</v>
      </c>
      <c r="E65" s="53">
        <v>78</v>
      </c>
      <c r="F65" s="53">
        <v>1</v>
      </c>
      <c r="G65" s="53">
        <v>3</v>
      </c>
      <c r="H65" s="53">
        <v>7</v>
      </c>
      <c r="I65" s="53">
        <v>0</v>
      </c>
      <c r="J65" s="53">
        <v>5</v>
      </c>
      <c r="K65" s="53">
        <v>2</v>
      </c>
      <c r="L65" s="53">
        <v>4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183</v>
      </c>
      <c r="C66" s="53">
        <v>174</v>
      </c>
      <c r="D66" s="53">
        <v>133</v>
      </c>
      <c r="E66" s="53">
        <v>41</v>
      </c>
      <c r="F66" s="53">
        <v>0</v>
      </c>
      <c r="G66" s="53">
        <v>5</v>
      </c>
      <c r="H66" s="53">
        <v>4</v>
      </c>
      <c r="I66" s="53">
        <v>0</v>
      </c>
      <c r="J66" s="53">
        <v>1</v>
      </c>
      <c r="K66" s="53">
        <v>3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267</v>
      </c>
      <c r="C67" s="53">
        <v>252</v>
      </c>
      <c r="D67" s="53">
        <v>187</v>
      </c>
      <c r="E67" s="53">
        <v>65</v>
      </c>
      <c r="F67" s="53">
        <v>0</v>
      </c>
      <c r="G67" s="53">
        <v>5</v>
      </c>
      <c r="H67" s="53">
        <v>9</v>
      </c>
      <c r="I67" s="53">
        <v>0</v>
      </c>
      <c r="J67" s="53">
        <v>2</v>
      </c>
      <c r="K67" s="53">
        <v>7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4735614</v>
      </c>
      <c r="C69" s="62">
        <v>3130217</v>
      </c>
      <c r="D69" s="62">
        <v>1914649</v>
      </c>
      <c r="E69" s="62">
        <v>1215568</v>
      </c>
      <c r="F69" s="62">
        <v>9182</v>
      </c>
      <c r="G69" s="62">
        <v>112323</v>
      </c>
      <c r="H69" s="62">
        <v>905880</v>
      </c>
      <c r="I69" s="62">
        <v>42551</v>
      </c>
      <c r="J69" s="62">
        <v>537722</v>
      </c>
      <c r="K69" s="62">
        <v>325607</v>
      </c>
      <c r="L69" s="62">
        <v>576294</v>
      </c>
      <c r="M69" s="63">
        <v>1718</v>
      </c>
    </row>
    <row r="70" spans="1:16" ht="12.95" customHeight="1" x14ac:dyDescent="0.15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pans="1:16" ht="12.95" customHeight="1" x14ac:dyDescent="0.15">
      <c r="A71" s="179"/>
      <c r="B71" s="180"/>
      <c r="C71" s="180"/>
      <c r="D71" s="180"/>
      <c r="F71" s="180"/>
      <c r="G71" s="180"/>
      <c r="H71" s="180"/>
      <c r="I71" s="180"/>
      <c r="J71" s="180"/>
      <c r="K71" s="180"/>
      <c r="L71" s="180"/>
      <c r="M71" s="180"/>
    </row>
    <row r="72" spans="1:16" ht="12.95" customHeight="1" x14ac:dyDescent="0.15">
      <c r="A72" s="179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28" t="s">
        <v>448</v>
      </c>
      <c r="B90" s="429"/>
      <c r="C90" s="429"/>
      <c r="D90" s="429"/>
      <c r="E90" s="429"/>
      <c r="F90" s="429"/>
      <c r="G90" s="429"/>
      <c r="H90" s="429"/>
      <c r="I90" s="429"/>
      <c r="J90" s="429"/>
      <c r="K90" s="429"/>
      <c r="L90" s="429"/>
      <c r="M90" s="429"/>
      <c r="N90" s="429"/>
    </row>
    <row r="91" spans="1:14" ht="16.5" x14ac:dyDescent="0.25">
      <c r="B91" s="34"/>
      <c r="C91" s="34"/>
      <c r="D91" s="34"/>
      <c r="E91" s="42" t="s">
        <v>461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30" t="s">
        <v>60</v>
      </c>
      <c r="B93" s="426" t="s">
        <v>61</v>
      </c>
      <c r="C93" s="426" t="s">
        <v>62</v>
      </c>
      <c r="D93" s="420" t="s">
        <v>110</v>
      </c>
      <c r="E93" s="422"/>
      <c r="F93" s="426" t="s">
        <v>64</v>
      </c>
      <c r="G93" s="426" t="s">
        <v>65</v>
      </c>
      <c r="H93" s="426" t="s">
        <v>66</v>
      </c>
      <c r="I93" s="420" t="s">
        <v>111</v>
      </c>
      <c r="J93" s="421"/>
      <c r="K93" s="422"/>
      <c r="L93" s="426" t="s">
        <v>68</v>
      </c>
      <c r="M93" s="426" t="s">
        <v>144</v>
      </c>
    </row>
    <row r="94" spans="1:14" s="46" customFormat="1" x14ac:dyDescent="0.15">
      <c r="A94" s="431"/>
      <c r="B94" s="427"/>
      <c r="C94" s="427"/>
      <c r="D94" s="423"/>
      <c r="E94" s="425"/>
      <c r="F94" s="427"/>
      <c r="G94" s="427"/>
      <c r="H94" s="427"/>
      <c r="I94" s="423"/>
      <c r="J94" s="432"/>
      <c r="K94" s="425"/>
      <c r="L94" s="427"/>
      <c r="M94" s="427"/>
    </row>
    <row r="95" spans="1:14" ht="10.5" thickBot="1" x14ac:dyDescent="0.2">
      <c r="A95" s="431"/>
      <c r="B95" s="427"/>
      <c r="C95" s="427"/>
      <c r="D95" s="423"/>
      <c r="E95" s="425"/>
      <c r="F95" s="427"/>
      <c r="G95" s="427"/>
      <c r="H95" s="427"/>
      <c r="I95" s="423"/>
      <c r="J95" s="424"/>
      <c r="K95" s="425"/>
      <c r="L95" s="427"/>
      <c r="M95" s="427"/>
    </row>
    <row r="96" spans="1:14" ht="12.95" customHeight="1" x14ac:dyDescent="0.15">
      <c r="A96" s="47" t="s">
        <v>69</v>
      </c>
      <c r="B96" s="66">
        <v>0.03</v>
      </c>
      <c r="C96" s="67">
        <v>0.02</v>
      </c>
      <c r="D96" s="67">
        <v>0.01</v>
      </c>
      <c r="E96" s="67">
        <v>0.04</v>
      </c>
      <c r="F96" s="67">
        <v>0.01</v>
      </c>
      <c r="G96" s="67">
        <v>0</v>
      </c>
      <c r="H96" s="67">
        <v>0</v>
      </c>
      <c r="I96" s="67">
        <v>0.01</v>
      </c>
      <c r="J96" s="67">
        <v>0.01</v>
      </c>
      <c r="K96" s="67">
        <v>0</v>
      </c>
      <c r="L96" s="67">
        <v>0.08</v>
      </c>
      <c r="M96" s="68">
        <v>0.7</v>
      </c>
    </row>
    <row r="97" spans="1:13" ht="12.95" customHeight="1" x14ac:dyDescent="0.15">
      <c r="A97" s="51" t="s">
        <v>70</v>
      </c>
      <c r="B97" s="69">
        <v>0.01</v>
      </c>
      <c r="C97" s="70">
        <v>0.01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0.06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0.05</v>
      </c>
      <c r="M102" s="71">
        <v>0.12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0.01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7.0000000000000007E-2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0.02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7.0000000000000007E-2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0.01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0.1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0.2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0.18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0.26</v>
      </c>
      <c r="M108" s="71">
        <v>0</v>
      </c>
    </row>
    <row r="109" spans="1:13" ht="12.95" customHeight="1" x14ac:dyDescent="0.15">
      <c r="A109" s="51" t="s">
        <v>116</v>
      </c>
      <c r="B109" s="69">
        <v>0.12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0.01</v>
      </c>
      <c r="K109" s="70">
        <v>0.01</v>
      </c>
      <c r="L109" s="70">
        <v>0.61</v>
      </c>
      <c r="M109" s="71">
        <v>0</v>
      </c>
    </row>
    <row r="110" spans="1:13" ht="12.95" customHeight="1" x14ac:dyDescent="0.15">
      <c r="A110" s="51" t="s">
        <v>117</v>
      </c>
      <c r="B110" s="69">
        <v>0.11</v>
      </c>
      <c r="C110" s="70">
        <v>0.04</v>
      </c>
      <c r="D110" s="70">
        <v>0.03</v>
      </c>
      <c r="E110" s="70">
        <v>0.06</v>
      </c>
      <c r="F110" s="70">
        <v>0</v>
      </c>
      <c r="G110" s="70">
        <v>0</v>
      </c>
      <c r="H110" s="70">
        <v>0.01</v>
      </c>
      <c r="I110" s="70">
        <v>0.01</v>
      </c>
      <c r="J110" s="70">
        <v>0.01</v>
      </c>
      <c r="K110" s="70">
        <v>0.01</v>
      </c>
      <c r="L110" s="70">
        <v>0.65</v>
      </c>
      <c r="M110" s="71">
        <v>0.12</v>
      </c>
    </row>
    <row r="111" spans="1:13" ht="12.95" customHeight="1" x14ac:dyDescent="0.15">
      <c r="A111" s="51" t="s">
        <v>84</v>
      </c>
      <c r="B111" s="69">
        <v>0.2</v>
      </c>
      <c r="C111" s="70">
        <v>7.0000000000000007E-2</v>
      </c>
      <c r="D111" s="70">
        <v>0.01</v>
      </c>
      <c r="E111" s="70">
        <v>0.18</v>
      </c>
      <c r="F111" s="70">
        <v>0</v>
      </c>
      <c r="G111" s="70">
        <v>0</v>
      </c>
      <c r="H111" s="70">
        <v>0.02</v>
      </c>
      <c r="I111" s="70">
        <v>0.01</v>
      </c>
      <c r="J111" s="70">
        <v>0.02</v>
      </c>
      <c r="K111" s="70">
        <v>0.01</v>
      </c>
      <c r="L111" s="70">
        <v>1.17</v>
      </c>
      <c r="M111" s="71">
        <v>0.35</v>
      </c>
    </row>
    <row r="112" spans="1:13" ht="12.95" customHeight="1" x14ac:dyDescent="0.15">
      <c r="A112" s="51" t="s">
        <v>85</v>
      </c>
      <c r="B112" s="69">
        <v>0.15</v>
      </c>
      <c r="C112" s="70">
        <v>0.06</v>
      </c>
      <c r="D112" s="70">
        <v>0.01</v>
      </c>
      <c r="E112" s="70">
        <v>0.16</v>
      </c>
      <c r="F112" s="70">
        <v>0</v>
      </c>
      <c r="G112" s="70">
        <v>0</v>
      </c>
      <c r="H112" s="70">
        <v>0.02</v>
      </c>
      <c r="I112" s="70">
        <v>0.02</v>
      </c>
      <c r="J112" s="70">
        <v>0.02</v>
      </c>
      <c r="K112" s="70">
        <v>0.01</v>
      </c>
      <c r="L112" s="70">
        <v>0.89</v>
      </c>
      <c r="M112" s="71">
        <v>0.23</v>
      </c>
    </row>
    <row r="113" spans="1:13" ht="12.95" customHeight="1" x14ac:dyDescent="0.15">
      <c r="A113" s="51" t="s">
        <v>86</v>
      </c>
      <c r="B113" s="69">
        <v>0.18</v>
      </c>
      <c r="C113" s="70">
        <v>0.08</v>
      </c>
      <c r="D113" s="70">
        <v>0.01</v>
      </c>
      <c r="E113" s="70">
        <v>0.21</v>
      </c>
      <c r="F113" s="70">
        <v>0</v>
      </c>
      <c r="G113" s="70">
        <v>0.01</v>
      </c>
      <c r="H113" s="70">
        <v>0.02</v>
      </c>
      <c r="I113" s="70">
        <v>0.04</v>
      </c>
      <c r="J113" s="70">
        <v>0.02</v>
      </c>
      <c r="K113" s="70">
        <v>0.02</v>
      </c>
      <c r="L113" s="70">
        <v>0.97</v>
      </c>
      <c r="M113" s="71">
        <v>0.17</v>
      </c>
    </row>
    <row r="114" spans="1:13" ht="12.95" customHeight="1" x14ac:dyDescent="0.15">
      <c r="A114" s="51" t="s">
        <v>87</v>
      </c>
      <c r="B114" s="69">
        <v>0.21</v>
      </c>
      <c r="C114" s="70">
        <v>0.11</v>
      </c>
      <c r="D114" s="70">
        <v>0.01</v>
      </c>
      <c r="E114" s="70">
        <v>0.27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1.07</v>
      </c>
      <c r="M114" s="71">
        <v>0.17</v>
      </c>
    </row>
    <row r="115" spans="1:13" ht="12.95" customHeight="1" x14ac:dyDescent="0.15">
      <c r="A115" s="51" t="s">
        <v>88</v>
      </c>
      <c r="B115" s="69">
        <v>0.26</v>
      </c>
      <c r="C115" s="70">
        <v>0.17</v>
      </c>
      <c r="D115" s="70">
        <v>0</v>
      </c>
      <c r="E115" s="70">
        <v>0.43</v>
      </c>
      <c r="F115" s="70">
        <v>0</v>
      </c>
      <c r="G115" s="70">
        <v>0.01</v>
      </c>
      <c r="H115" s="70">
        <v>0.03</v>
      </c>
      <c r="I115" s="70">
        <v>0.03</v>
      </c>
      <c r="J115" s="70">
        <v>0.03</v>
      </c>
      <c r="K115" s="70">
        <v>0.04</v>
      </c>
      <c r="L115" s="70">
        <v>1.19</v>
      </c>
      <c r="M115" s="71">
        <v>0.35</v>
      </c>
    </row>
    <row r="116" spans="1:13" ht="12.95" customHeight="1" x14ac:dyDescent="0.15">
      <c r="A116" s="51" t="s">
        <v>89</v>
      </c>
      <c r="B116" s="69">
        <v>0.32</v>
      </c>
      <c r="C116" s="70">
        <v>0.2</v>
      </c>
      <c r="D116" s="70">
        <v>0.01</v>
      </c>
      <c r="E116" s="70">
        <v>0.52</v>
      </c>
      <c r="F116" s="70">
        <v>0</v>
      </c>
      <c r="G116" s="70">
        <v>0.01</v>
      </c>
      <c r="H116" s="70">
        <v>0.05</v>
      </c>
      <c r="I116" s="70">
        <v>0.04</v>
      </c>
      <c r="J116" s="70">
        <v>0.05</v>
      </c>
      <c r="K116" s="70">
        <v>0.05</v>
      </c>
      <c r="L116" s="70">
        <v>1.32</v>
      </c>
      <c r="M116" s="71">
        <v>26.45</v>
      </c>
    </row>
    <row r="117" spans="1:13" ht="12.95" customHeight="1" x14ac:dyDescent="0.15">
      <c r="A117" s="51" t="s">
        <v>90</v>
      </c>
      <c r="B117" s="69">
        <v>0.36</v>
      </c>
      <c r="C117" s="70">
        <v>0.24</v>
      </c>
      <c r="D117" s="70">
        <v>0.01</v>
      </c>
      <c r="E117" s="70">
        <v>0.6</v>
      </c>
      <c r="F117" s="70">
        <v>0.02</v>
      </c>
      <c r="G117" s="70">
        <v>0.02</v>
      </c>
      <c r="H117" s="70">
        <v>0.06</v>
      </c>
      <c r="I117" s="70">
        <v>0.05</v>
      </c>
      <c r="J117" s="70">
        <v>0.06</v>
      </c>
      <c r="K117" s="70">
        <v>7.0000000000000007E-2</v>
      </c>
      <c r="L117" s="70">
        <v>1.54</v>
      </c>
      <c r="M117" s="71">
        <v>10.119999999999999</v>
      </c>
    </row>
    <row r="118" spans="1:13" ht="12.95" customHeight="1" x14ac:dyDescent="0.15">
      <c r="A118" s="51" t="s">
        <v>91</v>
      </c>
      <c r="B118" s="69">
        <v>0.44</v>
      </c>
      <c r="C118" s="70">
        <v>0.28999999999999998</v>
      </c>
      <c r="D118" s="70">
        <v>0.01</v>
      </c>
      <c r="E118" s="70">
        <v>0.75</v>
      </c>
      <c r="F118" s="70">
        <v>0.01</v>
      </c>
      <c r="G118" s="70">
        <v>0.02</v>
      </c>
      <c r="H118" s="70">
        <v>7.0000000000000007E-2</v>
      </c>
      <c r="I118" s="70">
        <v>0.06</v>
      </c>
      <c r="J118" s="70">
        <v>0.06</v>
      </c>
      <c r="K118" s="70">
        <v>0.1</v>
      </c>
      <c r="L118" s="70">
        <v>1.73</v>
      </c>
      <c r="M118" s="71">
        <v>52.09</v>
      </c>
    </row>
    <row r="119" spans="1:13" ht="12.95" customHeight="1" x14ac:dyDescent="0.15">
      <c r="A119" s="51" t="s">
        <v>92</v>
      </c>
      <c r="B119" s="69">
        <v>0.45</v>
      </c>
      <c r="C119" s="70">
        <v>0.31</v>
      </c>
      <c r="D119" s="70">
        <v>0.01</v>
      </c>
      <c r="E119" s="70">
        <v>0.79</v>
      </c>
      <c r="F119" s="70">
        <v>0</v>
      </c>
      <c r="G119" s="70">
        <v>0.01</v>
      </c>
      <c r="H119" s="70">
        <v>0.1</v>
      </c>
      <c r="I119" s="70">
        <v>0.08</v>
      </c>
      <c r="J119" s="70">
        <v>0.08</v>
      </c>
      <c r="K119" s="70">
        <v>0.12</v>
      </c>
      <c r="L119" s="70">
        <v>1.85</v>
      </c>
      <c r="M119" s="71">
        <v>6.51</v>
      </c>
    </row>
    <row r="120" spans="1:13" ht="12.95" customHeight="1" x14ac:dyDescent="0.15">
      <c r="A120" s="51" t="s">
        <v>93</v>
      </c>
      <c r="B120" s="69">
        <v>0.52</v>
      </c>
      <c r="C120" s="70">
        <v>0.35</v>
      </c>
      <c r="D120" s="70">
        <v>0.01</v>
      </c>
      <c r="E120" s="70">
        <v>0.91</v>
      </c>
      <c r="F120" s="70">
        <v>0</v>
      </c>
      <c r="G120" s="70">
        <v>0.01</v>
      </c>
      <c r="H120" s="70">
        <v>0.13</v>
      </c>
      <c r="I120" s="70">
        <v>0.13</v>
      </c>
      <c r="J120" s="70">
        <v>0.1</v>
      </c>
      <c r="K120" s="70">
        <v>0.18</v>
      </c>
      <c r="L120" s="70">
        <v>2.11</v>
      </c>
      <c r="M120" s="71">
        <v>0.23</v>
      </c>
    </row>
    <row r="121" spans="1:13" ht="12.95" customHeight="1" x14ac:dyDescent="0.15">
      <c r="A121" s="51" t="s">
        <v>94</v>
      </c>
      <c r="B121" s="69">
        <v>0.56999999999999995</v>
      </c>
      <c r="C121" s="70">
        <v>0.37</v>
      </c>
      <c r="D121" s="70">
        <v>0.01</v>
      </c>
      <c r="E121" s="70">
        <v>0.95</v>
      </c>
      <c r="F121" s="70">
        <v>0</v>
      </c>
      <c r="G121" s="70">
        <v>0.02</v>
      </c>
      <c r="H121" s="70">
        <v>0.17</v>
      </c>
      <c r="I121" s="70">
        <v>0.09</v>
      </c>
      <c r="J121" s="70">
        <v>0.12</v>
      </c>
      <c r="K121" s="70">
        <v>0.26</v>
      </c>
      <c r="L121" s="70">
        <v>2.38</v>
      </c>
      <c r="M121" s="71">
        <v>0.12</v>
      </c>
    </row>
    <row r="122" spans="1:13" ht="12.95" customHeight="1" x14ac:dyDescent="0.15">
      <c r="A122" s="51" t="s">
        <v>95</v>
      </c>
      <c r="B122" s="69">
        <v>0.61</v>
      </c>
      <c r="C122" s="70">
        <v>0.37</v>
      </c>
      <c r="D122" s="70">
        <v>0.01</v>
      </c>
      <c r="E122" s="70">
        <v>0.95</v>
      </c>
      <c r="F122" s="70">
        <v>0.01</v>
      </c>
      <c r="G122" s="70">
        <v>0.02</v>
      </c>
      <c r="H122" s="70">
        <v>0.23</v>
      </c>
      <c r="I122" s="70">
        <v>0.12</v>
      </c>
      <c r="J122" s="70">
        <v>0.17</v>
      </c>
      <c r="K122" s="70">
        <v>0.35</v>
      </c>
      <c r="L122" s="70">
        <v>2.66</v>
      </c>
      <c r="M122" s="71">
        <v>0.17</v>
      </c>
    </row>
    <row r="123" spans="1:13" ht="12.95" customHeight="1" x14ac:dyDescent="0.15">
      <c r="A123" s="51" t="s">
        <v>96</v>
      </c>
      <c r="B123" s="69">
        <v>0.69</v>
      </c>
      <c r="C123" s="70">
        <v>0.41</v>
      </c>
      <c r="D123" s="70">
        <v>0.01</v>
      </c>
      <c r="E123" s="70">
        <v>1.06</v>
      </c>
      <c r="F123" s="70">
        <v>0</v>
      </c>
      <c r="G123" s="70">
        <v>0.03</v>
      </c>
      <c r="H123" s="70">
        <v>0.31</v>
      </c>
      <c r="I123" s="70">
        <v>0.15</v>
      </c>
      <c r="J123" s="70">
        <v>0.19</v>
      </c>
      <c r="K123" s="70">
        <v>0.51</v>
      </c>
      <c r="L123" s="70">
        <v>2.97</v>
      </c>
      <c r="M123" s="71">
        <v>0.23</v>
      </c>
    </row>
    <row r="124" spans="1:13" ht="12.95" customHeight="1" x14ac:dyDescent="0.15">
      <c r="A124" s="51" t="s">
        <v>97</v>
      </c>
      <c r="B124" s="69">
        <v>0.73</v>
      </c>
      <c r="C124" s="70">
        <v>0.38</v>
      </c>
      <c r="D124" s="70">
        <v>0.01</v>
      </c>
      <c r="E124" s="70">
        <v>0.98</v>
      </c>
      <c r="F124" s="70">
        <v>0</v>
      </c>
      <c r="G124" s="70">
        <v>0.05</v>
      </c>
      <c r="H124" s="70">
        <v>0.39</v>
      </c>
      <c r="I124" s="70">
        <v>0.15</v>
      </c>
      <c r="J124" s="70">
        <v>0.24</v>
      </c>
      <c r="K124" s="70">
        <v>0.67</v>
      </c>
      <c r="L124" s="70">
        <v>3.28</v>
      </c>
      <c r="M124" s="71">
        <v>0.28999999999999998</v>
      </c>
    </row>
    <row r="125" spans="1:13" ht="12.95" customHeight="1" x14ac:dyDescent="0.15">
      <c r="A125" s="51" t="s">
        <v>98</v>
      </c>
      <c r="B125" s="69">
        <v>0.8</v>
      </c>
      <c r="C125" s="70">
        <v>0.4</v>
      </c>
      <c r="D125" s="70">
        <v>0.01</v>
      </c>
      <c r="E125" s="70">
        <v>1.04</v>
      </c>
      <c r="F125" s="70">
        <v>0</v>
      </c>
      <c r="G125" s="70">
        <v>7.0000000000000007E-2</v>
      </c>
      <c r="H125" s="70">
        <v>0.49</v>
      </c>
      <c r="I125" s="70">
        <v>0.18</v>
      </c>
      <c r="J125" s="70">
        <v>0.31</v>
      </c>
      <c r="K125" s="70">
        <v>0.83</v>
      </c>
      <c r="L125" s="70">
        <v>3.58</v>
      </c>
      <c r="M125" s="71">
        <v>0.41</v>
      </c>
    </row>
    <row r="126" spans="1:13" ht="12.95" customHeight="1" x14ac:dyDescent="0.15">
      <c r="A126" s="51" t="s">
        <v>99</v>
      </c>
      <c r="B126" s="69">
        <v>0.83</v>
      </c>
      <c r="C126" s="70">
        <v>0.43</v>
      </c>
      <c r="D126" s="70">
        <v>0.01</v>
      </c>
      <c r="E126" s="70">
        <v>1.1000000000000001</v>
      </c>
      <c r="F126" s="70">
        <v>0.01</v>
      </c>
      <c r="G126" s="70">
        <v>0.11</v>
      </c>
      <c r="H126" s="70">
        <v>0.54</v>
      </c>
      <c r="I126" s="70">
        <v>0.24</v>
      </c>
      <c r="J126" s="70">
        <v>0.35</v>
      </c>
      <c r="K126" s="70">
        <v>0.9</v>
      </c>
      <c r="L126" s="70">
        <v>3.64</v>
      </c>
      <c r="M126" s="71">
        <v>0.23</v>
      </c>
    </row>
    <row r="127" spans="1:13" ht="12.95" customHeight="1" x14ac:dyDescent="0.15">
      <c r="A127" s="51" t="s">
        <v>100</v>
      </c>
      <c r="B127" s="69">
        <v>0.83</v>
      </c>
      <c r="C127" s="70">
        <v>0.41</v>
      </c>
      <c r="D127" s="70">
        <v>0.01</v>
      </c>
      <c r="E127" s="70">
        <v>1.06</v>
      </c>
      <c r="F127" s="70">
        <v>0</v>
      </c>
      <c r="G127" s="70">
        <v>0.18</v>
      </c>
      <c r="H127" s="70">
        <v>0.62</v>
      </c>
      <c r="I127" s="70">
        <v>0.3</v>
      </c>
      <c r="J127" s="70">
        <v>0.4</v>
      </c>
      <c r="K127" s="70">
        <v>1.02</v>
      </c>
      <c r="L127" s="70">
        <v>3.57</v>
      </c>
      <c r="M127" s="71">
        <v>0.17</v>
      </c>
    </row>
    <row r="128" spans="1:13" ht="12.95" customHeight="1" x14ac:dyDescent="0.15">
      <c r="A128" s="51" t="s">
        <v>101</v>
      </c>
      <c r="B128" s="69">
        <v>0.85</v>
      </c>
      <c r="C128" s="70">
        <v>0.45</v>
      </c>
      <c r="D128" s="70">
        <v>0.01</v>
      </c>
      <c r="E128" s="70">
        <v>1.1599999999999999</v>
      </c>
      <c r="F128" s="70">
        <v>0.01</v>
      </c>
      <c r="G128" s="70">
        <v>0.22</v>
      </c>
      <c r="H128" s="70">
        <v>0.69</v>
      </c>
      <c r="I128" s="70">
        <v>0.35</v>
      </c>
      <c r="J128" s="70">
        <v>0.46</v>
      </c>
      <c r="K128" s="70">
        <v>1.1100000000000001</v>
      </c>
      <c r="L128" s="70">
        <v>3.42</v>
      </c>
      <c r="M128" s="71">
        <v>0.17</v>
      </c>
    </row>
    <row r="129" spans="1:13" ht="12.95" customHeight="1" x14ac:dyDescent="0.15">
      <c r="A129" s="51" t="s">
        <v>102</v>
      </c>
      <c r="B129" s="69">
        <v>2.16</v>
      </c>
      <c r="C129" s="70">
        <v>1.18</v>
      </c>
      <c r="D129" s="70">
        <v>0.03</v>
      </c>
      <c r="E129" s="70">
        <v>3.03</v>
      </c>
      <c r="F129" s="70">
        <v>0.02</v>
      </c>
      <c r="G129" s="70">
        <v>0.68</v>
      </c>
      <c r="H129" s="70">
        <v>2.0699999999999998</v>
      </c>
      <c r="I129" s="70">
        <v>1.03</v>
      </c>
      <c r="J129" s="70">
        <v>1.52</v>
      </c>
      <c r="K129" s="70">
        <v>3.11</v>
      </c>
      <c r="L129" s="70">
        <v>7.93</v>
      </c>
      <c r="M129" s="71">
        <v>0.06</v>
      </c>
    </row>
    <row r="130" spans="1:13" ht="12.95" customHeight="1" x14ac:dyDescent="0.15">
      <c r="A130" s="51" t="s">
        <v>103</v>
      </c>
      <c r="B130" s="69">
        <v>2.38</v>
      </c>
      <c r="C130" s="70">
        <v>1.33</v>
      </c>
      <c r="D130" s="70">
        <v>0.03</v>
      </c>
      <c r="E130" s="70">
        <v>3.39</v>
      </c>
      <c r="F130" s="70">
        <v>0.01</v>
      </c>
      <c r="G130" s="70">
        <v>1.2</v>
      </c>
      <c r="H130" s="70">
        <v>3.1</v>
      </c>
      <c r="I130" s="70">
        <v>1.89</v>
      </c>
      <c r="J130" s="70">
        <v>2.86</v>
      </c>
      <c r="K130" s="70">
        <v>3.65</v>
      </c>
      <c r="L130" s="70">
        <v>7.18</v>
      </c>
      <c r="M130" s="71">
        <v>0.12</v>
      </c>
    </row>
    <row r="131" spans="1:13" ht="12.95" customHeight="1" x14ac:dyDescent="0.15">
      <c r="A131" s="51" t="s">
        <v>104</v>
      </c>
      <c r="B131" s="69">
        <v>2.62</v>
      </c>
      <c r="C131" s="70">
        <v>1.45</v>
      </c>
      <c r="D131" s="70">
        <v>0.04</v>
      </c>
      <c r="E131" s="70">
        <v>3.69</v>
      </c>
      <c r="F131" s="70">
        <v>0.01</v>
      </c>
      <c r="G131" s="70">
        <v>1.92</v>
      </c>
      <c r="H131" s="70">
        <v>4.29</v>
      </c>
      <c r="I131" s="70">
        <v>3.67</v>
      </c>
      <c r="J131" s="70">
        <v>4.34</v>
      </c>
      <c r="K131" s="70">
        <v>4.28</v>
      </c>
      <c r="L131" s="70">
        <v>6.57</v>
      </c>
      <c r="M131" s="71">
        <v>0.12</v>
      </c>
    </row>
    <row r="132" spans="1:13" ht="12.95" customHeight="1" x14ac:dyDescent="0.15">
      <c r="A132" s="51" t="s">
        <v>105</v>
      </c>
      <c r="B132" s="69">
        <v>2.86</v>
      </c>
      <c r="C132" s="70">
        <v>1.63</v>
      </c>
      <c r="D132" s="70">
        <v>0.09</v>
      </c>
      <c r="E132" s="70">
        <v>4.08</v>
      </c>
      <c r="F132" s="70">
        <v>7.0000000000000007E-2</v>
      </c>
      <c r="G132" s="70">
        <v>2.72</v>
      </c>
      <c r="H132" s="70">
        <v>5.17</v>
      </c>
      <c r="I132" s="70">
        <v>5.81</v>
      </c>
      <c r="J132" s="70">
        <v>5.24</v>
      </c>
      <c r="K132" s="70">
        <v>4.97</v>
      </c>
      <c r="L132" s="70">
        <v>5.95</v>
      </c>
      <c r="M132" s="71">
        <v>0.06</v>
      </c>
    </row>
    <row r="133" spans="1:13" ht="12.95" customHeight="1" x14ac:dyDescent="0.15">
      <c r="A133" s="51" t="s">
        <v>106</v>
      </c>
      <c r="B133" s="69">
        <v>6.33</v>
      </c>
      <c r="C133" s="70">
        <v>3.92</v>
      </c>
      <c r="D133" s="70">
        <v>0.55000000000000004</v>
      </c>
      <c r="E133" s="70">
        <v>9.2799999999999994</v>
      </c>
      <c r="F133" s="70">
        <v>0.11</v>
      </c>
      <c r="G133" s="70">
        <v>7.61</v>
      </c>
      <c r="H133" s="70">
        <v>12.48</v>
      </c>
      <c r="I133" s="70">
        <v>16.87</v>
      </c>
      <c r="J133" s="70">
        <v>12.54</v>
      </c>
      <c r="K133" s="70">
        <v>11.81</v>
      </c>
      <c r="L133" s="70">
        <v>9.57</v>
      </c>
      <c r="M133" s="71">
        <v>0</v>
      </c>
    </row>
    <row r="134" spans="1:13" ht="12.95" customHeight="1" x14ac:dyDescent="0.15">
      <c r="A134" s="51" t="s">
        <v>107</v>
      </c>
      <c r="B134" s="69">
        <v>6.34</v>
      </c>
      <c r="C134" s="70">
        <v>3.95</v>
      </c>
      <c r="D134" s="70">
        <v>0.87</v>
      </c>
      <c r="E134" s="70">
        <v>8.8699999999999992</v>
      </c>
      <c r="F134" s="70">
        <v>0.24</v>
      </c>
      <c r="G134" s="70">
        <v>9.0299999999999994</v>
      </c>
      <c r="H134" s="70">
        <v>13.96</v>
      </c>
      <c r="I134" s="70">
        <v>17.149999999999999</v>
      </c>
      <c r="J134" s="70">
        <v>14.04</v>
      </c>
      <c r="K134" s="70">
        <v>13.43</v>
      </c>
      <c r="L134" s="70">
        <v>6.89</v>
      </c>
      <c r="M134" s="71">
        <v>0</v>
      </c>
    </row>
    <row r="135" spans="1:13" ht="12.95" customHeight="1" x14ac:dyDescent="0.15">
      <c r="A135" s="51" t="s">
        <v>157</v>
      </c>
      <c r="B135" s="69">
        <v>12.31</v>
      </c>
      <c r="C135" s="70">
        <v>9.1</v>
      </c>
      <c r="D135" s="70">
        <v>5.28</v>
      </c>
      <c r="E135" s="70">
        <v>15.2</v>
      </c>
      <c r="F135" s="70">
        <v>2.0499999999999998</v>
      </c>
      <c r="G135" s="70">
        <v>20.51</v>
      </c>
      <c r="H135" s="70">
        <v>25.28</v>
      </c>
      <c r="I135" s="70">
        <v>25</v>
      </c>
      <c r="J135" s="70">
        <v>25.97</v>
      </c>
      <c r="K135" s="70">
        <v>24.17</v>
      </c>
      <c r="L135" s="70">
        <v>7.89</v>
      </c>
      <c r="M135" s="71">
        <v>0.06</v>
      </c>
    </row>
    <row r="136" spans="1:13" ht="12.95" customHeight="1" x14ac:dyDescent="0.15">
      <c r="A136" s="51" t="s">
        <v>158</v>
      </c>
      <c r="B136" s="69">
        <v>11.19</v>
      </c>
      <c r="C136" s="70">
        <v>11.16</v>
      </c>
      <c r="D136" s="70">
        <v>10.85</v>
      </c>
      <c r="E136" s="70">
        <v>11.64</v>
      </c>
      <c r="F136" s="70">
        <v>7.28</v>
      </c>
      <c r="G136" s="70">
        <v>18.87</v>
      </c>
      <c r="H136" s="70">
        <v>15.56</v>
      </c>
      <c r="I136" s="70">
        <v>13.29</v>
      </c>
      <c r="J136" s="70">
        <v>16.13</v>
      </c>
      <c r="K136" s="70">
        <v>14.92</v>
      </c>
      <c r="L136" s="70">
        <v>3.13</v>
      </c>
      <c r="M136" s="71">
        <v>0</v>
      </c>
    </row>
    <row r="137" spans="1:13" ht="12.95" customHeight="1" x14ac:dyDescent="0.15">
      <c r="A137" s="51" t="s">
        <v>159</v>
      </c>
      <c r="B137" s="69">
        <v>10</v>
      </c>
      <c r="C137" s="70">
        <v>12.14</v>
      </c>
      <c r="D137" s="70">
        <v>14.32</v>
      </c>
      <c r="E137" s="70">
        <v>8.65</v>
      </c>
      <c r="F137" s="70">
        <v>17.25</v>
      </c>
      <c r="G137" s="70">
        <v>14.39</v>
      </c>
      <c r="H137" s="70">
        <v>7.51</v>
      </c>
      <c r="I137" s="70">
        <v>6.4</v>
      </c>
      <c r="J137" s="70">
        <v>7.88</v>
      </c>
      <c r="K137" s="70">
        <v>7.05</v>
      </c>
      <c r="L137" s="70">
        <v>1.4</v>
      </c>
      <c r="M137" s="71">
        <v>0.06</v>
      </c>
    </row>
    <row r="138" spans="1:13" ht="12.95" customHeight="1" x14ac:dyDescent="0.15">
      <c r="A138" s="51" t="s">
        <v>160</v>
      </c>
      <c r="B138" s="69">
        <v>8.51</v>
      </c>
      <c r="C138" s="70">
        <v>11.41</v>
      </c>
      <c r="D138" s="70">
        <v>14.86</v>
      </c>
      <c r="E138" s="70">
        <v>5.9</v>
      </c>
      <c r="F138" s="70">
        <v>20.94</v>
      </c>
      <c r="G138" s="70">
        <v>8.9499999999999993</v>
      </c>
      <c r="H138" s="70">
        <v>3.36</v>
      </c>
      <c r="I138" s="70">
        <v>3.26</v>
      </c>
      <c r="J138" s="70">
        <v>3.5</v>
      </c>
      <c r="K138" s="70">
        <v>3.16</v>
      </c>
      <c r="L138" s="70">
        <v>0.72</v>
      </c>
      <c r="M138" s="71">
        <v>0</v>
      </c>
    </row>
    <row r="139" spans="1:13" ht="12.95" customHeight="1" x14ac:dyDescent="0.15">
      <c r="A139" s="51" t="s">
        <v>161</v>
      </c>
      <c r="B139" s="69">
        <v>6.84</v>
      </c>
      <c r="C139" s="70">
        <v>9.61</v>
      </c>
      <c r="D139" s="70">
        <v>13.23</v>
      </c>
      <c r="E139" s="70">
        <v>3.82</v>
      </c>
      <c r="F139" s="70">
        <v>18.38</v>
      </c>
      <c r="G139" s="70">
        <v>5.16</v>
      </c>
      <c r="H139" s="70">
        <v>1.5</v>
      </c>
      <c r="I139" s="70">
        <v>1.55</v>
      </c>
      <c r="J139" s="70">
        <v>1.55</v>
      </c>
      <c r="K139" s="70">
        <v>1.42</v>
      </c>
      <c r="L139" s="70">
        <v>0.41</v>
      </c>
      <c r="M139" s="71">
        <v>0</v>
      </c>
    </row>
    <row r="140" spans="1:13" ht="12.95" customHeight="1" x14ac:dyDescent="0.15">
      <c r="A140" s="51" t="s">
        <v>147</v>
      </c>
      <c r="B140" s="69">
        <v>15.2</v>
      </c>
      <c r="C140" s="70">
        <v>22.16</v>
      </c>
      <c r="D140" s="70">
        <v>31.51</v>
      </c>
      <c r="E140" s="70">
        <v>7.25</v>
      </c>
      <c r="F140" s="70">
        <v>30.09</v>
      </c>
      <c r="G140" s="70">
        <v>6.8</v>
      </c>
      <c r="H140" s="70">
        <v>1.52</v>
      </c>
      <c r="I140" s="70">
        <v>1.81</v>
      </c>
      <c r="J140" s="70">
        <v>1.51</v>
      </c>
      <c r="K140" s="70">
        <v>1.5</v>
      </c>
      <c r="L140" s="70">
        <v>0.53</v>
      </c>
      <c r="M140" s="71">
        <v>0</v>
      </c>
    </row>
    <row r="141" spans="1:13" ht="12.95" customHeight="1" x14ac:dyDescent="0.15">
      <c r="A141" s="51" t="s">
        <v>148</v>
      </c>
      <c r="B141" s="69">
        <v>2.86</v>
      </c>
      <c r="C141" s="70">
        <v>4.24</v>
      </c>
      <c r="D141" s="70">
        <v>6.11</v>
      </c>
      <c r="E141" s="70">
        <v>1.25</v>
      </c>
      <c r="F141" s="70">
        <v>3.01</v>
      </c>
      <c r="G141" s="70">
        <v>0.98</v>
      </c>
      <c r="H141" s="70">
        <v>0.14000000000000001</v>
      </c>
      <c r="I141" s="70">
        <v>0.15</v>
      </c>
      <c r="J141" s="70">
        <v>0.14000000000000001</v>
      </c>
      <c r="K141" s="70">
        <v>0.14000000000000001</v>
      </c>
      <c r="L141" s="70">
        <v>0.05</v>
      </c>
      <c r="M141" s="71">
        <v>0</v>
      </c>
    </row>
    <row r="142" spans="1:13" ht="12.95" customHeight="1" x14ac:dyDescent="0.15">
      <c r="A142" s="51" t="s">
        <v>149</v>
      </c>
      <c r="B142" s="69">
        <v>0.66</v>
      </c>
      <c r="C142" s="70">
        <v>0.98</v>
      </c>
      <c r="D142" s="70">
        <v>1.4</v>
      </c>
      <c r="E142" s="70">
        <v>0.32</v>
      </c>
      <c r="F142" s="70">
        <v>0.3</v>
      </c>
      <c r="G142" s="70">
        <v>0.24</v>
      </c>
      <c r="H142" s="70">
        <v>0.03</v>
      </c>
      <c r="I142" s="70">
        <v>0.01</v>
      </c>
      <c r="J142" s="70">
        <v>0.03</v>
      </c>
      <c r="K142" s="70">
        <v>0.03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0.18</v>
      </c>
      <c r="C143" s="70">
        <v>0.27</v>
      </c>
      <c r="D143" s="70">
        <v>0.37</v>
      </c>
      <c r="E143" s="70">
        <v>0.11</v>
      </c>
      <c r="F143" s="70">
        <v>7.0000000000000007E-2</v>
      </c>
      <c r="G143" s="70">
        <v>0.06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0.05</v>
      </c>
      <c r="C144" s="70">
        <v>0.08</v>
      </c>
      <c r="D144" s="70">
        <v>0.11</v>
      </c>
      <c r="E144" s="70">
        <v>0.04</v>
      </c>
      <c r="F144" s="70">
        <v>0.02</v>
      </c>
      <c r="G144" s="70">
        <v>0.02</v>
      </c>
      <c r="H144" s="70">
        <v>0</v>
      </c>
      <c r="I144" s="70">
        <v>0.01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0.02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0.02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4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438</v>
      </c>
      <c r="F167" s="40"/>
      <c r="G167" s="40"/>
      <c r="H167" s="34"/>
    </row>
    <row r="168" spans="1:13" x14ac:dyDescent="0.15">
      <c r="A168" s="428" t="s">
        <v>447</v>
      </c>
      <c r="B168" s="429"/>
      <c r="C168" s="429"/>
      <c r="D168" s="429"/>
      <c r="E168" s="429"/>
      <c r="F168" s="429"/>
      <c r="G168" s="429"/>
      <c r="H168" s="429"/>
      <c r="I168" s="429"/>
      <c r="J168" s="429"/>
      <c r="K168" s="429"/>
      <c r="L168" s="429"/>
      <c r="M168" s="429"/>
    </row>
    <row r="169" spans="1:13" ht="21.75" customHeight="1" x14ac:dyDescent="0.15">
      <c r="A169" s="429"/>
      <c r="B169" s="429"/>
      <c r="C169" s="429"/>
      <c r="D169" s="429"/>
      <c r="E169" s="429"/>
      <c r="F169" s="429"/>
      <c r="G169" s="429"/>
      <c r="H169" s="429"/>
      <c r="I169" s="429"/>
      <c r="J169" s="429"/>
      <c r="K169" s="429"/>
      <c r="L169" s="429"/>
      <c r="M169" s="429"/>
    </row>
    <row r="170" spans="1:13" ht="16.5" x14ac:dyDescent="0.25">
      <c r="B170" s="34"/>
      <c r="C170" s="34"/>
      <c r="D170" s="34"/>
      <c r="E170" s="42" t="s">
        <v>462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30" t="s">
        <v>60</v>
      </c>
      <c r="B174" s="426" t="s">
        <v>61</v>
      </c>
      <c r="C174" s="426" t="s">
        <v>62</v>
      </c>
      <c r="D174" s="420" t="s">
        <v>119</v>
      </c>
      <c r="E174" s="422"/>
      <c r="F174" s="426" t="s">
        <v>64</v>
      </c>
      <c r="G174" s="426" t="s">
        <v>65</v>
      </c>
      <c r="H174" s="426" t="s">
        <v>66</v>
      </c>
      <c r="I174" s="420" t="s">
        <v>111</v>
      </c>
      <c r="J174" s="421"/>
      <c r="K174" s="422"/>
      <c r="L174" s="426" t="s">
        <v>68</v>
      </c>
      <c r="M174" s="426" t="s">
        <v>144</v>
      </c>
    </row>
    <row r="175" spans="1:13" s="46" customFormat="1" x14ac:dyDescent="0.15">
      <c r="A175" s="431"/>
      <c r="B175" s="427"/>
      <c r="C175" s="427"/>
      <c r="D175" s="423"/>
      <c r="E175" s="425"/>
      <c r="F175" s="427"/>
      <c r="G175" s="427"/>
      <c r="H175" s="427"/>
      <c r="I175" s="423"/>
      <c r="J175" s="424"/>
      <c r="K175" s="425"/>
      <c r="L175" s="427"/>
      <c r="M175" s="427"/>
    </row>
    <row r="176" spans="1:13" ht="10.5" thickBot="1" x14ac:dyDescent="0.2">
      <c r="A176" s="431"/>
      <c r="B176" s="427"/>
      <c r="C176" s="427"/>
      <c r="D176" s="423"/>
      <c r="E176" s="425"/>
      <c r="F176" s="427"/>
      <c r="G176" s="427"/>
      <c r="H176" s="427"/>
      <c r="I176" s="423"/>
      <c r="J176" s="424"/>
      <c r="K176" s="425"/>
      <c r="L176" s="427"/>
      <c r="M176" s="427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23</v>
      </c>
      <c r="G177" s="49">
        <v>22</v>
      </c>
      <c r="H177" s="49">
        <v>23</v>
      </c>
      <c r="I177" s="49">
        <v>18</v>
      </c>
      <c r="J177" s="49">
        <v>24</v>
      </c>
      <c r="K177" s="49">
        <v>22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43</v>
      </c>
      <c r="K178" s="53">
        <v>43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46</v>
      </c>
      <c r="H179" s="53">
        <v>48</v>
      </c>
      <c r="I179" s="53">
        <v>0</v>
      </c>
      <c r="J179" s="53">
        <v>48</v>
      </c>
      <c r="K179" s="53">
        <v>0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0</v>
      </c>
      <c r="J180" s="53">
        <v>53</v>
      </c>
      <c r="K180" s="53">
        <v>53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57</v>
      </c>
      <c r="G181" s="53">
        <v>0</v>
      </c>
      <c r="H181" s="53">
        <v>58</v>
      </c>
      <c r="I181" s="53">
        <v>0</v>
      </c>
      <c r="J181" s="53">
        <v>58</v>
      </c>
      <c r="K181" s="53">
        <v>58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64</v>
      </c>
      <c r="I182" s="53">
        <v>0</v>
      </c>
      <c r="J182" s="53">
        <v>63</v>
      </c>
      <c r="K182" s="53">
        <v>64</v>
      </c>
      <c r="L182" s="53">
        <v>63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67</v>
      </c>
      <c r="H183" s="53">
        <v>68</v>
      </c>
      <c r="I183" s="53">
        <v>0</v>
      </c>
      <c r="J183" s="53">
        <v>68</v>
      </c>
      <c r="K183" s="53">
        <v>67</v>
      </c>
      <c r="L183" s="53">
        <v>68</v>
      </c>
      <c r="M183" s="54">
        <v>68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75</v>
      </c>
      <c r="H184" s="53">
        <v>73</v>
      </c>
      <c r="I184" s="53">
        <v>0</v>
      </c>
      <c r="J184" s="53">
        <v>73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79</v>
      </c>
      <c r="F185" s="53">
        <v>0</v>
      </c>
      <c r="G185" s="53">
        <v>76</v>
      </c>
      <c r="H185" s="53">
        <v>78</v>
      </c>
      <c r="I185" s="53">
        <v>80</v>
      </c>
      <c r="J185" s="53">
        <v>78</v>
      </c>
      <c r="K185" s="53">
        <v>80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83</v>
      </c>
      <c r="D186" s="53">
        <v>83</v>
      </c>
      <c r="E186" s="53">
        <v>84</v>
      </c>
      <c r="F186" s="53">
        <v>83</v>
      </c>
      <c r="G186" s="53">
        <v>0</v>
      </c>
      <c r="H186" s="53">
        <v>84</v>
      </c>
      <c r="I186" s="53">
        <v>0</v>
      </c>
      <c r="J186" s="53">
        <v>83</v>
      </c>
      <c r="K186" s="53">
        <v>84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87</v>
      </c>
      <c r="F187" s="53">
        <v>0</v>
      </c>
      <c r="G187" s="53">
        <v>90</v>
      </c>
      <c r="H187" s="53">
        <v>88</v>
      </c>
      <c r="I187" s="53">
        <v>89</v>
      </c>
      <c r="J187" s="53">
        <v>88</v>
      </c>
      <c r="K187" s="53">
        <v>89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94</v>
      </c>
      <c r="H188" s="53">
        <v>94</v>
      </c>
      <c r="I188" s="53">
        <v>0</v>
      </c>
      <c r="J188" s="53">
        <v>93</v>
      </c>
      <c r="K188" s="53">
        <v>94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99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105</v>
      </c>
      <c r="G190" s="53">
        <v>104</v>
      </c>
      <c r="H190" s="53">
        <v>106</v>
      </c>
      <c r="I190" s="53">
        <v>102</v>
      </c>
      <c r="J190" s="53">
        <v>106</v>
      </c>
      <c r="K190" s="53">
        <v>106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0</v>
      </c>
      <c r="G191" s="53">
        <v>115</v>
      </c>
      <c r="H191" s="53">
        <v>115</v>
      </c>
      <c r="I191" s="53">
        <v>116</v>
      </c>
      <c r="J191" s="53">
        <v>115</v>
      </c>
      <c r="K191" s="53">
        <v>115</v>
      </c>
      <c r="L191" s="53">
        <v>116</v>
      </c>
      <c r="M191" s="54">
        <v>116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128</v>
      </c>
      <c r="F192" s="53">
        <v>0</v>
      </c>
      <c r="G192" s="53">
        <v>127</v>
      </c>
      <c r="H192" s="53">
        <v>128</v>
      </c>
      <c r="I192" s="53">
        <v>129</v>
      </c>
      <c r="J192" s="53">
        <v>128</v>
      </c>
      <c r="K192" s="53">
        <v>126</v>
      </c>
      <c r="L192" s="53">
        <v>126</v>
      </c>
      <c r="M192" s="54">
        <v>128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135</v>
      </c>
      <c r="E193" s="53">
        <v>136</v>
      </c>
      <c r="F193" s="53">
        <v>0</v>
      </c>
      <c r="G193" s="53">
        <v>136</v>
      </c>
      <c r="H193" s="53">
        <v>136</v>
      </c>
      <c r="I193" s="53">
        <v>136</v>
      </c>
      <c r="J193" s="53">
        <v>136</v>
      </c>
      <c r="K193" s="53">
        <v>135</v>
      </c>
      <c r="L193" s="53">
        <v>135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145</v>
      </c>
      <c r="E194" s="53">
        <v>146</v>
      </c>
      <c r="F194" s="53">
        <v>0</v>
      </c>
      <c r="G194" s="53">
        <v>148</v>
      </c>
      <c r="H194" s="53">
        <v>146</v>
      </c>
      <c r="I194" s="53">
        <v>147</v>
      </c>
      <c r="J194" s="53">
        <v>146</v>
      </c>
      <c r="K194" s="53">
        <v>145</v>
      </c>
      <c r="L194" s="53">
        <v>146</v>
      </c>
      <c r="M194" s="54">
        <v>149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155</v>
      </c>
      <c r="H195" s="53">
        <v>156</v>
      </c>
      <c r="I195" s="53">
        <v>156</v>
      </c>
      <c r="J195" s="53">
        <v>156</v>
      </c>
      <c r="K195" s="53">
        <v>156</v>
      </c>
      <c r="L195" s="53">
        <v>156</v>
      </c>
      <c r="M195" s="54">
        <v>156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165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167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177</v>
      </c>
      <c r="E197" s="53">
        <v>176</v>
      </c>
      <c r="F197" s="53">
        <v>0</v>
      </c>
      <c r="G197" s="53">
        <v>176</v>
      </c>
      <c r="H197" s="53">
        <v>175</v>
      </c>
      <c r="I197" s="53">
        <v>175</v>
      </c>
      <c r="J197" s="53">
        <v>175</v>
      </c>
      <c r="K197" s="53">
        <v>176</v>
      </c>
      <c r="L197" s="53">
        <v>176</v>
      </c>
      <c r="M197" s="54">
        <v>173</v>
      </c>
    </row>
    <row r="198" spans="1:13" ht="12.95" customHeight="1" x14ac:dyDescent="0.15">
      <c r="A198" s="51" t="s">
        <v>90</v>
      </c>
      <c r="B198" s="52">
        <v>185</v>
      </c>
      <c r="C198" s="53">
        <v>185</v>
      </c>
      <c r="D198" s="53">
        <v>186</v>
      </c>
      <c r="E198" s="53">
        <v>185</v>
      </c>
      <c r="F198" s="53">
        <v>185</v>
      </c>
      <c r="G198" s="53">
        <v>187</v>
      </c>
      <c r="H198" s="53">
        <v>186</v>
      </c>
      <c r="I198" s="53">
        <v>186</v>
      </c>
      <c r="J198" s="53">
        <v>186</v>
      </c>
      <c r="K198" s="53">
        <v>186</v>
      </c>
      <c r="L198" s="53">
        <v>186</v>
      </c>
      <c r="M198" s="54">
        <v>184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198</v>
      </c>
      <c r="G199" s="53">
        <v>196</v>
      </c>
      <c r="H199" s="53">
        <v>196</v>
      </c>
      <c r="I199" s="53">
        <v>197</v>
      </c>
      <c r="J199" s="53">
        <v>196</v>
      </c>
      <c r="K199" s="53">
        <v>196</v>
      </c>
      <c r="L199" s="53">
        <v>196</v>
      </c>
      <c r="M199" s="54">
        <v>195</v>
      </c>
    </row>
    <row r="200" spans="1:13" ht="12.95" customHeight="1" x14ac:dyDescent="0.15">
      <c r="A200" s="51" t="s">
        <v>92</v>
      </c>
      <c r="B200" s="52">
        <v>206</v>
      </c>
      <c r="C200" s="53">
        <v>206</v>
      </c>
      <c r="D200" s="53">
        <v>206</v>
      </c>
      <c r="E200" s="53">
        <v>206</v>
      </c>
      <c r="F200" s="53">
        <v>0</v>
      </c>
      <c r="G200" s="53">
        <v>206</v>
      </c>
      <c r="H200" s="53">
        <v>205</v>
      </c>
      <c r="I200" s="53">
        <v>206</v>
      </c>
      <c r="J200" s="53">
        <v>206</v>
      </c>
      <c r="K200" s="53">
        <v>205</v>
      </c>
      <c r="L200" s="53">
        <v>206</v>
      </c>
      <c r="M200" s="54">
        <v>203</v>
      </c>
    </row>
    <row r="201" spans="1:13" ht="12.95" customHeight="1" x14ac:dyDescent="0.15">
      <c r="A201" s="51" t="s">
        <v>93</v>
      </c>
      <c r="B201" s="52">
        <v>216</v>
      </c>
      <c r="C201" s="53">
        <v>215</v>
      </c>
      <c r="D201" s="53">
        <v>215</v>
      </c>
      <c r="E201" s="53">
        <v>215</v>
      </c>
      <c r="F201" s="53">
        <v>0</v>
      </c>
      <c r="G201" s="53">
        <v>215</v>
      </c>
      <c r="H201" s="53">
        <v>216</v>
      </c>
      <c r="I201" s="53">
        <v>216</v>
      </c>
      <c r="J201" s="53">
        <v>216</v>
      </c>
      <c r="K201" s="53">
        <v>216</v>
      </c>
      <c r="L201" s="53">
        <v>216</v>
      </c>
      <c r="M201" s="54">
        <v>215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226</v>
      </c>
      <c r="E202" s="53">
        <v>226</v>
      </c>
      <c r="F202" s="53">
        <v>0</v>
      </c>
      <c r="G202" s="53">
        <v>226</v>
      </c>
      <c r="H202" s="53">
        <v>226</v>
      </c>
      <c r="I202" s="53">
        <v>226</v>
      </c>
      <c r="J202" s="53">
        <v>226</v>
      </c>
      <c r="K202" s="53">
        <v>226</v>
      </c>
      <c r="L202" s="53">
        <v>226</v>
      </c>
      <c r="M202" s="54">
        <v>229</v>
      </c>
    </row>
    <row r="203" spans="1:13" ht="12.95" customHeight="1" x14ac:dyDescent="0.15">
      <c r="A203" s="51" t="s">
        <v>95</v>
      </c>
      <c r="B203" s="52">
        <v>236</v>
      </c>
      <c r="C203" s="53">
        <v>235</v>
      </c>
      <c r="D203" s="53">
        <v>236</v>
      </c>
      <c r="E203" s="53">
        <v>235</v>
      </c>
      <c r="F203" s="53">
        <v>234</v>
      </c>
      <c r="G203" s="53">
        <v>235</v>
      </c>
      <c r="H203" s="53">
        <v>236</v>
      </c>
      <c r="I203" s="53">
        <v>235</v>
      </c>
      <c r="J203" s="53">
        <v>236</v>
      </c>
      <c r="K203" s="53">
        <v>236</v>
      </c>
      <c r="L203" s="53">
        <v>236</v>
      </c>
      <c r="M203" s="54">
        <v>233</v>
      </c>
    </row>
    <row r="204" spans="1:13" ht="12.95" customHeight="1" x14ac:dyDescent="0.15">
      <c r="A204" s="51" t="s">
        <v>96</v>
      </c>
      <c r="B204" s="52">
        <v>246</v>
      </c>
      <c r="C204" s="53">
        <v>245</v>
      </c>
      <c r="D204" s="53">
        <v>246</v>
      </c>
      <c r="E204" s="53">
        <v>245</v>
      </c>
      <c r="F204" s="53">
        <v>0</v>
      </c>
      <c r="G204" s="53">
        <v>246</v>
      </c>
      <c r="H204" s="53">
        <v>246</v>
      </c>
      <c r="I204" s="53">
        <v>245</v>
      </c>
      <c r="J204" s="53">
        <v>246</v>
      </c>
      <c r="K204" s="53">
        <v>246</v>
      </c>
      <c r="L204" s="53">
        <v>246</v>
      </c>
      <c r="M204" s="54">
        <v>243</v>
      </c>
    </row>
    <row r="205" spans="1:13" ht="12.95" customHeight="1" x14ac:dyDescent="0.15">
      <c r="A205" s="51" t="s">
        <v>97</v>
      </c>
      <c r="B205" s="52">
        <v>256</v>
      </c>
      <c r="C205" s="53">
        <v>256</v>
      </c>
      <c r="D205" s="53">
        <v>256</v>
      </c>
      <c r="E205" s="53">
        <v>256</v>
      </c>
      <c r="F205" s="53">
        <v>0</v>
      </c>
      <c r="G205" s="53">
        <v>255</v>
      </c>
      <c r="H205" s="53">
        <v>256</v>
      </c>
      <c r="I205" s="53">
        <v>255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265</v>
      </c>
      <c r="D206" s="53">
        <v>265</v>
      </c>
      <c r="E206" s="53">
        <v>265</v>
      </c>
      <c r="F206" s="53">
        <v>0</v>
      </c>
      <c r="G206" s="53">
        <v>265</v>
      </c>
      <c r="H206" s="53">
        <v>266</v>
      </c>
      <c r="I206" s="53">
        <v>266</v>
      </c>
      <c r="J206" s="53">
        <v>266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275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276</v>
      </c>
      <c r="K207" s="53">
        <v>276</v>
      </c>
      <c r="L207" s="53">
        <v>275</v>
      </c>
      <c r="M207" s="54">
        <v>276</v>
      </c>
    </row>
    <row r="208" spans="1:13" ht="12.95" customHeight="1" x14ac:dyDescent="0.15">
      <c r="A208" s="51" t="s">
        <v>100</v>
      </c>
      <c r="B208" s="52">
        <v>286</v>
      </c>
      <c r="C208" s="53">
        <v>286</v>
      </c>
      <c r="D208" s="53">
        <v>286</v>
      </c>
      <c r="E208" s="53">
        <v>286</v>
      </c>
      <c r="F208" s="53">
        <v>0</v>
      </c>
      <c r="G208" s="53">
        <v>286</v>
      </c>
      <c r="H208" s="53">
        <v>286</v>
      </c>
      <c r="I208" s="53">
        <v>286</v>
      </c>
      <c r="J208" s="53">
        <v>286</v>
      </c>
      <c r="K208" s="53">
        <v>285</v>
      </c>
      <c r="L208" s="53">
        <v>285</v>
      </c>
      <c r="M208" s="54">
        <v>285</v>
      </c>
    </row>
    <row r="209" spans="1:13" ht="12.95" customHeight="1" x14ac:dyDescent="0.15">
      <c r="A209" s="51" t="s">
        <v>101</v>
      </c>
      <c r="B209" s="52">
        <v>295</v>
      </c>
      <c r="C209" s="53">
        <v>295</v>
      </c>
      <c r="D209" s="53">
        <v>296</v>
      </c>
      <c r="E209" s="53">
        <v>295</v>
      </c>
      <c r="F209" s="53">
        <v>298</v>
      </c>
      <c r="G209" s="53">
        <v>296</v>
      </c>
      <c r="H209" s="53">
        <v>296</v>
      </c>
      <c r="I209" s="53">
        <v>296</v>
      </c>
      <c r="J209" s="53">
        <v>296</v>
      </c>
      <c r="K209" s="53">
        <v>296</v>
      </c>
      <c r="L209" s="53">
        <v>295</v>
      </c>
      <c r="M209" s="54">
        <v>296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314</v>
      </c>
      <c r="E210" s="53">
        <v>313</v>
      </c>
      <c r="F210" s="53">
        <v>315</v>
      </c>
      <c r="G210" s="53">
        <v>314</v>
      </c>
      <c r="H210" s="53">
        <v>314</v>
      </c>
      <c r="I210" s="53">
        <v>314</v>
      </c>
      <c r="J210" s="53">
        <v>314</v>
      </c>
      <c r="K210" s="53">
        <v>313</v>
      </c>
      <c r="L210" s="53">
        <v>313</v>
      </c>
      <c r="M210" s="54">
        <v>305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327</v>
      </c>
      <c r="G211" s="53">
        <v>339</v>
      </c>
      <c r="H211" s="53">
        <v>339</v>
      </c>
      <c r="I211" s="53">
        <v>340</v>
      </c>
      <c r="J211" s="53">
        <v>339</v>
      </c>
      <c r="K211" s="53">
        <v>338</v>
      </c>
      <c r="L211" s="53">
        <v>338</v>
      </c>
      <c r="M211" s="54">
        <v>333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363</v>
      </c>
      <c r="E212" s="53">
        <v>363</v>
      </c>
      <c r="F212" s="53">
        <v>363</v>
      </c>
      <c r="G212" s="53">
        <v>364</v>
      </c>
      <c r="H212" s="53">
        <v>363</v>
      </c>
      <c r="I212" s="53">
        <v>364</v>
      </c>
      <c r="J212" s="53">
        <v>363</v>
      </c>
      <c r="K212" s="53">
        <v>363</v>
      </c>
      <c r="L212" s="53">
        <v>363</v>
      </c>
      <c r="M212" s="54">
        <v>359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391</v>
      </c>
      <c r="E213" s="53">
        <v>388</v>
      </c>
      <c r="F213" s="53">
        <v>389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385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433</v>
      </c>
      <c r="G214" s="53">
        <v>426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476</v>
      </c>
      <c r="D215" s="53">
        <v>478</v>
      </c>
      <c r="E215" s="53">
        <v>475</v>
      </c>
      <c r="F215" s="53">
        <v>481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553</v>
      </c>
      <c r="D216" s="53">
        <v>560</v>
      </c>
      <c r="E216" s="53">
        <v>548</v>
      </c>
      <c r="F216" s="53">
        <v>562</v>
      </c>
      <c r="G216" s="53">
        <v>550</v>
      </c>
      <c r="H216" s="53">
        <v>548</v>
      </c>
      <c r="I216" s="53">
        <v>546</v>
      </c>
      <c r="J216" s="53">
        <v>548</v>
      </c>
      <c r="K216" s="53">
        <v>548</v>
      </c>
      <c r="L216" s="53">
        <v>543</v>
      </c>
      <c r="M216" s="54">
        <v>511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654</v>
      </c>
      <c r="E217" s="53">
        <v>648</v>
      </c>
      <c r="F217" s="53">
        <v>661</v>
      </c>
      <c r="G217" s="53">
        <v>649</v>
      </c>
      <c r="H217" s="53">
        <v>645</v>
      </c>
      <c r="I217" s="53">
        <v>645</v>
      </c>
      <c r="J217" s="53">
        <v>645</v>
      </c>
      <c r="K217" s="53">
        <v>645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749</v>
      </c>
      <c r="C218" s="53">
        <v>751</v>
      </c>
      <c r="D218" s="53">
        <v>752</v>
      </c>
      <c r="E218" s="53">
        <v>748</v>
      </c>
      <c r="F218" s="53">
        <v>754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745</v>
      </c>
      <c r="M218" s="54">
        <v>784</v>
      </c>
    </row>
    <row r="219" spans="1:13" ht="12.95" customHeight="1" x14ac:dyDescent="0.15">
      <c r="A219" s="51" t="s">
        <v>160</v>
      </c>
      <c r="B219" s="52">
        <v>849</v>
      </c>
      <c r="C219" s="53">
        <v>849</v>
      </c>
      <c r="D219" s="53">
        <v>850</v>
      </c>
      <c r="E219" s="53">
        <v>847</v>
      </c>
      <c r="F219" s="53">
        <v>852</v>
      </c>
      <c r="G219" s="53">
        <v>846</v>
      </c>
      <c r="H219" s="53">
        <v>844</v>
      </c>
      <c r="I219" s="53">
        <v>845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948</v>
      </c>
      <c r="G220" s="53">
        <v>946</v>
      </c>
      <c r="H220" s="53">
        <v>944</v>
      </c>
      <c r="I220" s="53">
        <v>944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1182</v>
      </c>
      <c r="C221" s="53">
        <v>1184</v>
      </c>
      <c r="D221" s="53">
        <v>1184</v>
      </c>
      <c r="E221" s="53">
        <v>1183</v>
      </c>
      <c r="F221" s="53">
        <v>1156</v>
      </c>
      <c r="G221" s="53">
        <v>1160</v>
      </c>
      <c r="H221" s="53">
        <v>1142</v>
      </c>
      <c r="I221" s="53">
        <v>1152</v>
      </c>
      <c r="J221" s="53">
        <v>1139</v>
      </c>
      <c r="K221" s="53">
        <v>1145</v>
      </c>
      <c r="L221" s="53">
        <v>1155</v>
      </c>
      <c r="M221" s="54">
        <v>0</v>
      </c>
    </row>
    <row r="222" spans="1:13" ht="12.95" customHeight="1" x14ac:dyDescent="0.15">
      <c r="A222" s="51" t="s">
        <v>148</v>
      </c>
      <c r="B222" s="52">
        <v>1689</v>
      </c>
      <c r="C222" s="53">
        <v>1689</v>
      </c>
      <c r="D222" s="53">
        <v>1690</v>
      </c>
      <c r="E222" s="53">
        <v>1681</v>
      </c>
      <c r="F222" s="53">
        <v>1671</v>
      </c>
      <c r="G222" s="53">
        <v>1693</v>
      </c>
      <c r="H222" s="53">
        <v>1680</v>
      </c>
      <c r="I222" s="53">
        <v>1682</v>
      </c>
      <c r="J222" s="53">
        <v>1677</v>
      </c>
      <c r="K222" s="53">
        <v>1685</v>
      </c>
      <c r="L222" s="53">
        <v>1680</v>
      </c>
      <c r="M222" s="54">
        <v>0</v>
      </c>
    </row>
    <row r="223" spans="1:13" ht="12.95" customHeight="1" x14ac:dyDescent="0.15">
      <c r="A223" s="51" t="s">
        <v>149</v>
      </c>
      <c r="B223" s="52">
        <v>2194</v>
      </c>
      <c r="C223" s="53">
        <v>2194</v>
      </c>
      <c r="D223" s="53">
        <v>2193</v>
      </c>
      <c r="E223" s="53">
        <v>2202</v>
      </c>
      <c r="F223" s="53">
        <v>2216</v>
      </c>
      <c r="G223" s="53">
        <v>2197</v>
      </c>
      <c r="H223" s="53">
        <v>2187</v>
      </c>
      <c r="I223" s="53">
        <v>2152</v>
      </c>
      <c r="J223" s="53">
        <v>2190</v>
      </c>
      <c r="K223" s="53">
        <v>2185</v>
      </c>
      <c r="L223" s="53">
        <v>2196</v>
      </c>
      <c r="M223" s="54">
        <v>0</v>
      </c>
    </row>
    <row r="224" spans="1:13" ht="12.95" customHeight="1" x14ac:dyDescent="0.15">
      <c r="A224" s="51" t="s">
        <v>150</v>
      </c>
      <c r="B224" s="52">
        <v>2703</v>
      </c>
      <c r="C224" s="53">
        <v>2702</v>
      </c>
      <c r="D224" s="53">
        <v>2701</v>
      </c>
      <c r="E224" s="53">
        <v>2710</v>
      </c>
      <c r="F224" s="53">
        <v>2662</v>
      </c>
      <c r="G224" s="53">
        <v>2721</v>
      </c>
      <c r="H224" s="53">
        <v>2728</v>
      </c>
      <c r="I224" s="53">
        <v>2533</v>
      </c>
      <c r="J224" s="53">
        <v>2743</v>
      </c>
      <c r="K224" s="53">
        <v>2714</v>
      </c>
      <c r="L224" s="53">
        <v>2666</v>
      </c>
      <c r="M224" s="54">
        <v>0</v>
      </c>
    </row>
    <row r="225" spans="1:13" ht="12.95" customHeight="1" x14ac:dyDescent="0.15">
      <c r="A225" s="51" t="s">
        <v>151</v>
      </c>
      <c r="B225" s="52">
        <v>3204</v>
      </c>
      <c r="C225" s="53">
        <v>3203</v>
      </c>
      <c r="D225" s="53">
        <v>3205</v>
      </c>
      <c r="E225" s="53">
        <v>3196</v>
      </c>
      <c r="F225" s="53">
        <v>3250</v>
      </c>
      <c r="G225" s="53">
        <v>3228</v>
      </c>
      <c r="H225" s="53">
        <v>3252</v>
      </c>
      <c r="I225" s="53">
        <v>3151</v>
      </c>
      <c r="J225" s="53">
        <v>3262</v>
      </c>
      <c r="K225" s="53">
        <v>3272</v>
      </c>
      <c r="L225" s="53">
        <v>3243</v>
      </c>
      <c r="M225" s="54">
        <v>0</v>
      </c>
    </row>
    <row r="226" spans="1:13" ht="12.95" customHeight="1" x14ac:dyDescent="0.15">
      <c r="A226" s="51" t="s">
        <v>152</v>
      </c>
      <c r="B226" s="52">
        <v>3718</v>
      </c>
      <c r="C226" s="53">
        <v>3718</v>
      </c>
      <c r="D226" s="53">
        <v>3717</v>
      </c>
      <c r="E226" s="53">
        <v>3725</v>
      </c>
      <c r="F226" s="53">
        <v>3735</v>
      </c>
      <c r="G226" s="53">
        <v>3661</v>
      </c>
      <c r="H226" s="53">
        <v>3688</v>
      </c>
      <c r="I226" s="53">
        <v>0</v>
      </c>
      <c r="J226" s="53">
        <v>3674</v>
      </c>
      <c r="K226" s="53">
        <v>3784</v>
      </c>
      <c r="L226" s="53">
        <v>3823</v>
      </c>
      <c r="M226" s="54">
        <v>0</v>
      </c>
    </row>
    <row r="227" spans="1:13" ht="12.95" customHeight="1" x14ac:dyDescent="0.15">
      <c r="A227" s="51" t="s">
        <v>153</v>
      </c>
      <c r="B227" s="52">
        <v>4212</v>
      </c>
      <c r="C227" s="53">
        <v>4212</v>
      </c>
      <c r="D227" s="53">
        <v>4208</v>
      </c>
      <c r="E227" s="53">
        <v>4228</v>
      </c>
      <c r="F227" s="53">
        <v>4254</v>
      </c>
      <c r="G227" s="53">
        <v>4263</v>
      </c>
      <c r="H227" s="53">
        <v>4224</v>
      </c>
      <c r="I227" s="53">
        <v>0</v>
      </c>
      <c r="J227" s="53">
        <v>4266</v>
      </c>
      <c r="K227" s="53">
        <v>4118</v>
      </c>
      <c r="L227" s="53">
        <v>4116</v>
      </c>
      <c r="M227" s="54">
        <v>0</v>
      </c>
    </row>
    <row r="228" spans="1:13" ht="12.95" customHeight="1" x14ac:dyDescent="0.15">
      <c r="A228" s="51" t="s">
        <v>154</v>
      </c>
      <c r="B228" s="52">
        <v>4718</v>
      </c>
      <c r="C228" s="53">
        <v>4713</v>
      </c>
      <c r="D228" s="53">
        <v>4713</v>
      </c>
      <c r="E228" s="53">
        <v>4711</v>
      </c>
      <c r="F228" s="53">
        <v>0</v>
      </c>
      <c r="G228" s="53">
        <v>4827</v>
      </c>
      <c r="H228" s="53">
        <v>4829</v>
      </c>
      <c r="I228" s="53">
        <v>0</v>
      </c>
      <c r="J228" s="53">
        <v>4957</v>
      </c>
      <c r="K228" s="53">
        <v>4786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6576</v>
      </c>
      <c r="C229" s="53">
        <v>6524</v>
      </c>
      <c r="D229" s="53">
        <v>6374</v>
      </c>
      <c r="E229" s="53">
        <v>6955</v>
      </c>
      <c r="F229" s="53">
        <v>0</v>
      </c>
      <c r="G229" s="53">
        <v>6497</v>
      </c>
      <c r="H229" s="53">
        <v>8116</v>
      </c>
      <c r="I229" s="53">
        <v>0</v>
      </c>
      <c r="J229" s="53">
        <v>7471</v>
      </c>
      <c r="K229" s="53">
        <v>8300</v>
      </c>
      <c r="L229" s="53">
        <v>6290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715.15913691445292</v>
      </c>
      <c r="C231" s="58">
        <v>833.2794400516002</v>
      </c>
      <c r="D231" s="58">
        <v>991.28732472635977</v>
      </c>
      <c r="E231" s="58">
        <v>584.40020138733496</v>
      </c>
      <c r="F231" s="58">
        <v>953.64506643432799</v>
      </c>
      <c r="G231" s="58">
        <v>672.75890067038813</v>
      </c>
      <c r="H231" s="58">
        <v>540.66086126197729</v>
      </c>
      <c r="I231" s="58">
        <v>540.15254635613735</v>
      </c>
      <c r="J231" s="58">
        <v>547.40039090831317</v>
      </c>
      <c r="K231" s="58">
        <v>529.59732745303393</v>
      </c>
      <c r="L231" s="58">
        <v>353.90202917260979</v>
      </c>
      <c r="M231" s="59">
        <v>188.59604190919674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B12:B14"/>
    <mergeCell ref="C12:C14"/>
    <mergeCell ref="D12:E14"/>
    <mergeCell ref="M12:M14"/>
    <mergeCell ref="L12:L14"/>
    <mergeCell ref="F12:F14"/>
    <mergeCell ref="I12:K14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F174:F176"/>
    <mergeCell ref="G174:G176"/>
    <mergeCell ref="H174:H176"/>
    <mergeCell ref="F93:F95"/>
    <mergeCell ref="G93:G95"/>
    <mergeCell ref="H93:H95"/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zoomScaleNormal="100" workbookViewId="0">
      <selection activeCell="M159" sqref="M159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66" t="s">
        <v>304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305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58" t="s">
        <v>455</v>
      </c>
      <c r="B10" s="459"/>
      <c r="C10" s="459"/>
      <c r="D10" s="459"/>
      <c r="E10" s="459"/>
      <c r="F10" s="459"/>
      <c r="G10" s="459"/>
      <c r="H10" s="459"/>
      <c r="I10" s="459"/>
      <c r="J10" s="337"/>
    </row>
    <row r="11" spans="1:11" s="115" customFormat="1" ht="16.5" x14ac:dyDescent="0.25">
      <c r="B11" s="116"/>
      <c r="C11" s="116"/>
      <c r="D11" s="116"/>
      <c r="E11" s="117" t="s">
        <v>463</v>
      </c>
      <c r="F11" s="116"/>
      <c r="G11" s="116"/>
    </row>
    <row r="12" spans="1:11" ht="13.5" thickBot="1" x14ac:dyDescent="0.25"/>
    <row r="13" spans="1:11" s="85" customFormat="1" ht="26.25" customHeight="1" x14ac:dyDescent="0.2">
      <c r="A13" s="446" t="s">
        <v>60</v>
      </c>
      <c r="B13" s="446" t="s">
        <v>61</v>
      </c>
      <c r="C13" s="446" t="s">
        <v>62</v>
      </c>
      <c r="D13" s="448" t="s">
        <v>120</v>
      </c>
      <c r="E13" s="450"/>
      <c r="F13" s="446" t="s">
        <v>66</v>
      </c>
      <c r="G13" s="448" t="s">
        <v>121</v>
      </c>
      <c r="H13" s="449"/>
      <c r="I13" s="450"/>
      <c r="J13" s="446" t="s">
        <v>68</v>
      </c>
    </row>
    <row r="14" spans="1:11" s="24" customFormat="1" x14ac:dyDescent="0.2">
      <c r="A14" s="447"/>
      <c r="B14" s="447"/>
      <c r="C14" s="447"/>
      <c r="D14" s="451"/>
      <c r="E14" s="453"/>
      <c r="F14" s="447"/>
      <c r="G14" s="451"/>
      <c r="H14" s="452"/>
      <c r="I14" s="453"/>
      <c r="J14" s="447"/>
    </row>
    <row r="15" spans="1:11" ht="13.5" thickBot="1" x14ac:dyDescent="0.25">
      <c r="A15" s="447"/>
      <c r="B15" s="457"/>
      <c r="C15" s="457"/>
      <c r="D15" s="454"/>
      <c r="E15" s="456"/>
      <c r="F15" s="457"/>
      <c r="G15" s="454"/>
      <c r="H15" s="455"/>
      <c r="I15" s="456"/>
      <c r="J15" s="457"/>
    </row>
    <row r="16" spans="1:11" x14ac:dyDescent="0.2">
      <c r="A16" s="47" t="s">
        <v>69</v>
      </c>
      <c r="B16" s="181">
        <v>3</v>
      </c>
      <c r="C16" s="182">
        <v>3</v>
      </c>
      <c r="D16" s="182">
        <v>0</v>
      </c>
      <c r="E16" s="182">
        <v>3</v>
      </c>
      <c r="F16" s="182">
        <v>0</v>
      </c>
      <c r="G16" s="182">
        <v>0</v>
      </c>
      <c r="H16" s="182">
        <v>0</v>
      </c>
      <c r="I16" s="182">
        <v>0</v>
      </c>
      <c r="J16" s="183">
        <v>0</v>
      </c>
    </row>
    <row r="17" spans="1:11" x14ac:dyDescent="0.2">
      <c r="A17" s="51" t="s">
        <v>70</v>
      </c>
      <c r="B17" s="184">
        <v>2</v>
      </c>
      <c r="C17" s="185">
        <v>1</v>
      </c>
      <c r="D17" s="185">
        <v>0</v>
      </c>
      <c r="E17" s="185">
        <v>1</v>
      </c>
      <c r="F17" s="185">
        <v>0</v>
      </c>
      <c r="G17" s="185">
        <v>0</v>
      </c>
      <c r="H17" s="185">
        <v>0</v>
      </c>
      <c r="I17" s="185">
        <v>0</v>
      </c>
      <c r="J17" s="186">
        <v>1</v>
      </c>
    </row>
    <row r="18" spans="1:11" x14ac:dyDescent="0.2">
      <c r="A18" s="51" t="s">
        <v>71</v>
      </c>
      <c r="B18" s="184">
        <v>232</v>
      </c>
      <c r="C18" s="185">
        <v>3</v>
      </c>
      <c r="D18" s="185">
        <v>1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6">
        <v>229</v>
      </c>
    </row>
    <row r="19" spans="1:11" x14ac:dyDescent="0.2">
      <c r="A19" s="51" t="s">
        <v>72</v>
      </c>
      <c r="B19" s="184">
        <v>1523</v>
      </c>
      <c r="C19" s="185">
        <v>15</v>
      </c>
      <c r="D19" s="185">
        <v>0</v>
      </c>
      <c r="E19" s="185">
        <v>15</v>
      </c>
      <c r="F19" s="185">
        <v>3</v>
      </c>
      <c r="G19" s="185">
        <v>0</v>
      </c>
      <c r="H19" s="185">
        <v>3</v>
      </c>
      <c r="I19" s="185">
        <v>0</v>
      </c>
      <c r="J19" s="186">
        <v>1505</v>
      </c>
    </row>
    <row r="20" spans="1:11" x14ac:dyDescent="0.2">
      <c r="A20" s="51" t="s">
        <v>73</v>
      </c>
      <c r="B20" s="184">
        <v>363</v>
      </c>
      <c r="C20" s="185">
        <v>67</v>
      </c>
      <c r="D20" s="185">
        <v>0</v>
      </c>
      <c r="E20" s="185">
        <v>67</v>
      </c>
      <c r="F20" s="185">
        <v>4</v>
      </c>
      <c r="G20" s="185">
        <v>0</v>
      </c>
      <c r="H20" s="185">
        <v>4</v>
      </c>
      <c r="I20" s="185">
        <v>0</v>
      </c>
      <c r="J20" s="186">
        <v>292</v>
      </c>
    </row>
    <row r="21" spans="1:11" x14ac:dyDescent="0.2">
      <c r="A21" s="51" t="s">
        <v>74</v>
      </c>
      <c r="B21" s="184">
        <v>337</v>
      </c>
      <c r="C21" s="185">
        <v>66</v>
      </c>
      <c r="D21" s="185">
        <v>2</v>
      </c>
      <c r="E21" s="185">
        <v>64</v>
      </c>
      <c r="F21" s="185">
        <v>3</v>
      </c>
      <c r="G21" s="185">
        <v>0</v>
      </c>
      <c r="H21" s="185">
        <v>3</v>
      </c>
      <c r="I21" s="185">
        <v>0</v>
      </c>
      <c r="J21" s="186">
        <v>268</v>
      </c>
    </row>
    <row r="22" spans="1:11" x14ac:dyDescent="0.2">
      <c r="A22" s="51" t="s">
        <v>75</v>
      </c>
      <c r="B22" s="184">
        <v>1283</v>
      </c>
      <c r="C22" s="185">
        <v>338</v>
      </c>
      <c r="D22" s="185">
        <v>2</v>
      </c>
      <c r="E22" s="185">
        <v>336</v>
      </c>
      <c r="F22" s="185">
        <v>40</v>
      </c>
      <c r="G22" s="185">
        <v>1</v>
      </c>
      <c r="H22" s="185">
        <v>39</v>
      </c>
      <c r="I22" s="185">
        <v>0</v>
      </c>
      <c r="J22" s="186">
        <v>905</v>
      </c>
    </row>
    <row r="23" spans="1:11" x14ac:dyDescent="0.2">
      <c r="A23" s="51" t="s">
        <v>76</v>
      </c>
      <c r="B23" s="184">
        <v>1483</v>
      </c>
      <c r="C23" s="185">
        <v>397</v>
      </c>
      <c r="D23" s="185">
        <v>2</v>
      </c>
      <c r="E23" s="185">
        <v>395</v>
      </c>
      <c r="F23" s="185">
        <v>176</v>
      </c>
      <c r="G23" s="185">
        <v>3</v>
      </c>
      <c r="H23" s="185">
        <v>173</v>
      </c>
      <c r="I23" s="185">
        <v>0</v>
      </c>
      <c r="J23" s="186">
        <v>910</v>
      </c>
    </row>
    <row r="24" spans="1:11" x14ac:dyDescent="0.2">
      <c r="A24" s="51" t="s">
        <v>77</v>
      </c>
      <c r="B24" s="184">
        <v>1366</v>
      </c>
      <c r="C24" s="185">
        <v>105</v>
      </c>
      <c r="D24" s="185">
        <v>2</v>
      </c>
      <c r="E24" s="185">
        <v>103</v>
      </c>
      <c r="F24" s="185">
        <v>38</v>
      </c>
      <c r="G24" s="185">
        <v>26</v>
      </c>
      <c r="H24" s="185">
        <v>12</v>
      </c>
      <c r="I24" s="185">
        <v>0</v>
      </c>
      <c r="J24" s="186">
        <v>1223</v>
      </c>
    </row>
    <row r="25" spans="1:11" x14ac:dyDescent="0.2">
      <c r="A25" s="51" t="s">
        <v>78</v>
      </c>
      <c r="B25" s="184">
        <v>1649</v>
      </c>
      <c r="C25" s="185">
        <v>232</v>
      </c>
      <c r="D25" s="185">
        <v>1</v>
      </c>
      <c r="E25" s="185">
        <v>231</v>
      </c>
      <c r="F25" s="185">
        <v>19</v>
      </c>
      <c r="G25" s="185">
        <v>2</v>
      </c>
      <c r="H25" s="185">
        <v>17</v>
      </c>
      <c r="I25" s="185">
        <v>0</v>
      </c>
      <c r="J25" s="186">
        <v>1398</v>
      </c>
    </row>
    <row r="26" spans="1:11" x14ac:dyDescent="0.2">
      <c r="A26" s="51" t="s">
        <v>79</v>
      </c>
      <c r="B26" s="184">
        <v>3965</v>
      </c>
      <c r="C26" s="185">
        <v>287</v>
      </c>
      <c r="D26" s="185">
        <v>0</v>
      </c>
      <c r="E26" s="185">
        <v>287</v>
      </c>
      <c r="F26" s="185">
        <v>11</v>
      </c>
      <c r="G26" s="185">
        <v>1</v>
      </c>
      <c r="H26" s="185">
        <v>10</v>
      </c>
      <c r="I26" s="185">
        <v>0</v>
      </c>
      <c r="J26" s="186">
        <v>3667</v>
      </c>
    </row>
    <row r="27" spans="1:11" x14ac:dyDescent="0.2">
      <c r="A27" s="51" t="s">
        <v>80</v>
      </c>
      <c r="B27" s="184">
        <v>3142</v>
      </c>
      <c r="C27" s="185">
        <v>231</v>
      </c>
      <c r="D27" s="185">
        <v>5</v>
      </c>
      <c r="E27" s="185">
        <v>226</v>
      </c>
      <c r="F27" s="185">
        <v>18</v>
      </c>
      <c r="G27" s="185">
        <v>2</v>
      </c>
      <c r="H27" s="185">
        <v>16</v>
      </c>
      <c r="I27" s="185">
        <v>0</v>
      </c>
      <c r="J27" s="186">
        <v>2893</v>
      </c>
      <c r="K27" s="86"/>
    </row>
    <row r="28" spans="1:11" x14ac:dyDescent="0.2">
      <c r="A28" s="51" t="s">
        <v>81</v>
      </c>
      <c r="B28" s="184">
        <v>4259</v>
      </c>
      <c r="C28" s="185">
        <v>337</v>
      </c>
      <c r="D28" s="185">
        <v>4</v>
      </c>
      <c r="E28" s="185">
        <v>333</v>
      </c>
      <c r="F28" s="185">
        <v>24</v>
      </c>
      <c r="G28" s="185">
        <v>3</v>
      </c>
      <c r="H28" s="185">
        <v>21</v>
      </c>
      <c r="I28" s="185">
        <v>0</v>
      </c>
      <c r="J28" s="186">
        <v>3898</v>
      </c>
    </row>
    <row r="29" spans="1:11" x14ac:dyDescent="0.2">
      <c r="A29" s="51" t="s">
        <v>82</v>
      </c>
      <c r="B29" s="184">
        <v>11883</v>
      </c>
      <c r="C29" s="185">
        <v>4810</v>
      </c>
      <c r="D29" s="185">
        <v>10</v>
      </c>
      <c r="E29" s="185">
        <v>4800</v>
      </c>
      <c r="F29" s="185">
        <v>140</v>
      </c>
      <c r="G29" s="185">
        <v>7</v>
      </c>
      <c r="H29" s="185">
        <v>133</v>
      </c>
      <c r="I29" s="185">
        <v>0</v>
      </c>
      <c r="J29" s="186">
        <v>6933</v>
      </c>
    </row>
    <row r="30" spans="1:11" x14ac:dyDescent="0.2">
      <c r="A30" s="51" t="s">
        <v>83</v>
      </c>
      <c r="B30" s="184">
        <v>6831</v>
      </c>
      <c r="C30" s="185">
        <v>1785</v>
      </c>
      <c r="D30" s="185">
        <v>12</v>
      </c>
      <c r="E30" s="185">
        <v>1773</v>
      </c>
      <c r="F30" s="185">
        <v>112</v>
      </c>
      <c r="G30" s="185">
        <v>10</v>
      </c>
      <c r="H30" s="185">
        <v>102</v>
      </c>
      <c r="I30" s="185">
        <v>0</v>
      </c>
      <c r="J30" s="186">
        <v>4934</v>
      </c>
    </row>
    <row r="31" spans="1:11" x14ac:dyDescent="0.2">
      <c r="A31" s="51" t="s">
        <v>84</v>
      </c>
      <c r="B31" s="184">
        <v>11329</v>
      </c>
      <c r="C31" s="185">
        <v>5416</v>
      </c>
      <c r="D31" s="185">
        <v>16</v>
      </c>
      <c r="E31" s="185">
        <v>5400</v>
      </c>
      <c r="F31" s="185">
        <v>291</v>
      </c>
      <c r="G31" s="185">
        <v>10</v>
      </c>
      <c r="H31" s="185">
        <v>281</v>
      </c>
      <c r="I31" s="185">
        <v>0</v>
      </c>
      <c r="J31" s="186">
        <v>5622</v>
      </c>
    </row>
    <row r="32" spans="1:11" x14ac:dyDescent="0.2">
      <c r="A32" s="51" t="s">
        <v>85</v>
      </c>
      <c r="B32" s="184">
        <v>16475</v>
      </c>
      <c r="C32" s="185">
        <v>11376</v>
      </c>
      <c r="D32" s="185">
        <v>25</v>
      </c>
      <c r="E32" s="185">
        <v>11351</v>
      </c>
      <c r="F32" s="185">
        <v>209</v>
      </c>
      <c r="G32" s="185">
        <v>17</v>
      </c>
      <c r="H32" s="185">
        <v>192</v>
      </c>
      <c r="I32" s="185">
        <v>0</v>
      </c>
      <c r="J32" s="186">
        <v>4890</v>
      </c>
    </row>
    <row r="33" spans="1:10" x14ac:dyDescent="0.2">
      <c r="A33" s="51" t="s">
        <v>86</v>
      </c>
      <c r="B33" s="184">
        <v>19915</v>
      </c>
      <c r="C33" s="185">
        <v>9169</v>
      </c>
      <c r="D33" s="185">
        <v>52</v>
      </c>
      <c r="E33" s="185">
        <v>9117</v>
      </c>
      <c r="F33" s="185">
        <v>5023</v>
      </c>
      <c r="G33" s="185">
        <v>112</v>
      </c>
      <c r="H33" s="185">
        <v>4911</v>
      </c>
      <c r="I33" s="185">
        <v>0</v>
      </c>
      <c r="J33" s="186">
        <v>5723</v>
      </c>
    </row>
    <row r="34" spans="1:10" x14ac:dyDescent="0.2">
      <c r="A34" s="51" t="s">
        <v>87</v>
      </c>
      <c r="B34" s="184">
        <v>10126</v>
      </c>
      <c r="C34" s="185">
        <v>4149</v>
      </c>
      <c r="D34" s="185">
        <v>185</v>
      </c>
      <c r="E34" s="185">
        <v>3964</v>
      </c>
      <c r="F34" s="185">
        <v>1306</v>
      </c>
      <c r="G34" s="185">
        <v>1009</v>
      </c>
      <c r="H34" s="185">
        <v>297</v>
      </c>
      <c r="I34" s="185">
        <v>0</v>
      </c>
      <c r="J34" s="186">
        <v>4671</v>
      </c>
    </row>
    <row r="35" spans="1:10" x14ac:dyDescent="0.2">
      <c r="A35" s="51" t="s">
        <v>88</v>
      </c>
      <c r="B35" s="184">
        <v>12899</v>
      </c>
      <c r="C35" s="185">
        <v>6954</v>
      </c>
      <c r="D35" s="185">
        <v>207</v>
      </c>
      <c r="E35" s="185">
        <v>6747</v>
      </c>
      <c r="F35" s="185">
        <v>278</v>
      </c>
      <c r="G35" s="185">
        <v>10</v>
      </c>
      <c r="H35" s="185">
        <v>268</v>
      </c>
      <c r="I35" s="185">
        <v>0</v>
      </c>
      <c r="J35" s="186">
        <v>5667</v>
      </c>
    </row>
    <row r="36" spans="1:10" x14ac:dyDescent="0.2">
      <c r="A36" s="51" t="s">
        <v>89</v>
      </c>
      <c r="B36" s="184">
        <v>19246</v>
      </c>
      <c r="C36" s="185">
        <v>13662</v>
      </c>
      <c r="D36" s="185">
        <v>87</v>
      </c>
      <c r="E36" s="185">
        <v>13575</v>
      </c>
      <c r="F36" s="185">
        <v>279</v>
      </c>
      <c r="G36" s="185">
        <v>7</v>
      </c>
      <c r="H36" s="185">
        <v>272</v>
      </c>
      <c r="I36" s="185">
        <v>0</v>
      </c>
      <c r="J36" s="186">
        <v>5305</v>
      </c>
    </row>
    <row r="37" spans="1:10" x14ac:dyDescent="0.2">
      <c r="A37" s="51" t="s">
        <v>90</v>
      </c>
      <c r="B37" s="184">
        <v>15263</v>
      </c>
      <c r="C37" s="185">
        <v>10108</v>
      </c>
      <c r="D37" s="185">
        <v>242</v>
      </c>
      <c r="E37" s="185">
        <v>9866</v>
      </c>
      <c r="F37" s="185">
        <v>381</v>
      </c>
      <c r="G37" s="185">
        <v>11</v>
      </c>
      <c r="H37" s="185">
        <v>370</v>
      </c>
      <c r="I37" s="185">
        <v>0</v>
      </c>
      <c r="J37" s="186">
        <v>4774</v>
      </c>
    </row>
    <row r="38" spans="1:10" x14ac:dyDescent="0.2">
      <c r="A38" s="51" t="s">
        <v>91</v>
      </c>
      <c r="B38" s="184">
        <v>16172</v>
      </c>
      <c r="C38" s="185">
        <v>11327</v>
      </c>
      <c r="D38" s="185">
        <v>375</v>
      </c>
      <c r="E38" s="185">
        <v>10952</v>
      </c>
      <c r="F38" s="185">
        <v>332</v>
      </c>
      <c r="G38" s="185">
        <v>11</v>
      </c>
      <c r="H38" s="185">
        <v>321</v>
      </c>
      <c r="I38" s="185">
        <v>0</v>
      </c>
      <c r="J38" s="186">
        <v>4513</v>
      </c>
    </row>
    <row r="39" spans="1:10" x14ac:dyDescent="0.2">
      <c r="A39" s="51" t="s">
        <v>92</v>
      </c>
      <c r="B39" s="184">
        <v>17341</v>
      </c>
      <c r="C39" s="185">
        <v>13915</v>
      </c>
      <c r="D39" s="185">
        <v>183</v>
      </c>
      <c r="E39" s="185">
        <v>13732</v>
      </c>
      <c r="F39" s="185">
        <v>284</v>
      </c>
      <c r="G39" s="185">
        <v>10</v>
      </c>
      <c r="H39" s="185">
        <v>274</v>
      </c>
      <c r="I39" s="185">
        <v>0</v>
      </c>
      <c r="J39" s="186">
        <v>3142</v>
      </c>
    </row>
    <row r="40" spans="1:10" x14ac:dyDescent="0.2">
      <c r="A40" s="51" t="s">
        <v>93</v>
      </c>
      <c r="B40" s="184">
        <v>16804</v>
      </c>
      <c r="C40" s="185">
        <v>14382</v>
      </c>
      <c r="D40" s="185">
        <v>43</v>
      </c>
      <c r="E40" s="185">
        <v>14339</v>
      </c>
      <c r="F40" s="185">
        <v>408</v>
      </c>
      <c r="G40" s="185">
        <v>15</v>
      </c>
      <c r="H40" s="185">
        <v>393</v>
      </c>
      <c r="I40" s="185">
        <v>0</v>
      </c>
      <c r="J40" s="186">
        <v>2014</v>
      </c>
    </row>
    <row r="41" spans="1:10" x14ac:dyDescent="0.2">
      <c r="A41" s="51" t="s">
        <v>94</v>
      </c>
      <c r="B41" s="184">
        <v>12466</v>
      </c>
      <c r="C41" s="185">
        <v>11250</v>
      </c>
      <c r="D41" s="185">
        <v>181</v>
      </c>
      <c r="E41" s="185">
        <v>11069</v>
      </c>
      <c r="F41" s="185">
        <v>347</v>
      </c>
      <c r="G41" s="185">
        <v>6</v>
      </c>
      <c r="H41" s="185">
        <v>341</v>
      </c>
      <c r="I41" s="185">
        <v>0</v>
      </c>
      <c r="J41" s="186">
        <v>869</v>
      </c>
    </row>
    <row r="42" spans="1:10" x14ac:dyDescent="0.2">
      <c r="A42" s="51" t="s">
        <v>95</v>
      </c>
      <c r="B42" s="184">
        <v>15660</v>
      </c>
      <c r="C42" s="185">
        <v>14796</v>
      </c>
      <c r="D42" s="185">
        <v>216</v>
      </c>
      <c r="E42" s="185">
        <v>14580</v>
      </c>
      <c r="F42" s="185">
        <v>426</v>
      </c>
      <c r="G42" s="185">
        <v>9</v>
      </c>
      <c r="H42" s="185">
        <v>417</v>
      </c>
      <c r="I42" s="185">
        <v>0</v>
      </c>
      <c r="J42" s="186">
        <v>438</v>
      </c>
    </row>
    <row r="43" spans="1:10" x14ac:dyDescent="0.2">
      <c r="A43" s="51" t="s">
        <v>96</v>
      </c>
      <c r="B43" s="184">
        <v>16614</v>
      </c>
      <c r="C43" s="185">
        <v>16103</v>
      </c>
      <c r="D43" s="185">
        <v>135</v>
      </c>
      <c r="E43" s="185">
        <v>15968</v>
      </c>
      <c r="F43" s="185">
        <v>336</v>
      </c>
      <c r="G43" s="185">
        <v>10</v>
      </c>
      <c r="H43" s="185">
        <v>326</v>
      </c>
      <c r="I43" s="185">
        <v>0</v>
      </c>
      <c r="J43" s="186">
        <v>175</v>
      </c>
    </row>
    <row r="44" spans="1:10" x14ac:dyDescent="0.2">
      <c r="A44" s="51" t="s">
        <v>97</v>
      </c>
      <c r="B44" s="184">
        <v>13313</v>
      </c>
      <c r="C44" s="185">
        <v>12965</v>
      </c>
      <c r="D44" s="185">
        <v>107</v>
      </c>
      <c r="E44" s="185">
        <v>12858</v>
      </c>
      <c r="F44" s="185">
        <v>260</v>
      </c>
      <c r="G44" s="185">
        <v>11</v>
      </c>
      <c r="H44" s="185">
        <v>249</v>
      </c>
      <c r="I44" s="185">
        <v>0</v>
      </c>
      <c r="J44" s="186">
        <v>88</v>
      </c>
    </row>
    <row r="45" spans="1:10" x14ac:dyDescent="0.2">
      <c r="A45" s="51" t="s">
        <v>98</v>
      </c>
      <c r="B45" s="184">
        <v>16451</v>
      </c>
      <c r="C45" s="185">
        <v>15976</v>
      </c>
      <c r="D45" s="185">
        <v>157</v>
      </c>
      <c r="E45" s="185">
        <v>15819</v>
      </c>
      <c r="F45" s="185">
        <v>436</v>
      </c>
      <c r="G45" s="185">
        <v>19</v>
      </c>
      <c r="H45" s="185">
        <v>417</v>
      </c>
      <c r="I45" s="185">
        <v>0</v>
      </c>
      <c r="J45" s="186">
        <v>39</v>
      </c>
    </row>
    <row r="46" spans="1:10" x14ac:dyDescent="0.2">
      <c r="A46" s="51" t="s">
        <v>99</v>
      </c>
      <c r="B46" s="184">
        <v>19919</v>
      </c>
      <c r="C46" s="185">
        <v>19415</v>
      </c>
      <c r="D46" s="185">
        <v>311</v>
      </c>
      <c r="E46" s="185">
        <v>19104</v>
      </c>
      <c r="F46" s="185">
        <v>473</v>
      </c>
      <c r="G46" s="185">
        <v>9</v>
      </c>
      <c r="H46" s="185">
        <v>464</v>
      </c>
      <c r="I46" s="185">
        <v>0</v>
      </c>
      <c r="J46" s="186">
        <v>31</v>
      </c>
    </row>
    <row r="47" spans="1:10" x14ac:dyDescent="0.2">
      <c r="A47" s="51" t="s">
        <v>100</v>
      </c>
      <c r="B47" s="184">
        <v>16635</v>
      </c>
      <c r="C47" s="185">
        <v>16170</v>
      </c>
      <c r="D47" s="185">
        <v>1832</v>
      </c>
      <c r="E47" s="185">
        <v>14338</v>
      </c>
      <c r="F47" s="185">
        <v>448</v>
      </c>
      <c r="G47" s="185">
        <v>6</v>
      </c>
      <c r="H47" s="185">
        <v>442</v>
      </c>
      <c r="I47" s="185">
        <v>0</v>
      </c>
      <c r="J47" s="186">
        <v>17</v>
      </c>
    </row>
    <row r="48" spans="1:10" x14ac:dyDescent="0.2">
      <c r="A48" s="51" t="s">
        <v>101</v>
      </c>
      <c r="B48" s="184">
        <v>24112</v>
      </c>
      <c r="C48" s="185">
        <v>23680</v>
      </c>
      <c r="D48" s="185">
        <v>2411</v>
      </c>
      <c r="E48" s="185">
        <v>21269</v>
      </c>
      <c r="F48" s="185">
        <v>416</v>
      </c>
      <c r="G48" s="185">
        <v>10</v>
      </c>
      <c r="H48" s="185">
        <v>406</v>
      </c>
      <c r="I48" s="185">
        <v>0</v>
      </c>
      <c r="J48" s="186">
        <v>16</v>
      </c>
    </row>
    <row r="49" spans="1:10" x14ac:dyDescent="0.2">
      <c r="A49" s="51" t="s">
        <v>102</v>
      </c>
      <c r="B49" s="184">
        <v>85901</v>
      </c>
      <c r="C49" s="185">
        <v>84349</v>
      </c>
      <c r="D49" s="185">
        <v>46797</v>
      </c>
      <c r="E49" s="185">
        <v>37552</v>
      </c>
      <c r="F49" s="185">
        <v>1516</v>
      </c>
      <c r="G49" s="185">
        <v>16</v>
      </c>
      <c r="H49" s="185">
        <v>1500</v>
      </c>
      <c r="I49" s="185">
        <v>0</v>
      </c>
      <c r="J49" s="186">
        <v>36</v>
      </c>
    </row>
    <row r="50" spans="1:10" x14ac:dyDescent="0.2">
      <c r="A50" s="51" t="s">
        <v>103</v>
      </c>
      <c r="B50" s="184">
        <v>56637</v>
      </c>
      <c r="C50" s="185">
        <v>55501</v>
      </c>
      <c r="D50" s="185">
        <v>12948</v>
      </c>
      <c r="E50" s="185">
        <v>42553</v>
      </c>
      <c r="F50" s="185">
        <v>1132</v>
      </c>
      <c r="G50" s="185">
        <v>34</v>
      </c>
      <c r="H50" s="185">
        <v>1098</v>
      </c>
      <c r="I50" s="185">
        <v>0</v>
      </c>
      <c r="J50" s="186">
        <v>4</v>
      </c>
    </row>
    <row r="51" spans="1:10" x14ac:dyDescent="0.2">
      <c r="A51" s="51" t="s">
        <v>104</v>
      </c>
      <c r="B51" s="184">
        <v>96931</v>
      </c>
      <c r="C51" s="185">
        <v>96341</v>
      </c>
      <c r="D51" s="185">
        <v>53165</v>
      </c>
      <c r="E51" s="185">
        <v>43176</v>
      </c>
      <c r="F51" s="185">
        <v>579</v>
      </c>
      <c r="G51" s="185">
        <v>41</v>
      </c>
      <c r="H51" s="185">
        <v>538</v>
      </c>
      <c r="I51" s="185">
        <v>0</v>
      </c>
      <c r="J51" s="186">
        <v>11</v>
      </c>
    </row>
    <row r="52" spans="1:10" x14ac:dyDescent="0.2">
      <c r="A52" s="51" t="s">
        <v>105</v>
      </c>
      <c r="B52" s="184">
        <v>117320</v>
      </c>
      <c r="C52" s="185">
        <v>116842</v>
      </c>
      <c r="D52" s="185">
        <v>92611</v>
      </c>
      <c r="E52" s="185">
        <v>24231</v>
      </c>
      <c r="F52" s="185">
        <v>468</v>
      </c>
      <c r="G52" s="185">
        <v>46</v>
      </c>
      <c r="H52" s="185">
        <v>422</v>
      </c>
      <c r="I52" s="185">
        <v>0</v>
      </c>
      <c r="J52" s="186">
        <v>10</v>
      </c>
    </row>
    <row r="53" spans="1:10" x14ac:dyDescent="0.2">
      <c r="A53" s="51" t="s">
        <v>106</v>
      </c>
      <c r="B53" s="184">
        <v>74785</v>
      </c>
      <c r="C53" s="185">
        <v>74526</v>
      </c>
      <c r="D53" s="185">
        <v>46115</v>
      </c>
      <c r="E53" s="185">
        <v>28411</v>
      </c>
      <c r="F53" s="185">
        <v>252</v>
      </c>
      <c r="G53" s="185">
        <v>21</v>
      </c>
      <c r="H53" s="185">
        <v>231</v>
      </c>
      <c r="I53" s="185">
        <v>0</v>
      </c>
      <c r="J53" s="186">
        <v>7</v>
      </c>
    </row>
    <row r="54" spans="1:10" x14ac:dyDescent="0.2">
      <c r="A54" s="51" t="s">
        <v>107</v>
      </c>
      <c r="B54" s="184">
        <v>19981</v>
      </c>
      <c r="C54" s="185">
        <v>19932</v>
      </c>
      <c r="D54" s="185">
        <v>11745</v>
      </c>
      <c r="E54" s="185">
        <v>8187</v>
      </c>
      <c r="F54" s="185">
        <v>47</v>
      </c>
      <c r="G54" s="185">
        <v>8</v>
      </c>
      <c r="H54" s="185">
        <v>39</v>
      </c>
      <c r="I54" s="185">
        <v>0</v>
      </c>
      <c r="J54" s="186">
        <v>2</v>
      </c>
    </row>
    <row r="55" spans="1:10" x14ac:dyDescent="0.2">
      <c r="A55" s="51" t="s">
        <v>157</v>
      </c>
      <c r="B55" s="184">
        <v>4635</v>
      </c>
      <c r="C55" s="185">
        <v>4611</v>
      </c>
      <c r="D55" s="185">
        <v>3240</v>
      </c>
      <c r="E55" s="185">
        <v>1371</v>
      </c>
      <c r="F55" s="185">
        <v>23</v>
      </c>
      <c r="G55" s="185">
        <v>6</v>
      </c>
      <c r="H55" s="185">
        <v>17</v>
      </c>
      <c r="I55" s="185">
        <v>0</v>
      </c>
      <c r="J55" s="186">
        <v>1</v>
      </c>
    </row>
    <row r="56" spans="1:10" x14ac:dyDescent="0.2">
      <c r="A56" s="51" t="s">
        <v>158</v>
      </c>
      <c r="B56" s="184">
        <v>336</v>
      </c>
      <c r="C56" s="185">
        <v>334</v>
      </c>
      <c r="D56" s="185">
        <v>258</v>
      </c>
      <c r="E56" s="185">
        <v>76</v>
      </c>
      <c r="F56" s="185">
        <v>2</v>
      </c>
      <c r="G56" s="185">
        <v>1</v>
      </c>
      <c r="H56" s="185">
        <v>1</v>
      </c>
      <c r="I56" s="185">
        <v>0</v>
      </c>
      <c r="J56" s="186">
        <v>0</v>
      </c>
    </row>
    <row r="57" spans="1:10" x14ac:dyDescent="0.2">
      <c r="A57" s="51" t="s">
        <v>159</v>
      </c>
      <c r="B57" s="184">
        <v>45</v>
      </c>
      <c r="C57" s="185">
        <v>44</v>
      </c>
      <c r="D57" s="185">
        <v>31</v>
      </c>
      <c r="E57" s="185">
        <v>13</v>
      </c>
      <c r="F57" s="185">
        <v>1</v>
      </c>
      <c r="G57" s="185">
        <v>0</v>
      </c>
      <c r="H57" s="185">
        <v>1</v>
      </c>
      <c r="I57" s="185">
        <v>0</v>
      </c>
      <c r="J57" s="186">
        <v>0</v>
      </c>
    </row>
    <row r="58" spans="1:10" x14ac:dyDescent="0.2">
      <c r="A58" s="51" t="s">
        <v>160</v>
      </c>
      <c r="B58" s="184">
        <v>16</v>
      </c>
      <c r="C58" s="185">
        <v>16</v>
      </c>
      <c r="D58" s="185">
        <v>13</v>
      </c>
      <c r="E58" s="185">
        <v>3</v>
      </c>
      <c r="F58" s="185">
        <v>0</v>
      </c>
      <c r="G58" s="185">
        <v>0</v>
      </c>
      <c r="H58" s="185">
        <v>0</v>
      </c>
      <c r="I58" s="185">
        <v>0</v>
      </c>
      <c r="J58" s="186">
        <v>0</v>
      </c>
    </row>
    <row r="59" spans="1:10" x14ac:dyDescent="0.2">
      <c r="A59" s="51" t="s">
        <v>161</v>
      </c>
      <c r="B59" s="184">
        <v>4</v>
      </c>
      <c r="C59" s="185">
        <v>4</v>
      </c>
      <c r="D59" s="185">
        <v>2</v>
      </c>
      <c r="E59" s="185">
        <v>2</v>
      </c>
      <c r="F59" s="185">
        <v>0</v>
      </c>
      <c r="G59" s="185">
        <v>0</v>
      </c>
      <c r="H59" s="185">
        <v>0</v>
      </c>
      <c r="I59" s="185">
        <v>0</v>
      </c>
      <c r="J59" s="186">
        <v>0</v>
      </c>
    </row>
    <row r="60" spans="1:10" x14ac:dyDescent="0.2">
      <c r="A60" s="51" t="s">
        <v>147</v>
      </c>
      <c r="B60" s="184">
        <v>3</v>
      </c>
      <c r="C60" s="185">
        <v>3</v>
      </c>
      <c r="D60" s="185">
        <v>1</v>
      </c>
      <c r="E60" s="185">
        <v>2</v>
      </c>
      <c r="F60" s="185">
        <v>0</v>
      </c>
      <c r="G60" s="185">
        <v>0</v>
      </c>
      <c r="H60" s="185">
        <v>0</v>
      </c>
      <c r="I60" s="185">
        <v>0</v>
      </c>
      <c r="J60" s="186">
        <v>0</v>
      </c>
    </row>
    <row r="61" spans="1:10" x14ac:dyDescent="0.2">
      <c r="A61" s="51" t="s">
        <v>148</v>
      </c>
      <c r="B61" s="184">
        <v>1</v>
      </c>
      <c r="C61" s="185">
        <v>1</v>
      </c>
      <c r="D61" s="185">
        <v>0</v>
      </c>
      <c r="E61" s="185">
        <v>1</v>
      </c>
      <c r="F61" s="185">
        <v>0</v>
      </c>
      <c r="G61" s="185">
        <v>0</v>
      </c>
      <c r="H61" s="185">
        <v>0</v>
      </c>
      <c r="I61" s="185">
        <v>0</v>
      </c>
      <c r="J61" s="186">
        <v>0</v>
      </c>
    </row>
    <row r="62" spans="1:10" x14ac:dyDescent="0.2">
      <c r="A62" s="51" t="s">
        <v>149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6">
        <v>0</v>
      </c>
    </row>
    <row r="63" spans="1:10" x14ac:dyDescent="0.2">
      <c r="A63" s="51" t="s">
        <v>150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6">
        <v>0</v>
      </c>
    </row>
    <row r="64" spans="1:10" x14ac:dyDescent="0.2">
      <c r="A64" s="51" t="s">
        <v>151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6">
        <v>0</v>
      </c>
    </row>
    <row r="65" spans="1:33" x14ac:dyDescent="0.2">
      <c r="A65" s="51" t="s">
        <v>152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185">
        <v>0</v>
      </c>
      <c r="I65" s="185">
        <v>0</v>
      </c>
      <c r="J65" s="186">
        <v>0</v>
      </c>
    </row>
    <row r="66" spans="1:33" x14ac:dyDescent="0.2">
      <c r="A66" s="51" t="s">
        <v>153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85">
        <v>0</v>
      </c>
      <c r="J66" s="186">
        <v>0</v>
      </c>
    </row>
    <row r="67" spans="1:33" x14ac:dyDescent="0.2">
      <c r="A67" s="51" t="s">
        <v>154</v>
      </c>
      <c r="B67" s="184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185">
        <v>0</v>
      </c>
      <c r="I67" s="185">
        <v>0</v>
      </c>
      <c r="J67" s="186">
        <v>0</v>
      </c>
    </row>
    <row r="68" spans="1:33" x14ac:dyDescent="0.2">
      <c r="A68" s="51" t="s">
        <v>155</v>
      </c>
      <c r="B68" s="184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185">
        <v>0</v>
      </c>
      <c r="I68" s="185">
        <v>0</v>
      </c>
      <c r="J68" s="186">
        <v>0</v>
      </c>
    </row>
    <row r="69" spans="1:33" ht="13.5" thickBot="1" x14ac:dyDescent="0.25">
      <c r="A69" s="87"/>
      <c r="B69" s="88"/>
      <c r="C69" s="187"/>
      <c r="D69" s="187"/>
      <c r="E69" s="187"/>
      <c r="F69" s="187"/>
      <c r="G69" s="187"/>
      <c r="H69" s="187"/>
      <c r="I69" s="187"/>
      <c r="J69" s="188"/>
    </row>
    <row r="70" spans="1:33" ht="13.5" customHeight="1" thickBot="1" x14ac:dyDescent="0.25">
      <c r="A70" s="89" t="s">
        <v>108</v>
      </c>
      <c r="B70" s="189">
        <v>785656</v>
      </c>
      <c r="C70" s="190">
        <v>691994</v>
      </c>
      <c r="D70" s="190">
        <v>273732</v>
      </c>
      <c r="E70" s="190">
        <v>418262</v>
      </c>
      <c r="F70" s="190">
        <v>16541</v>
      </c>
      <c r="G70" s="191">
        <v>1520</v>
      </c>
      <c r="H70" s="192">
        <v>15021</v>
      </c>
      <c r="I70" s="192">
        <v>0</v>
      </c>
      <c r="J70" s="193">
        <v>77121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1" t="s">
        <v>450</v>
      </c>
      <c r="B82" s="415"/>
      <c r="C82" s="415"/>
      <c r="D82" s="415"/>
      <c r="E82" s="415"/>
      <c r="F82" s="415"/>
      <c r="G82" s="415"/>
      <c r="H82" s="415"/>
      <c r="I82" s="415"/>
      <c r="J82" s="415"/>
    </row>
    <row r="83" spans="1:10" ht="16.5" x14ac:dyDescent="0.25">
      <c r="B83" s="82"/>
      <c r="C83" s="82"/>
      <c r="D83" s="82"/>
      <c r="E83" s="83" t="str">
        <f>E11</f>
        <v xml:space="preserve">LUNA SEPTEMBRIE 2009     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46" t="s">
        <v>60</v>
      </c>
      <c r="B85" s="446" t="s">
        <v>61</v>
      </c>
      <c r="C85" s="446" t="s">
        <v>62</v>
      </c>
      <c r="D85" s="448" t="s">
        <v>120</v>
      </c>
      <c r="E85" s="450"/>
      <c r="F85" s="446" t="s">
        <v>66</v>
      </c>
      <c r="G85" s="448" t="s">
        <v>123</v>
      </c>
      <c r="H85" s="449"/>
      <c r="I85" s="450"/>
      <c r="J85" s="446" t="s">
        <v>68</v>
      </c>
    </row>
    <row r="86" spans="1:10" s="24" customFormat="1" x14ac:dyDescent="0.2">
      <c r="A86" s="447"/>
      <c r="B86" s="447"/>
      <c r="C86" s="447"/>
      <c r="D86" s="451"/>
      <c r="E86" s="453"/>
      <c r="F86" s="447"/>
      <c r="G86" s="451"/>
      <c r="H86" s="452"/>
      <c r="I86" s="453"/>
      <c r="J86" s="447"/>
    </row>
    <row r="87" spans="1:10" ht="13.5" thickBot="1" x14ac:dyDescent="0.25">
      <c r="A87" s="447"/>
      <c r="B87" s="447"/>
      <c r="C87" s="447"/>
      <c r="D87" s="451"/>
      <c r="E87" s="453"/>
      <c r="F87" s="447"/>
      <c r="G87" s="454"/>
      <c r="H87" s="455"/>
      <c r="I87" s="456"/>
      <c r="J87" s="447"/>
    </row>
    <row r="88" spans="1:10" x14ac:dyDescent="0.2">
      <c r="A88" s="47" t="s">
        <v>69</v>
      </c>
      <c r="B88" s="194">
        <v>0</v>
      </c>
      <c r="C88" s="195">
        <v>0</v>
      </c>
      <c r="D88" s="195">
        <v>0</v>
      </c>
      <c r="E88" s="195">
        <v>0</v>
      </c>
      <c r="F88" s="195">
        <v>0</v>
      </c>
      <c r="G88" s="196">
        <v>0</v>
      </c>
      <c r="H88" s="196">
        <v>0</v>
      </c>
      <c r="I88" s="197">
        <v>0</v>
      </c>
      <c r="J88" s="198">
        <v>0</v>
      </c>
    </row>
    <row r="89" spans="1:10" x14ac:dyDescent="0.2">
      <c r="A89" s="51" t="s">
        <v>70</v>
      </c>
      <c r="B89" s="199">
        <v>0</v>
      </c>
      <c r="C89" s="197">
        <v>0</v>
      </c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200">
        <v>0</v>
      </c>
    </row>
    <row r="90" spans="1:10" x14ac:dyDescent="0.2">
      <c r="A90" s="51" t="s">
        <v>71</v>
      </c>
      <c r="B90" s="199">
        <v>0.03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200">
        <v>0.3</v>
      </c>
    </row>
    <row r="91" spans="1:10" x14ac:dyDescent="0.2">
      <c r="A91" s="51" t="s">
        <v>72</v>
      </c>
      <c r="B91" s="199">
        <v>0.19</v>
      </c>
      <c r="C91" s="197">
        <v>0</v>
      </c>
      <c r="D91" s="197">
        <v>0</v>
      </c>
      <c r="E91" s="197">
        <v>0</v>
      </c>
      <c r="F91" s="197">
        <v>0.02</v>
      </c>
      <c r="G91" s="197">
        <v>0</v>
      </c>
      <c r="H91" s="197">
        <v>0.02</v>
      </c>
      <c r="I91" s="197">
        <v>0</v>
      </c>
      <c r="J91" s="200">
        <v>1.95</v>
      </c>
    </row>
    <row r="92" spans="1:10" x14ac:dyDescent="0.2">
      <c r="A92" s="51" t="s">
        <v>73</v>
      </c>
      <c r="B92" s="199">
        <v>0.05</v>
      </c>
      <c r="C92" s="197">
        <v>0.01</v>
      </c>
      <c r="D92" s="197">
        <v>0</v>
      </c>
      <c r="E92" s="197">
        <v>0.02</v>
      </c>
      <c r="F92" s="197">
        <v>0.02</v>
      </c>
      <c r="G92" s="197">
        <v>0</v>
      </c>
      <c r="H92" s="197">
        <v>0.03</v>
      </c>
      <c r="I92" s="197">
        <v>0</v>
      </c>
      <c r="J92" s="200">
        <v>0.38</v>
      </c>
    </row>
    <row r="93" spans="1:10" x14ac:dyDescent="0.2">
      <c r="A93" s="51" t="s">
        <v>74</v>
      </c>
      <c r="B93" s="199">
        <v>0.04</v>
      </c>
      <c r="C93" s="197">
        <v>0.01</v>
      </c>
      <c r="D93" s="197">
        <v>0</v>
      </c>
      <c r="E93" s="197">
        <v>0.02</v>
      </c>
      <c r="F93" s="197">
        <v>0.02</v>
      </c>
      <c r="G93" s="197">
        <v>0</v>
      </c>
      <c r="H93" s="197">
        <v>0.02</v>
      </c>
      <c r="I93" s="197">
        <v>0</v>
      </c>
      <c r="J93" s="200">
        <v>0.35</v>
      </c>
    </row>
    <row r="94" spans="1:10" x14ac:dyDescent="0.2">
      <c r="A94" s="51" t="s">
        <v>75</v>
      </c>
      <c r="B94" s="199">
        <v>0.16</v>
      </c>
      <c r="C94" s="197">
        <v>0.05</v>
      </c>
      <c r="D94" s="197">
        <v>0</v>
      </c>
      <c r="E94" s="197">
        <v>0.08</v>
      </c>
      <c r="F94" s="197">
        <v>0.24</v>
      </c>
      <c r="G94" s="197">
        <v>7.0000000000000007E-2</v>
      </c>
      <c r="H94" s="197">
        <v>0.26</v>
      </c>
      <c r="I94" s="197">
        <v>0</v>
      </c>
      <c r="J94" s="200">
        <v>1.17</v>
      </c>
    </row>
    <row r="95" spans="1:10" x14ac:dyDescent="0.2">
      <c r="A95" s="51" t="s">
        <v>76</v>
      </c>
      <c r="B95" s="199">
        <v>0.19</v>
      </c>
      <c r="C95" s="197">
        <v>0.06</v>
      </c>
      <c r="D95" s="197">
        <v>0</v>
      </c>
      <c r="E95" s="197">
        <v>0.09</v>
      </c>
      <c r="F95" s="197">
        <v>1.06</v>
      </c>
      <c r="G95" s="197">
        <v>0.2</v>
      </c>
      <c r="H95" s="197">
        <v>1.1499999999999999</v>
      </c>
      <c r="I95" s="197">
        <v>0</v>
      </c>
      <c r="J95" s="200">
        <v>1.18</v>
      </c>
    </row>
    <row r="96" spans="1:10" x14ac:dyDescent="0.2">
      <c r="A96" s="51" t="s">
        <v>77</v>
      </c>
      <c r="B96" s="199">
        <v>0.17</v>
      </c>
      <c r="C96" s="197">
        <v>0.02</v>
      </c>
      <c r="D96" s="197">
        <v>0</v>
      </c>
      <c r="E96" s="197">
        <v>0.02</v>
      </c>
      <c r="F96" s="197">
        <v>0.23</v>
      </c>
      <c r="G96" s="197">
        <v>1.71</v>
      </c>
      <c r="H96" s="197">
        <v>0.08</v>
      </c>
      <c r="I96" s="197">
        <v>0</v>
      </c>
      <c r="J96" s="200">
        <v>1.59</v>
      </c>
    </row>
    <row r="97" spans="1:10" x14ac:dyDescent="0.2">
      <c r="A97" s="51" t="s">
        <v>78</v>
      </c>
      <c r="B97" s="199">
        <v>0.21</v>
      </c>
      <c r="C97" s="197">
        <v>0.03</v>
      </c>
      <c r="D97" s="197">
        <v>0</v>
      </c>
      <c r="E97" s="197">
        <v>0.06</v>
      </c>
      <c r="F97" s="197">
        <v>0.11</v>
      </c>
      <c r="G97" s="197">
        <v>0.13</v>
      </c>
      <c r="H97" s="197">
        <v>0.11</v>
      </c>
      <c r="I97" s="197">
        <v>0</v>
      </c>
      <c r="J97" s="200">
        <v>1.81</v>
      </c>
    </row>
    <row r="98" spans="1:10" x14ac:dyDescent="0.2">
      <c r="A98" s="51" t="s">
        <v>79</v>
      </c>
      <c r="B98" s="199">
        <v>0.5</v>
      </c>
      <c r="C98" s="197">
        <v>0.04</v>
      </c>
      <c r="D98" s="197">
        <v>0</v>
      </c>
      <c r="E98" s="197">
        <v>7.0000000000000007E-2</v>
      </c>
      <c r="F98" s="197">
        <v>7.0000000000000007E-2</v>
      </c>
      <c r="G98" s="197">
        <v>7.0000000000000007E-2</v>
      </c>
      <c r="H98" s="197">
        <v>7.0000000000000007E-2</v>
      </c>
      <c r="I98" s="197">
        <v>0</v>
      </c>
      <c r="J98" s="200">
        <v>4.75</v>
      </c>
    </row>
    <row r="99" spans="1:10" x14ac:dyDescent="0.2">
      <c r="A99" s="51" t="s">
        <v>80</v>
      </c>
      <c r="B99" s="199">
        <v>0.4</v>
      </c>
      <c r="C99" s="197">
        <v>0.03</v>
      </c>
      <c r="D99" s="197">
        <v>0</v>
      </c>
      <c r="E99" s="197">
        <v>0.05</v>
      </c>
      <c r="F99" s="197">
        <v>0.11</v>
      </c>
      <c r="G99" s="197">
        <v>0.13</v>
      </c>
      <c r="H99" s="197">
        <v>0.11</v>
      </c>
      <c r="I99" s="197">
        <v>0</v>
      </c>
      <c r="J99" s="200">
        <v>3.75</v>
      </c>
    </row>
    <row r="100" spans="1:10" x14ac:dyDescent="0.2">
      <c r="A100" s="51" t="s">
        <v>81</v>
      </c>
      <c r="B100" s="199">
        <v>0.54</v>
      </c>
      <c r="C100" s="197">
        <v>0.05</v>
      </c>
      <c r="D100" s="197">
        <v>0</v>
      </c>
      <c r="E100" s="197">
        <v>0.08</v>
      </c>
      <c r="F100" s="197">
        <v>0.15</v>
      </c>
      <c r="G100" s="197">
        <v>0.2</v>
      </c>
      <c r="H100" s="197">
        <v>0.14000000000000001</v>
      </c>
      <c r="I100" s="197">
        <v>0</v>
      </c>
      <c r="J100" s="200">
        <v>5.05</v>
      </c>
    </row>
    <row r="101" spans="1:10" x14ac:dyDescent="0.2">
      <c r="A101" s="51" t="s">
        <v>82</v>
      </c>
      <c r="B101" s="199">
        <v>1.51</v>
      </c>
      <c r="C101" s="197">
        <v>0.7</v>
      </c>
      <c r="D101" s="197">
        <v>0</v>
      </c>
      <c r="E101" s="197">
        <v>1.1499999999999999</v>
      </c>
      <c r="F101" s="197">
        <v>0.85</v>
      </c>
      <c r="G101" s="197">
        <v>0.46</v>
      </c>
      <c r="H101" s="197">
        <v>0.89</v>
      </c>
      <c r="I101" s="197">
        <v>0</v>
      </c>
      <c r="J101" s="200">
        <v>8.99</v>
      </c>
    </row>
    <row r="102" spans="1:10" x14ac:dyDescent="0.2">
      <c r="A102" s="51" t="s">
        <v>83</v>
      </c>
      <c r="B102" s="199">
        <v>0.87</v>
      </c>
      <c r="C102" s="197">
        <v>0.26</v>
      </c>
      <c r="D102" s="197">
        <v>0</v>
      </c>
      <c r="E102" s="197">
        <v>0.42</v>
      </c>
      <c r="F102" s="197">
        <v>0.68</v>
      </c>
      <c r="G102" s="197">
        <v>0.66</v>
      </c>
      <c r="H102" s="197">
        <v>0.68</v>
      </c>
      <c r="I102" s="197">
        <v>0</v>
      </c>
      <c r="J102" s="200">
        <v>6.4</v>
      </c>
    </row>
    <row r="103" spans="1:10" x14ac:dyDescent="0.2">
      <c r="A103" s="51" t="s">
        <v>84</v>
      </c>
      <c r="B103" s="199">
        <v>1.44</v>
      </c>
      <c r="C103" s="197">
        <v>0.78</v>
      </c>
      <c r="D103" s="197">
        <v>0.01</v>
      </c>
      <c r="E103" s="197">
        <v>1.29</v>
      </c>
      <c r="F103" s="197">
        <v>1.76</v>
      </c>
      <c r="G103" s="197">
        <v>0.66</v>
      </c>
      <c r="H103" s="197">
        <v>1.87</v>
      </c>
      <c r="I103" s="197">
        <v>0</v>
      </c>
      <c r="J103" s="200">
        <v>7.29</v>
      </c>
    </row>
    <row r="104" spans="1:10" x14ac:dyDescent="0.2">
      <c r="A104" s="51" t="s">
        <v>85</v>
      </c>
      <c r="B104" s="199">
        <v>2.1</v>
      </c>
      <c r="C104" s="197">
        <v>1.64</v>
      </c>
      <c r="D104" s="197">
        <v>0.01</v>
      </c>
      <c r="E104" s="197">
        <v>2.71</v>
      </c>
      <c r="F104" s="197">
        <v>1.26</v>
      </c>
      <c r="G104" s="197">
        <v>1.1200000000000001</v>
      </c>
      <c r="H104" s="197">
        <v>1.28</v>
      </c>
      <c r="I104" s="197">
        <v>0</v>
      </c>
      <c r="J104" s="200">
        <v>6.34</v>
      </c>
    </row>
    <row r="105" spans="1:10" x14ac:dyDescent="0.2">
      <c r="A105" s="51" t="s">
        <v>86</v>
      </c>
      <c r="B105" s="199">
        <v>2.5299999999999998</v>
      </c>
      <c r="C105" s="197">
        <v>1.32</v>
      </c>
      <c r="D105" s="197">
        <v>0.02</v>
      </c>
      <c r="E105" s="197">
        <v>2.1800000000000002</v>
      </c>
      <c r="F105" s="197">
        <v>30.37</v>
      </c>
      <c r="G105" s="197">
        <v>7.37</v>
      </c>
      <c r="H105" s="197">
        <v>32.69</v>
      </c>
      <c r="I105" s="197">
        <v>0</v>
      </c>
      <c r="J105" s="200">
        <v>7.42</v>
      </c>
    </row>
    <row r="106" spans="1:10" x14ac:dyDescent="0.2">
      <c r="A106" s="51" t="s">
        <v>87</v>
      </c>
      <c r="B106" s="199">
        <v>1.29</v>
      </c>
      <c r="C106" s="197">
        <v>0.6</v>
      </c>
      <c r="D106" s="197">
        <v>7.0000000000000007E-2</v>
      </c>
      <c r="E106" s="197">
        <v>0.95</v>
      </c>
      <c r="F106" s="197">
        <v>7.9</v>
      </c>
      <c r="G106" s="197">
        <v>66.38</v>
      </c>
      <c r="H106" s="197">
        <v>1.98</v>
      </c>
      <c r="I106" s="197">
        <v>0</v>
      </c>
      <c r="J106" s="200">
        <v>6.06</v>
      </c>
    </row>
    <row r="107" spans="1:10" x14ac:dyDescent="0.2">
      <c r="A107" s="51" t="s">
        <v>88</v>
      </c>
      <c r="B107" s="199">
        <v>1.64</v>
      </c>
      <c r="C107" s="197">
        <v>1</v>
      </c>
      <c r="D107" s="197">
        <v>0.08</v>
      </c>
      <c r="E107" s="197">
        <v>1.61</v>
      </c>
      <c r="F107" s="197">
        <v>1.68</v>
      </c>
      <c r="G107" s="197">
        <v>0.66</v>
      </c>
      <c r="H107" s="197">
        <v>1.78</v>
      </c>
      <c r="I107" s="197">
        <v>0</v>
      </c>
      <c r="J107" s="200">
        <v>7.35</v>
      </c>
    </row>
    <row r="108" spans="1:10" x14ac:dyDescent="0.2">
      <c r="A108" s="51" t="s">
        <v>89</v>
      </c>
      <c r="B108" s="199">
        <v>2.4500000000000002</v>
      </c>
      <c r="C108" s="197">
        <v>1.97</v>
      </c>
      <c r="D108" s="197">
        <v>0.03</v>
      </c>
      <c r="E108" s="197">
        <v>3.25</v>
      </c>
      <c r="F108" s="197">
        <v>1.69</v>
      </c>
      <c r="G108" s="197">
        <v>0.46</v>
      </c>
      <c r="H108" s="197">
        <v>1.81</v>
      </c>
      <c r="I108" s="197">
        <v>0</v>
      </c>
      <c r="J108" s="200">
        <v>6.88</v>
      </c>
    </row>
    <row r="109" spans="1:10" x14ac:dyDescent="0.2">
      <c r="A109" s="51" t="s">
        <v>90</v>
      </c>
      <c r="B109" s="199">
        <v>1.94</v>
      </c>
      <c r="C109" s="197">
        <v>1.46</v>
      </c>
      <c r="D109" s="197">
        <v>0.09</v>
      </c>
      <c r="E109" s="197">
        <v>2.36</v>
      </c>
      <c r="F109" s="197">
        <v>2.2999999999999998</v>
      </c>
      <c r="G109" s="197">
        <v>0.72</v>
      </c>
      <c r="H109" s="197">
        <v>2.46</v>
      </c>
      <c r="I109" s="197">
        <v>0</v>
      </c>
      <c r="J109" s="200">
        <v>6.19</v>
      </c>
    </row>
    <row r="110" spans="1:10" x14ac:dyDescent="0.2">
      <c r="A110" s="51" t="s">
        <v>91</v>
      </c>
      <c r="B110" s="199">
        <v>2.06</v>
      </c>
      <c r="C110" s="197">
        <v>1.64</v>
      </c>
      <c r="D110" s="197">
        <v>0.14000000000000001</v>
      </c>
      <c r="E110" s="197">
        <v>2.62</v>
      </c>
      <c r="F110" s="197">
        <v>2.0099999999999998</v>
      </c>
      <c r="G110" s="197">
        <v>0.72</v>
      </c>
      <c r="H110" s="197">
        <v>2.14</v>
      </c>
      <c r="I110" s="197">
        <v>0</v>
      </c>
      <c r="J110" s="200">
        <v>5.85</v>
      </c>
    </row>
    <row r="111" spans="1:10" x14ac:dyDescent="0.2">
      <c r="A111" s="51" t="s">
        <v>92</v>
      </c>
      <c r="B111" s="199">
        <v>2.21</v>
      </c>
      <c r="C111" s="197">
        <v>2.0099999999999998</v>
      </c>
      <c r="D111" s="197">
        <v>7.0000000000000007E-2</v>
      </c>
      <c r="E111" s="197">
        <v>3.28</v>
      </c>
      <c r="F111" s="197">
        <v>1.72</v>
      </c>
      <c r="G111" s="197">
        <v>0.66</v>
      </c>
      <c r="H111" s="197">
        <v>1.82</v>
      </c>
      <c r="I111" s="197">
        <v>0</v>
      </c>
      <c r="J111" s="200">
        <v>4.07</v>
      </c>
    </row>
    <row r="112" spans="1:10" x14ac:dyDescent="0.2">
      <c r="A112" s="51" t="s">
        <v>93</v>
      </c>
      <c r="B112" s="199">
        <v>2.14</v>
      </c>
      <c r="C112" s="197">
        <v>2.08</v>
      </c>
      <c r="D112" s="197">
        <v>0.02</v>
      </c>
      <c r="E112" s="197">
        <v>3.43</v>
      </c>
      <c r="F112" s="197">
        <v>2.4700000000000002</v>
      </c>
      <c r="G112" s="197">
        <v>0.99</v>
      </c>
      <c r="H112" s="197">
        <v>2.62</v>
      </c>
      <c r="I112" s="197">
        <v>0</v>
      </c>
      <c r="J112" s="200">
        <v>2.61</v>
      </c>
    </row>
    <row r="113" spans="1:10" x14ac:dyDescent="0.2">
      <c r="A113" s="51" t="s">
        <v>94</v>
      </c>
      <c r="B113" s="199">
        <v>1.59</v>
      </c>
      <c r="C113" s="197">
        <v>1.63</v>
      </c>
      <c r="D113" s="197">
        <v>7.0000000000000007E-2</v>
      </c>
      <c r="E113" s="197">
        <v>2.65</v>
      </c>
      <c r="F113" s="197">
        <v>2.1</v>
      </c>
      <c r="G113" s="197">
        <v>0.39</v>
      </c>
      <c r="H113" s="197">
        <v>2.27</v>
      </c>
      <c r="I113" s="197">
        <v>0</v>
      </c>
      <c r="J113" s="200">
        <v>1.1299999999999999</v>
      </c>
    </row>
    <row r="114" spans="1:10" x14ac:dyDescent="0.2">
      <c r="A114" s="51" t="s">
        <v>95</v>
      </c>
      <c r="B114" s="199">
        <v>1.99</v>
      </c>
      <c r="C114" s="197">
        <v>2.14</v>
      </c>
      <c r="D114" s="197">
        <v>0.08</v>
      </c>
      <c r="E114" s="197">
        <v>3.49</v>
      </c>
      <c r="F114" s="197">
        <v>2.58</v>
      </c>
      <c r="G114" s="197">
        <v>0.59</v>
      </c>
      <c r="H114" s="197">
        <v>2.78</v>
      </c>
      <c r="I114" s="197">
        <v>0</v>
      </c>
      <c r="J114" s="200">
        <v>0.56999999999999995</v>
      </c>
    </row>
    <row r="115" spans="1:10" x14ac:dyDescent="0.2">
      <c r="A115" s="51" t="s">
        <v>96</v>
      </c>
      <c r="B115" s="199">
        <v>2.11</v>
      </c>
      <c r="C115" s="197">
        <v>2.33</v>
      </c>
      <c r="D115" s="197">
        <v>0.05</v>
      </c>
      <c r="E115" s="197">
        <v>3.82</v>
      </c>
      <c r="F115" s="197">
        <v>2.0299999999999998</v>
      </c>
      <c r="G115" s="197">
        <v>0.66</v>
      </c>
      <c r="H115" s="197">
        <v>2.17</v>
      </c>
      <c r="I115" s="197">
        <v>0</v>
      </c>
      <c r="J115" s="200">
        <v>0.23</v>
      </c>
    </row>
    <row r="116" spans="1:10" x14ac:dyDescent="0.2">
      <c r="A116" s="51" t="s">
        <v>97</v>
      </c>
      <c r="B116" s="199">
        <v>1.69</v>
      </c>
      <c r="C116" s="197">
        <v>1.87</v>
      </c>
      <c r="D116" s="197">
        <v>0.04</v>
      </c>
      <c r="E116" s="197">
        <v>3.07</v>
      </c>
      <c r="F116" s="197">
        <v>1.57</v>
      </c>
      <c r="G116" s="197">
        <v>0.72</v>
      </c>
      <c r="H116" s="197">
        <v>1.66</v>
      </c>
      <c r="I116" s="197">
        <v>0</v>
      </c>
      <c r="J116" s="200">
        <v>0.11</v>
      </c>
    </row>
    <row r="117" spans="1:10" x14ac:dyDescent="0.2">
      <c r="A117" s="51" t="s">
        <v>98</v>
      </c>
      <c r="B117" s="199">
        <v>2.09</v>
      </c>
      <c r="C117" s="197">
        <v>2.31</v>
      </c>
      <c r="D117" s="197">
        <v>0.06</v>
      </c>
      <c r="E117" s="197">
        <v>3.78</v>
      </c>
      <c r="F117" s="197">
        <v>2.64</v>
      </c>
      <c r="G117" s="197">
        <v>1.25</v>
      </c>
      <c r="H117" s="197">
        <v>2.78</v>
      </c>
      <c r="I117" s="197">
        <v>0</v>
      </c>
      <c r="J117" s="200">
        <v>0.05</v>
      </c>
    </row>
    <row r="118" spans="1:10" x14ac:dyDescent="0.2">
      <c r="A118" s="51" t="s">
        <v>99</v>
      </c>
      <c r="B118" s="199">
        <v>2.54</v>
      </c>
      <c r="C118" s="197">
        <v>2.81</v>
      </c>
      <c r="D118" s="197">
        <v>0.11</v>
      </c>
      <c r="E118" s="197">
        <v>4.57</v>
      </c>
      <c r="F118" s="197">
        <v>2.86</v>
      </c>
      <c r="G118" s="197">
        <v>0.59</v>
      </c>
      <c r="H118" s="197">
        <v>3.09</v>
      </c>
      <c r="I118" s="197">
        <v>0</v>
      </c>
      <c r="J118" s="200">
        <v>0.04</v>
      </c>
    </row>
    <row r="119" spans="1:10" x14ac:dyDescent="0.2">
      <c r="A119" s="51" t="s">
        <v>100</v>
      </c>
      <c r="B119" s="199">
        <v>2.12</v>
      </c>
      <c r="C119" s="197">
        <v>2.34</v>
      </c>
      <c r="D119" s="197">
        <v>0.67</v>
      </c>
      <c r="E119" s="197">
        <v>3.43</v>
      </c>
      <c r="F119" s="197">
        <v>2.71</v>
      </c>
      <c r="G119" s="197">
        <v>0.39</v>
      </c>
      <c r="H119" s="197">
        <v>2.94</v>
      </c>
      <c r="I119" s="197">
        <v>0</v>
      </c>
      <c r="J119" s="200">
        <v>0.02</v>
      </c>
    </row>
    <row r="120" spans="1:10" x14ac:dyDescent="0.2">
      <c r="A120" s="51" t="s">
        <v>101</v>
      </c>
      <c r="B120" s="199">
        <v>3.07</v>
      </c>
      <c r="C120" s="197">
        <v>3.42</v>
      </c>
      <c r="D120" s="197">
        <v>0.88</v>
      </c>
      <c r="E120" s="197">
        <v>5.08</v>
      </c>
      <c r="F120" s="197">
        <v>2.5099999999999998</v>
      </c>
      <c r="G120" s="197">
        <v>0.66</v>
      </c>
      <c r="H120" s="197">
        <v>2.7</v>
      </c>
      <c r="I120" s="197">
        <v>0</v>
      </c>
      <c r="J120" s="200">
        <v>0.02</v>
      </c>
    </row>
    <row r="121" spans="1:10" x14ac:dyDescent="0.2">
      <c r="A121" s="51" t="s">
        <v>102</v>
      </c>
      <c r="B121" s="199">
        <v>10.93</v>
      </c>
      <c r="C121" s="197">
        <v>12.19</v>
      </c>
      <c r="D121" s="197">
        <v>17.100000000000001</v>
      </c>
      <c r="E121" s="197">
        <v>8.98</v>
      </c>
      <c r="F121" s="197">
        <v>9.17</v>
      </c>
      <c r="G121" s="197">
        <v>1.05</v>
      </c>
      <c r="H121" s="197">
        <v>9.99</v>
      </c>
      <c r="I121" s="197">
        <v>0</v>
      </c>
      <c r="J121" s="200">
        <v>0.05</v>
      </c>
    </row>
    <row r="122" spans="1:10" x14ac:dyDescent="0.2">
      <c r="A122" s="51" t="s">
        <v>103</v>
      </c>
      <c r="B122" s="199">
        <v>7.21</v>
      </c>
      <c r="C122" s="197">
        <v>8.02</v>
      </c>
      <c r="D122" s="197">
        <v>4.7300000000000004</v>
      </c>
      <c r="E122" s="197">
        <v>10.17</v>
      </c>
      <c r="F122" s="197">
        <v>6.84</v>
      </c>
      <c r="G122" s="197">
        <v>2.2400000000000002</v>
      </c>
      <c r="H122" s="197">
        <v>7.31</v>
      </c>
      <c r="I122" s="197">
        <v>0</v>
      </c>
      <c r="J122" s="200">
        <v>0.01</v>
      </c>
    </row>
    <row r="123" spans="1:10" x14ac:dyDescent="0.2">
      <c r="A123" s="51" t="s">
        <v>104</v>
      </c>
      <c r="B123" s="199">
        <v>12.34</v>
      </c>
      <c r="C123" s="197">
        <v>13.92</v>
      </c>
      <c r="D123" s="197">
        <v>19.420000000000002</v>
      </c>
      <c r="E123" s="197">
        <v>10.32</v>
      </c>
      <c r="F123" s="197">
        <v>3.5</v>
      </c>
      <c r="G123" s="197">
        <v>2.7</v>
      </c>
      <c r="H123" s="197">
        <v>3.58</v>
      </c>
      <c r="I123" s="197">
        <v>0</v>
      </c>
      <c r="J123" s="200">
        <v>0.01</v>
      </c>
    </row>
    <row r="124" spans="1:10" x14ac:dyDescent="0.2">
      <c r="A124" s="51" t="s">
        <v>105</v>
      </c>
      <c r="B124" s="199">
        <v>14.94</v>
      </c>
      <c r="C124" s="197">
        <v>16.89</v>
      </c>
      <c r="D124" s="197">
        <v>33.83</v>
      </c>
      <c r="E124" s="197">
        <v>5.8</v>
      </c>
      <c r="F124" s="197">
        <v>2.83</v>
      </c>
      <c r="G124" s="197">
        <v>3.03</v>
      </c>
      <c r="H124" s="197">
        <v>2.81</v>
      </c>
      <c r="I124" s="197">
        <v>0</v>
      </c>
      <c r="J124" s="200">
        <v>0.02</v>
      </c>
    </row>
    <row r="125" spans="1:10" x14ac:dyDescent="0.2">
      <c r="A125" s="51" t="s">
        <v>106</v>
      </c>
      <c r="B125" s="199">
        <v>9.52</v>
      </c>
      <c r="C125" s="197">
        <v>10.77</v>
      </c>
      <c r="D125" s="197">
        <v>16.850000000000001</v>
      </c>
      <c r="E125" s="197">
        <v>6.79</v>
      </c>
      <c r="F125" s="197">
        <v>1.52</v>
      </c>
      <c r="G125" s="197">
        <v>1.38</v>
      </c>
      <c r="H125" s="197">
        <v>1.54</v>
      </c>
      <c r="I125" s="197">
        <v>0</v>
      </c>
      <c r="J125" s="200">
        <v>0.01</v>
      </c>
    </row>
    <row r="126" spans="1:10" x14ac:dyDescent="0.2">
      <c r="A126" s="51" t="s">
        <v>107</v>
      </c>
      <c r="B126" s="199">
        <v>2.54</v>
      </c>
      <c r="C126" s="197">
        <v>2.88</v>
      </c>
      <c r="D126" s="197">
        <v>4.29</v>
      </c>
      <c r="E126" s="197">
        <v>1.96</v>
      </c>
      <c r="F126" s="197">
        <v>0.28000000000000003</v>
      </c>
      <c r="G126" s="197">
        <v>0.53</v>
      </c>
      <c r="H126" s="197">
        <v>0.26</v>
      </c>
      <c r="I126" s="197">
        <v>0</v>
      </c>
      <c r="J126" s="200">
        <v>0</v>
      </c>
    </row>
    <row r="127" spans="1:10" x14ac:dyDescent="0.2">
      <c r="A127" s="51" t="s">
        <v>157</v>
      </c>
      <c r="B127" s="199">
        <v>0.59</v>
      </c>
      <c r="C127" s="197">
        <v>0.67</v>
      </c>
      <c r="D127" s="197">
        <v>1.18</v>
      </c>
      <c r="E127" s="197">
        <v>0.33</v>
      </c>
      <c r="F127" s="197">
        <v>0.14000000000000001</v>
      </c>
      <c r="G127" s="197">
        <v>0.39</v>
      </c>
      <c r="H127" s="197">
        <v>0.11</v>
      </c>
      <c r="I127" s="197">
        <v>0</v>
      </c>
      <c r="J127" s="200">
        <v>0</v>
      </c>
    </row>
    <row r="128" spans="1:10" x14ac:dyDescent="0.2">
      <c r="A128" s="51" t="s">
        <v>158</v>
      </c>
      <c r="B128" s="199">
        <v>0.04</v>
      </c>
      <c r="C128" s="197">
        <v>0.05</v>
      </c>
      <c r="D128" s="197">
        <v>0.09</v>
      </c>
      <c r="E128" s="197">
        <v>0.02</v>
      </c>
      <c r="F128" s="197">
        <v>0.01</v>
      </c>
      <c r="G128" s="197">
        <v>7.0000000000000007E-2</v>
      </c>
      <c r="H128" s="197">
        <v>0.01</v>
      </c>
      <c r="I128" s="197">
        <v>0</v>
      </c>
      <c r="J128" s="200">
        <v>0</v>
      </c>
    </row>
    <row r="129" spans="1:10" x14ac:dyDescent="0.2">
      <c r="A129" s="51" t="s">
        <v>159</v>
      </c>
      <c r="B129" s="199">
        <v>0.01</v>
      </c>
      <c r="C129" s="197">
        <v>0.01</v>
      </c>
      <c r="D129" s="197">
        <v>0.01</v>
      </c>
      <c r="E129" s="197">
        <v>0</v>
      </c>
      <c r="F129" s="197">
        <v>0.01</v>
      </c>
      <c r="G129" s="197">
        <v>0</v>
      </c>
      <c r="H129" s="197">
        <v>0.01</v>
      </c>
      <c r="I129" s="197">
        <v>0</v>
      </c>
      <c r="J129" s="200">
        <v>0</v>
      </c>
    </row>
    <row r="130" spans="1:10" x14ac:dyDescent="0.2">
      <c r="A130" s="51" t="s">
        <v>160</v>
      </c>
      <c r="B130" s="199">
        <v>0</v>
      </c>
      <c r="C130" s="197">
        <v>0</v>
      </c>
      <c r="D130" s="197">
        <v>0</v>
      </c>
      <c r="E130" s="197">
        <v>0</v>
      </c>
      <c r="F130" s="197">
        <v>0</v>
      </c>
      <c r="G130" s="197">
        <v>0</v>
      </c>
      <c r="H130" s="197">
        <v>0</v>
      </c>
      <c r="I130" s="197">
        <v>0</v>
      </c>
      <c r="J130" s="200">
        <v>0</v>
      </c>
    </row>
    <row r="131" spans="1:10" x14ac:dyDescent="0.2">
      <c r="A131" s="51" t="s">
        <v>161</v>
      </c>
      <c r="B131" s="199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200">
        <v>0</v>
      </c>
    </row>
    <row r="132" spans="1:10" x14ac:dyDescent="0.2">
      <c r="A132" s="51" t="s">
        <v>147</v>
      </c>
      <c r="B132" s="199">
        <v>0</v>
      </c>
      <c r="C132" s="197">
        <v>0</v>
      </c>
      <c r="D132" s="197">
        <v>0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200">
        <v>0</v>
      </c>
    </row>
    <row r="133" spans="1:10" x14ac:dyDescent="0.2">
      <c r="A133" s="51" t="s">
        <v>148</v>
      </c>
      <c r="B133" s="199">
        <v>0</v>
      </c>
      <c r="C133" s="197">
        <v>0</v>
      </c>
      <c r="D133" s="197">
        <v>0</v>
      </c>
      <c r="E133" s="197">
        <v>0</v>
      </c>
      <c r="F133" s="197">
        <v>0</v>
      </c>
      <c r="G133" s="197">
        <v>0</v>
      </c>
      <c r="H133" s="197">
        <v>0</v>
      </c>
      <c r="I133" s="197">
        <v>0</v>
      </c>
      <c r="J133" s="200">
        <v>0</v>
      </c>
    </row>
    <row r="134" spans="1:10" x14ac:dyDescent="0.2">
      <c r="A134" s="51" t="s">
        <v>149</v>
      </c>
      <c r="B134" s="199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200">
        <v>0</v>
      </c>
    </row>
    <row r="135" spans="1:10" x14ac:dyDescent="0.2">
      <c r="A135" s="51" t="s">
        <v>150</v>
      </c>
      <c r="B135" s="199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200">
        <v>0</v>
      </c>
    </row>
    <row r="136" spans="1:10" x14ac:dyDescent="0.2">
      <c r="A136" s="51" t="s">
        <v>151</v>
      </c>
      <c r="B136" s="199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200">
        <v>0</v>
      </c>
    </row>
    <row r="137" spans="1:10" x14ac:dyDescent="0.2">
      <c r="A137" s="51" t="s">
        <v>152</v>
      </c>
      <c r="B137" s="199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0</v>
      </c>
      <c r="H137" s="197">
        <v>0</v>
      </c>
      <c r="I137" s="197">
        <v>0</v>
      </c>
      <c r="J137" s="200">
        <v>0</v>
      </c>
    </row>
    <row r="138" spans="1:10" x14ac:dyDescent="0.2">
      <c r="A138" s="51" t="s">
        <v>153</v>
      </c>
      <c r="B138" s="199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0</v>
      </c>
      <c r="H138" s="197">
        <v>0</v>
      </c>
      <c r="I138" s="197">
        <v>0</v>
      </c>
      <c r="J138" s="200">
        <v>0</v>
      </c>
    </row>
    <row r="139" spans="1:10" x14ac:dyDescent="0.2">
      <c r="A139" s="51" t="s">
        <v>154</v>
      </c>
      <c r="B139" s="199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200">
        <v>0</v>
      </c>
    </row>
    <row r="140" spans="1:10" x14ac:dyDescent="0.2">
      <c r="A140" s="51" t="s">
        <v>155</v>
      </c>
      <c r="B140" s="199">
        <v>0</v>
      </c>
      <c r="C140" s="197">
        <v>0</v>
      </c>
      <c r="D140" s="197">
        <v>0</v>
      </c>
      <c r="E140" s="197">
        <v>0</v>
      </c>
      <c r="F140" s="197">
        <v>0</v>
      </c>
      <c r="G140" s="197">
        <v>0</v>
      </c>
      <c r="H140" s="197">
        <v>0</v>
      </c>
      <c r="I140" s="197">
        <v>0</v>
      </c>
      <c r="J140" s="200">
        <v>0</v>
      </c>
    </row>
    <row r="141" spans="1:10" ht="13.5" thickBot="1" x14ac:dyDescent="0.25">
      <c r="A141" s="87"/>
      <c r="B141" s="201"/>
      <c r="C141" s="202"/>
      <c r="D141" s="202"/>
      <c r="E141" s="202"/>
      <c r="F141" s="202"/>
      <c r="G141" s="202"/>
      <c r="H141" s="202"/>
      <c r="I141" s="202"/>
      <c r="J141" s="203"/>
    </row>
    <row r="142" spans="1:10" ht="13.5" thickBot="1" x14ac:dyDescent="0.25">
      <c r="A142" s="89" t="s">
        <v>108</v>
      </c>
      <c r="B142" s="204">
        <v>100</v>
      </c>
      <c r="C142" s="205">
        <v>100</v>
      </c>
      <c r="D142" s="205">
        <v>100</v>
      </c>
      <c r="E142" s="205">
        <v>100</v>
      </c>
      <c r="F142" s="205">
        <v>100</v>
      </c>
      <c r="G142" s="205">
        <v>100</v>
      </c>
      <c r="H142" s="205">
        <v>100</v>
      </c>
      <c r="I142" s="205">
        <v>0</v>
      </c>
      <c r="J142" s="206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439</v>
      </c>
      <c r="F156" s="82"/>
      <c r="G156" s="82"/>
      <c r="H156" s="82"/>
      <c r="I156" s="82"/>
    </row>
    <row r="157" spans="1:11" ht="36" customHeight="1" x14ac:dyDescent="0.25">
      <c r="A157" s="460" t="s">
        <v>451</v>
      </c>
      <c r="B157" s="415"/>
      <c r="C157" s="415"/>
      <c r="D157" s="415"/>
      <c r="E157" s="415"/>
      <c r="F157" s="415"/>
      <c r="G157" s="415"/>
      <c r="H157" s="415"/>
      <c r="I157" s="415"/>
      <c r="J157" s="415"/>
    </row>
    <row r="158" spans="1:11" ht="36" customHeight="1" x14ac:dyDescent="0.25">
      <c r="B158" s="82"/>
      <c r="C158" s="82"/>
      <c r="D158" s="82"/>
      <c r="E158" s="83" t="str">
        <f>E11</f>
        <v xml:space="preserve">LUNA SEPTEMBRIE 2009     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46" t="s">
        <v>60</v>
      </c>
      <c r="B160" s="446" t="s">
        <v>61</v>
      </c>
      <c r="C160" s="446" t="s">
        <v>62</v>
      </c>
      <c r="D160" s="448" t="s">
        <v>120</v>
      </c>
      <c r="E160" s="450"/>
      <c r="F160" s="446" t="s">
        <v>66</v>
      </c>
      <c r="G160" s="448" t="s">
        <v>123</v>
      </c>
      <c r="H160" s="449"/>
      <c r="I160" s="450"/>
      <c r="J160" s="446" t="s">
        <v>68</v>
      </c>
    </row>
    <row r="161" spans="1:10" s="24" customFormat="1" x14ac:dyDescent="0.2">
      <c r="A161" s="447"/>
      <c r="B161" s="447"/>
      <c r="C161" s="447"/>
      <c r="D161" s="451"/>
      <c r="E161" s="453"/>
      <c r="F161" s="447"/>
      <c r="G161" s="451"/>
      <c r="H161" s="452"/>
      <c r="I161" s="453"/>
      <c r="J161" s="447"/>
    </row>
    <row r="162" spans="1:10" ht="13.5" thickBot="1" x14ac:dyDescent="0.25">
      <c r="A162" s="447"/>
      <c r="B162" s="447"/>
      <c r="C162" s="447"/>
      <c r="D162" s="451"/>
      <c r="E162" s="453"/>
      <c r="F162" s="447"/>
      <c r="G162" s="451"/>
      <c r="H162" s="452"/>
      <c r="I162" s="453"/>
      <c r="J162" s="447"/>
    </row>
    <row r="163" spans="1:10" x14ac:dyDescent="0.2">
      <c r="A163" s="47" t="s">
        <v>69</v>
      </c>
      <c r="B163" s="207">
        <v>17</v>
      </c>
      <c r="C163" s="208">
        <v>17</v>
      </c>
      <c r="D163" s="208">
        <v>0</v>
      </c>
      <c r="E163" s="208">
        <v>17</v>
      </c>
      <c r="F163" s="208">
        <v>0</v>
      </c>
      <c r="G163" s="208">
        <v>0</v>
      </c>
      <c r="H163" s="208">
        <v>0</v>
      </c>
      <c r="I163" s="208">
        <v>0</v>
      </c>
      <c r="J163" s="209">
        <v>0</v>
      </c>
    </row>
    <row r="164" spans="1:10" x14ac:dyDescent="0.2">
      <c r="A164" s="51" t="s">
        <v>70</v>
      </c>
      <c r="B164" s="184">
        <v>43</v>
      </c>
      <c r="C164" s="185">
        <v>44</v>
      </c>
      <c r="D164" s="185">
        <v>0</v>
      </c>
      <c r="E164" s="185">
        <v>44</v>
      </c>
      <c r="F164" s="185">
        <v>0</v>
      </c>
      <c r="G164" s="185">
        <v>0</v>
      </c>
      <c r="H164" s="185">
        <v>0</v>
      </c>
      <c r="I164" s="185">
        <v>0</v>
      </c>
      <c r="J164" s="186">
        <v>42</v>
      </c>
    </row>
    <row r="165" spans="1:10" x14ac:dyDescent="0.2">
      <c r="A165" s="51" t="s">
        <v>71</v>
      </c>
      <c r="B165" s="184">
        <v>47</v>
      </c>
      <c r="C165" s="185">
        <v>47</v>
      </c>
      <c r="D165" s="185">
        <v>47</v>
      </c>
      <c r="E165" s="185">
        <v>47</v>
      </c>
      <c r="F165" s="185">
        <v>0</v>
      </c>
      <c r="G165" s="185">
        <v>0</v>
      </c>
      <c r="H165" s="185">
        <v>0</v>
      </c>
      <c r="I165" s="185">
        <v>0</v>
      </c>
      <c r="J165" s="186">
        <v>47</v>
      </c>
    </row>
    <row r="166" spans="1:10" x14ac:dyDescent="0.2">
      <c r="A166" s="51" t="s">
        <v>72</v>
      </c>
      <c r="B166" s="184">
        <v>52</v>
      </c>
      <c r="C166" s="185">
        <v>53</v>
      </c>
      <c r="D166" s="185">
        <v>0</v>
      </c>
      <c r="E166" s="185">
        <v>53</v>
      </c>
      <c r="F166" s="185">
        <v>53</v>
      </c>
      <c r="G166" s="185">
        <v>0</v>
      </c>
      <c r="H166" s="185">
        <v>53</v>
      </c>
      <c r="I166" s="185">
        <v>0</v>
      </c>
      <c r="J166" s="186">
        <v>52</v>
      </c>
    </row>
    <row r="167" spans="1:10" x14ac:dyDescent="0.2">
      <c r="A167" s="51" t="s">
        <v>73</v>
      </c>
      <c r="B167" s="184">
        <v>58</v>
      </c>
      <c r="C167" s="185">
        <v>57</v>
      </c>
      <c r="D167" s="185">
        <v>0</v>
      </c>
      <c r="E167" s="185">
        <v>57</v>
      </c>
      <c r="F167" s="185">
        <v>58</v>
      </c>
      <c r="G167" s="185">
        <v>0</v>
      </c>
      <c r="H167" s="185">
        <v>58</v>
      </c>
      <c r="I167" s="185">
        <v>0</v>
      </c>
      <c r="J167" s="186">
        <v>58</v>
      </c>
    </row>
    <row r="168" spans="1:10" x14ac:dyDescent="0.2">
      <c r="A168" s="51" t="s">
        <v>74</v>
      </c>
      <c r="B168" s="184">
        <v>63</v>
      </c>
      <c r="C168" s="185">
        <v>63</v>
      </c>
      <c r="D168" s="185">
        <v>62</v>
      </c>
      <c r="E168" s="185">
        <v>63</v>
      </c>
      <c r="F168" s="185">
        <v>63</v>
      </c>
      <c r="G168" s="185">
        <v>0</v>
      </c>
      <c r="H168" s="185">
        <v>63</v>
      </c>
      <c r="I168" s="185">
        <v>0</v>
      </c>
      <c r="J168" s="186">
        <v>63</v>
      </c>
    </row>
    <row r="169" spans="1:10" x14ac:dyDescent="0.2">
      <c r="A169" s="51" t="s">
        <v>75</v>
      </c>
      <c r="B169" s="184">
        <v>68</v>
      </c>
      <c r="C169" s="185">
        <v>67</v>
      </c>
      <c r="D169" s="185">
        <v>68</v>
      </c>
      <c r="E169" s="185">
        <v>67</v>
      </c>
      <c r="F169" s="185">
        <v>66</v>
      </c>
      <c r="G169" s="185">
        <v>69</v>
      </c>
      <c r="H169" s="185">
        <v>66</v>
      </c>
      <c r="I169" s="185">
        <v>0</v>
      </c>
      <c r="J169" s="186">
        <v>69</v>
      </c>
    </row>
    <row r="170" spans="1:10" x14ac:dyDescent="0.2">
      <c r="A170" s="51" t="s">
        <v>76</v>
      </c>
      <c r="B170" s="184">
        <v>73</v>
      </c>
      <c r="C170" s="185">
        <v>73</v>
      </c>
      <c r="D170" s="185">
        <v>74</v>
      </c>
      <c r="E170" s="185">
        <v>73</v>
      </c>
      <c r="F170" s="185">
        <v>72</v>
      </c>
      <c r="G170" s="185">
        <v>72</v>
      </c>
      <c r="H170" s="185">
        <v>72</v>
      </c>
      <c r="I170" s="185">
        <v>0</v>
      </c>
      <c r="J170" s="186">
        <v>73</v>
      </c>
    </row>
    <row r="171" spans="1:10" x14ac:dyDescent="0.2">
      <c r="A171" s="51" t="s">
        <v>77</v>
      </c>
      <c r="B171" s="184">
        <v>78</v>
      </c>
      <c r="C171" s="185">
        <v>78</v>
      </c>
      <c r="D171" s="185">
        <v>78</v>
      </c>
      <c r="E171" s="185">
        <v>78</v>
      </c>
      <c r="F171" s="185">
        <v>77</v>
      </c>
      <c r="G171" s="185">
        <v>76</v>
      </c>
      <c r="H171" s="185">
        <v>79</v>
      </c>
      <c r="I171" s="185">
        <v>0</v>
      </c>
      <c r="J171" s="186">
        <v>78</v>
      </c>
    </row>
    <row r="172" spans="1:10" x14ac:dyDescent="0.2">
      <c r="A172" s="51" t="s">
        <v>78</v>
      </c>
      <c r="B172" s="184">
        <v>83</v>
      </c>
      <c r="C172" s="185">
        <v>82</v>
      </c>
      <c r="D172" s="185">
        <v>81</v>
      </c>
      <c r="E172" s="185">
        <v>82</v>
      </c>
      <c r="F172" s="185">
        <v>82</v>
      </c>
      <c r="G172" s="185">
        <v>84</v>
      </c>
      <c r="H172" s="185">
        <v>82</v>
      </c>
      <c r="I172" s="185">
        <v>0</v>
      </c>
      <c r="J172" s="186">
        <v>83</v>
      </c>
    </row>
    <row r="173" spans="1:10" x14ac:dyDescent="0.2">
      <c r="A173" s="51" t="s">
        <v>79</v>
      </c>
      <c r="B173" s="184">
        <v>88</v>
      </c>
      <c r="C173" s="185">
        <v>89</v>
      </c>
      <c r="D173" s="185">
        <v>0</v>
      </c>
      <c r="E173" s="185">
        <v>89</v>
      </c>
      <c r="F173" s="185">
        <v>89</v>
      </c>
      <c r="G173" s="185">
        <v>90</v>
      </c>
      <c r="H173" s="185">
        <v>89</v>
      </c>
      <c r="I173" s="185">
        <v>0</v>
      </c>
      <c r="J173" s="186">
        <v>88</v>
      </c>
    </row>
    <row r="174" spans="1:10" x14ac:dyDescent="0.2">
      <c r="A174" s="51" t="s">
        <v>80</v>
      </c>
      <c r="B174" s="184">
        <v>93</v>
      </c>
      <c r="C174" s="185">
        <v>93</v>
      </c>
      <c r="D174" s="185">
        <v>93</v>
      </c>
      <c r="E174" s="185">
        <v>93</v>
      </c>
      <c r="F174" s="185">
        <v>93</v>
      </c>
      <c r="G174" s="185">
        <v>93</v>
      </c>
      <c r="H174" s="185">
        <v>93</v>
      </c>
      <c r="I174" s="185">
        <v>0</v>
      </c>
      <c r="J174" s="186">
        <v>93</v>
      </c>
    </row>
    <row r="175" spans="1:10" x14ac:dyDescent="0.2">
      <c r="A175" s="51" t="s">
        <v>81</v>
      </c>
      <c r="B175" s="184">
        <v>98</v>
      </c>
      <c r="C175" s="185">
        <v>98</v>
      </c>
      <c r="D175" s="185">
        <v>97</v>
      </c>
      <c r="E175" s="185">
        <v>98</v>
      </c>
      <c r="F175" s="185">
        <v>98</v>
      </c>
      <c r="G175" s="185">
        <v>99</v>
      </c>
      <c r="H175" s="185">
        <v>98</v>
      </c>
      <c r="I175" s="185">
        <v>0</v>
      </c>
      <c r="J175" s="186">
        <v>98</v>
      </c>
    </row>
    <row r="176" spans="1:10" x14ac:dyDescent="0.2">
      <c r="A176" s="51" t="s">
        <v>82</v>
      </c>
      <c r="B176" s="184">
        <v>105</v>
      </c>
      <c r="C176" s="185">
        <v>104</v>
      </c>
      <c r="D176" s="185">
        <v>105</v>
      </c>
      <c r="E176" s="185">
        <v>104</v>
      </c>
      <c r="F176" s="185">
        <v>104</v>
      </c>
      <c r="G176" s="185">
        <v>107</v>
      </c>
      <c r="H176" s="185">
        <v>104</v>
      </c>
      <c r="I176" s="185">
        <v>0</v>
      </c>
      <c r="J176" s="186">
        <v>105</v>
      </c>
    </row>
    <row r="177" spans="1:10" x14ac:dyDescent="0.2">
      <c r="A177" s="51" t="s">
        <v>83</v>
      </c>
      <c r="B177" s="184">
        <v>115</v>
      </c>
      <c r="C177" s="185">
        <v>115</v>
      </c>
      <c r="D177" s="185">
        <v>117</v>
      </c>
      <c r="E177" s="185">
        <v>115</v>
      </c>
      <c r="F177" s="185">
        <v>116</v>
      </c>
      <c r="G177" s="185">
        <v>116</v>
      </c>
      <c r="H177" s="185">
        <v>116</v>
      </c>
      <c r="I177" s="185">
        <v>0</v>
      </c>
      <c r="J177" s="186">
        <v>115</v>
      </c>
    </row>
    <row r="178" spans="1:10" x14ac:dyDescent="0.2">
      <c r="A178" s="51" t="s">
        <v>84</v>
      </c>
      <c r="B178" s="184">
        <v>126</v>
      </c>
      <c r="C178" s="185">
        <v>126</v>
      </c>
      <c r="D178" s="185">
        <v>126</v>
      </c>
      <c r="E178" s="185">
        <v>126</v>
      </c>
      <c r="F178" s="185">
        <v>126</v>
      </c>
      <c r="G178" s="185">
        <v>124</v>
      </c>
      <c r="H178" s="185">
        <v>126</v>
      </c>
      <c r="I178" s="185">
        <v>0</v>
      </c>
      <c r="J178" s="186">
        <v>126</v>
      </c>
    </row>
    <row r="179" spans="1:10" x14ac:dyDescent="0.2">
      <c r="A179" s="51" t="s">
        <v>85</v>
      </c>
      <c r="B179" s="184">
        <v>134</v>
      </c>
      <c r="C179" s="185">
        <v>133</v>
      </c>
      <c r="D179" s="185">
        <v>137</v>
      </c>
      <c r="E179" s="185">
        <v>133</v>
      </c>
      <c r="F179" s="185">
        <v>135</v>
      </c>
      <c r="G179" s="185">
        <v>136</v>
      </c>
      <c r="H179" s="185">
        <v>135</v>
      </c>
      <c r="I179" s="185">
        <v>0</v>
      </c>
      <c r="J179" s="186">
        <v>135</v>
      </c>
    </row>
    <row r="180" spans="1:10" x14ac:dyDescent="0.2">
      <c r="A180" s="51" t="s">
        <v>86</v>
      </c>
      <c r="B180" s="184">
        <v>145</v>
      </c>
      <c r="C180" s="185">
        <v>145</v>
      </c>
      <c r="D180" s="185">
        <v>145</v>
      </c>
      <c r="E180" s="185">
        <v>145</v>
      </c>
      <c r="F180" s="185">
        <v>144</v>
      </c>
      <c r="G180" s="185">
        <v>144</v>
      </c>
      <c r="H180" s="185">
        <v>144</v>
      </c>
      <c r="I180" s="185">
        <v>0</v>
      </c>
      <c r="J180" s="186">
        <v>146</v>
      </c>
    </row>
    <row r="181" spans="1:10" x14ac:dyDescent="0.2">
      <c r="A181" s="51" t="s">
        <v>87</v>
      </c>
      <c r="B181" s="184">
        <v>155</v>
      </c>
      <c r="C181" s="185">
        <v>156</v>
      </c>
      <c r="D181" s="185">
        <v>157</v>
      </c>
      <c r="E181" s="185">
        <v>156</v>
      </c>
      <c r="F181" s="185">
        <v>152</v>
      </c>
      <c r="G181" s="185">
        <v>151</v>
      </c>
      <c r="H181" s="185">
        <v>157</v>
      </c>
      <c r="I181" s="185">
        <v>0</v>
      </c>
      <c r="J181" s="186">
        <v>155</v>
      </c>
    </row>
    <row r="182" spans="1:10" x14ac:dyDescent="0.2">
      <c r="A182" s="51" t="s">
        <v>88</v>
      </c>
      <c r="B182" s="184">
        <v>165</v>
      </c>
      <c r="C182" s="185">
        <v>165</v>
      </c>
      <c r="D182" s="185">
        <v>166</v>
      </c>
      <c r="E182" s="185">
        <v>165</v>
      </c>
      <c r="F182" s="185">
        <v>166</v>
      </c>
      <c r="G182" s="185">
        <v>167</v>
      </c>
      <c r="H182" s="185">
        <v>165</v>
      </c>
      <c r="I182" s="185">
        <v>0</v>
      </c>
      <c r="J182" s="186">
        <v>165</v>
      </c>
    </row>
    <row r="183" spans="1:10" x14ac:dyDescent="0.2">
      <c r="A183" s="51" t="s">
        <v>89</v>
      </c>
      <c r="B183" s="184">
        <v>176</v>
      </c>
      <c r="C183" s="185">
        <v>176</v>
      </c>
      <c r="D183" s="185">
        <v>175</v>
      </c>
      <c r="E183" s="185">
        <v>176</v>
      </c>
      <c r="F183" s="185">
        <v>175</v>
      </c>
      <c r="G183" s="185">
        <v>175</v>
      </c>
      <c r="H183" s="185">
        <v>175</v>
      </c>
      <c r="I183" s="185">
        <v>0</v>
      </c>
      <c r="J183" s="186">
        <v>176</v>
      </c>
    </row>
    <row r="184" spans="1:10" x14ac:dyDescent="0.2">
      <c r="A184" s="51" t="s">
        <v>90</v>
      </c>
      <c r="B184" s="184">
        <v>186</v>
      </c>
      <c r="C184" s="185">
        <v>186</v>
      </c>
      <c r="D184" s="185">
        <v>187</v>
      </c>
      <c r="E184" s="185">
        <v>186</v>
      </c>
      <c r="F184" s="185">
        <v>185</v>
      </c>
      <c r="G184" s="185">
        <v>185</v>
      </c>
      <c r="H184" s="185">
        <v>185</v>
      </c>
      <c r="I184" s="185">
        <v>0</v>
      </c>
      <c r="J184" s="186">
        <v>186</v>
      </c>
    </row>
    <row r="185" spans="1:10" x14ac:dyDescent="0.2">
      <c r="A185" s="51" t="s">
        <v>91</v>
      </c>
      <c r="B185" s="184">
        <v>195</v>
      </c>
      <c r="C185" s="185">
        <v>194</v>
      </c>
      <c r="D185" s="185">
        <v>194</v>
      </c>
      <c r="E185" s="185">
        <v>195</v>
      </c>
      <c r="F185" s="185">
        <v>197</v>
      </c>
      <c r="G185" s="185">
        <v>196</v>
      </c>
      <c r="H185" s="185">
        <v>197</v>
      </c>
      <c r="I185" s="185">
        <v>0</v>
      </c>
      <c r="J185" s="186">
        <v>195</v>
      </c>
    </row>
    <row r="186" spans="1:10" x14ac:dyDescent="0.2">
      <c r="A186" s="51" t="s">
        <v>92</v>
      </c>
      <c r="B186" s="184">
        <v>205</v>
      </c>
      <c r="C186" s="185">
        <v>205</v>
      </c>
      <c r="D186" s="185">
        <v>206</v>
      </c>
      <c r="E186" s="185">
        <v>205</v>
      </c>
      <c r="F186" s="185">
        <v>206</v>
      </c>
      <c r="G186" s="185">
        <v>205</v>
      </c>
      <c r="H186" s="185">
        <v>206</v>
      </c>
      <c r="I186" s="185">
        <v>0</v>
      </c>
      <c r="J186" s="186">
        <v>205</v>
      </c>
    </row>
    <row r="187" spans="1:10" x14ac:dyDescent="0.2">
      <c r="A187" s="51" t="s">
        <v>93</v>
      </c>
      <c r="B187" s="184">
        <v>216</v>
      </c>
      <c r="C187" s="185">
        <v>216</v>
      </c>
      <c r="D187" s="185">
        <v>215</v>
      </c>
      <c r="E187" s="185">
        <v>216</v>
      </c>
      <c r="F187" s="185">
        <v>216</v>
      </c>
      <c r="G187" s="185">
        <v>216</v>
      </c>
      <c r="H187" s="185">
        <v>215</v>
      </c>
      <c r="I187" s="185">
        <v>0</v>
      </c>
      <c r="J187" s="186">
        <v>215</v>
      </c>
    </row>
    <row r="188" spans="1:10" x14ac:dyDescent="0.2">
      <c r="A188" s="51" t="s">
        <v>94</v>
      </c>
      <c r="B188" s="184">
        <v>226</v>
      </c>
      <c r="C188" s="185">
        <v>226</v>
      </c>
      <c r="D188" s="185">
        <v>226</v>
      </c>
      <c r="E188" s="185">
        <v>226</v>
      </c>
      <c r="F188" s="185">
        <v>226</v>
      </c>
      <c r="G188" s="185">
        <v>225</v>
      </c>
      <c r="H188" s="185">
        <v>226</v>
      </c>
      <c r="I188" s="185">
        <v>0</v>
      </c>
      <c r="J188" s="186">
        <v>225</v>
      </c>
    </row>
    <row r="189" spans="1:10" x14ac:dyDescent="0.2">
      <c r="A189" s="51" t="s">
        <v>95</v>
      </c>
      <c r="B189" s="184">
        <v>235</v>
      </c>
      <c r="C189" s="185">
        <v>235</v>
      </c>
      <c r="D189" s="185">
        <v>235</v>
      </c>
      <c r="E189" s="185">
        <v>235</v>
      </c>
      <c r="F189" s="185">
        <v>237</v>
      </c>
      <c r="G189" s="185">
        <v>234</v>
      </c>
      <c r="H189" s="185">
        <v>237</v>
      </c>
      <c r="I189" s="185">
        <v>0</v>
      </c>
      <c r="J189" s="186">
        <v>235</v>
      </c>
    </row>
    <row r="190" spans="1:10" x14ac:dyDescent="0.2">
      <c r="A190" s="51" t="s">
        <v>96</v>
      </c>
      <c r="B190" s="184">
        <v>246</v>
      </c>
      <c r="C190" s="185">
        <v>246</v>
      </c>
      <c r="D190" s="185">
        <v>245</v>
      </c>
      <c r="E190" s="185">
        <v>246</v>
      </c>
      <c r="F190" s="185">
        <v>247</v>
      </c>
      <c r="G190" s="185">
        <v>245</v>
      </c>
      <c r="H190" s="185">
        <v>247</v>
      </c>
      <c r="I190" s="185">
        <v>0</v>
      </c>
      <c r="J190" s="186">
        <v>245</v>
      </c>
    </row>
    <row r="191" spans="1:10" x14ac:dyDescent="0.2">
      <c r="A191" s="51" t="s">
        <v>97</v>
      </c>
      <c r="B191" s="184">
        <v>256</v>
      </c>
      <c r="C191" s="185">
        <v>256</v>
      </c>
      <c r="D191" s="185">
        <v>256</v>
      </c>
      <c r="E191" s="185">
        <v>256</v>
      </c>
      <c r="F191" s="185">
        <v>255</v>
      </c>
      <c r="G191" s="185">
        <v>257</v>
      </c>
      <c r="H191" s="185">
        <v>255</v>
      </c>
      <c r="I191" s="185">
        <v>0</v>
      </c>
      <c r="J191" s="186">
        <v>255</v>
      </c>
    </row>
    <row r="192" spans="1:10" x14ac:dyDescent="0.2">
      <c r="A192" s="51" t="s">
        <v>98</v>
      </c>
      <c r="B192" s="184">
        <v>265</v>
      </c>
      <c r="C192" s="185">
        <v>265</v>
      </c>
      <c r="D192" s="185">
        <v>266</v>
      </c>
      <c r="E192" s="185">
        <v>265</v>
      </c>
      <c r="F192" s="185">
        <v>263</v>
      </c>
      <c r="G192" s="185">
        <v>265</v>
      </c>
      <c r="H192" s="185">
        <v>263</v>
      </c>
      <c r="I192" s="185">
        <v>0</v>
      </c>
      <c r="J192" s="186">
        <v>264</v>
      </c>
    </row>
    <row r="193" spans="1:10" x14ac:dyDescent="0.2">
      <c r="A193" s="51" t="s">
        <v>99</v>
      </c>
      <c r="B193" s="184">
        <v>276</v>
      </c>
      <c r="C193" s="185">
        <v>276</v>
      </c>
      <c r="D193" s="185">
        <v>275</v>
      </c>
      <c r="E193" s="185">
        <v>276</v>
      </c>
      <c r="F193" s="185">
        <v>274</v>
      </c>
      <c r="G193" s="185">
        <v>276</v>
      </c>
      <c r="H193" s="185">
        <v>274</v>
      </c>
      <c r="I193" s="185">
        <v>0</v>
      </c>
      <c r="J193" s="186">
        <v>275</v>
      </c>
    </row>
    <row r="194" spans="1:10" x14ac:dyDescent="0.2">
      <c r="A194" s="51" t="s">
        <v>100</v>
      </c>
      <c r="B194" s="184">
        <v>286</v>
      </c>
      <c r="C194" s="185">
        <v>286</v>
      </c>
      <c r="D194" s="185">
        <v>285</v>
      </c>
      <c r="E194" s="185">
        <v>286</v>
      </c>
      <c r="F194" s="185">
        <v>286</v>
      </c>
      <c r="G194" s="185">
        <v>286</v>
      </c>
      <c r="H194" s="185">
        <v>286</v>
      </c>
      <c r="I194" s="185">
        <v>0</v>
      </c>
      <c r="J194" s="186">
        <v>284</v>
      </c>
    </row>
    <row r="195" spans="1:10" x14ac:dyDescent="0.2">
      <c r="A195" s="51" t="s">
        <v>101</v>
      </c>
      <c r="B195" s="184">
        <v>295</v>
      </c>
      <c r="C195" s="185">
        <v>295</v>
      </c>
      <c r="D195" s="185">
        <v>295</v>
      </c>
      <c r="E195" s="185">
        <v>295</v>
      </c>
      <c r="F195" s="185">
        <v>297</v>
      </c>
      <c r="G195" s="185">
        <v>296</v>
      </c>
      <c r="H195" s="185">
        <v>297</v>
      </c>
      <c r="I195" s="185">
        <v>0</v>
      </c>
      <c r="J195" s="186">
        <v>294</v>
      </c>
    </row>
    <row r="196" spans="1:10" x14ac:dyDescent="0.2">
      <c r="A196" s="51" t="s">
        <v>102</v>
      </c>
      <c r="B196" s="184">
        <v>314</v>
      </c>
      <c r="C196" s="185">
        <v>314</v>
      </c>
      <c r="D196" s="185">
        <v>315</v>
      </c>
      <c r="E196" s="185">
        <v>313</v>
      </c>
      <c r="F196" s="185">
        <v>313</v>
      </c>
      <c r="G196" s="185">
        <v>313</v>
      </c>
      <c r="H196" s="185">
        <v>313</v>
      </c>
      <c r="I196" s="185">
        <v>0</v>
      </c>
      <c r="J196" s="186">
        <v>310</v>
      </c>
    </row>
    <row r="197" spans="1:10" x14ac:dyDescent="0.2">
      <c r="A197" s="51" t="s">
        <v>103</v>
      </c>
      <c r="B197" s="184">
        <v>336</v>
      </c>
      <c r="C197" s="185">
        <v>336</v>
      </c>
      <c r="D197" s="185">
        <v>333</v>
      </c>
      <c r="E197" s="185">
        <v>337</v>
      </c>
      <c r="F197" s="185">
        <v>335</v>
      </c>
      <c r="G197" s="185">
        <v>339</v>
      </c>
      <c r="H197" s="185">
        <v>335</v>
      </c>
      <c r="I197" s="185">
        <v>0</v>
      </c>
      <c r="J197" s="186">
        <v>335</v>
      </c>
    </row>
    <row r="198" spans="1:10" x14ac:dyDescent="0.2">
      <c r="A198" s="51" t="s">
        <v>104</v>
      </c>
      <c r="B198" s="184">
        <v>365</v>
      </c>
      <c r="C198" s="185">
        <v>365</v>
      </c>
      <c r="D198" s="185">
        <v>368</v>
      </c>
      <c r="E198" s="185">
        <v>361</v>
      </c>
      <c r="F198" s="185">
        <v>363</v>
      </c>
      <c r="G198" s="185">
        <v>363</v>
      </c>
      <c r="H198" s="185">
        <v>363</v>
      </c>
      <c r="I198" s="185">
        <v>0</v>
      </c>
      <c r="J198" s="186">
        <v>367</v>
      </c>
    </row>
    <row r="199" spans="1:10" x14ac:dyDescent="0.2">
      <c r="A199" s="51" t="s">
        <v>105</v>
      </c>
      <c r="B199" s="184">
        <v>386</v>
      </c>
      <c r="C199" s="185">
        <v>386</v>
      </c>
      <c r="D199" s="185">
        <v>385</v>
      </c>
      <c r="E199" s="185">
        <v>387</v>
      </c>
      <c r="F199" s="185">
        <v>387</v>
      </c>
      <c r="G199" s="185">
        <v>384</v>
      </c>
      <c r="H199" s="185">
        <v>387</v>
      </c>
      <c r="I199" s="185">
        <v>0</v>
      </c>
      <c r="J199" s="186">
        <v>388</v>
      </c>
    </row>
    <row r="200" spans="1:10" x14ac:dyDescent="0.2">
      <c r="A200" s="51" t="s">
        <v>106</v>
      </c>
      <c r="B200" s="184">
        <v>421</v>
      </c>
      <c r="C200" s="185">
        <v>421</v>
      </c>
      <c r="D200" s="185">
        <v>421</v>
      </c>
      <c r="E200" s="185">
        <v>423</v>
      </c>
      <c r="F200" s="185">
        <v>416</v>
      </c>
      <c r="G200" s="185">
        <v>416</v>
      </c>
      <c r="H200" s="185">
        <v>416</v>
      </c>
      <c r="I200" s="185">
        <v>0</v>
      </c>
      <c r="J200" s="186">
        <v>418</v>
      </c>
    </row>
    <row r="201" spans="1:10" x14ac:dyDescent="0.2">
      <c r="A201" s="51" t="s">
        <v>107</v>
      </c>
      <c r="B201" s="184">
        <v>470</v>
      </c>
      <c r="C201" s="185">
        <v>470</v>
      </c>
      <c r="D201" s="185">
        <v>472</v>
      </c>
      <c r="E201" s="185">
        <v>468</v>
      </c>
      <c r="F201" s="185">
        <v>473</v>
      </c>
      <c r="G201" s="185">
        <v>481</v>
      </c>
      <c r="H201" s="185">
        <v>472</v>
      </c>
      <c r="I201" s="185">
        <v>0</v>
      </c>
      <c r="J201" s="186">
        <v>479</v>
      </c>
    </row>
    <row r="202" spans="1:10" x14ac:dyDescent="0.2">
      <c r="A202" s="51" t="s">
        <v>157</v>
      </c>
      <c r="B202" s="184">
        <v>533</v>
      </c>
      <c r="C202" s="185">
        <v>533</v>
      </c>
      <c r="D202" s="185">
        <v>535</v>
      </c>
      <c r="E202" s="185">
        <v>529</v>
      </c>
      <c r="F202" s="185">
        <v>537</v>
      </c>
      <c r="G202" s="185">
        <v>553</v>
      </c>
      <c r="H202" s="185">
        <v>532</v>
      </c>
      <c r="I202" s="185">
        <v>0</v>
      </c>
      <c r="J202" s="186">
        <v>543</v>
      </c>
    </row>
    <row r="203" spans="1:10" x14ac:dyDescent="0.2">
      <c r="A203" s="51" t="s">
        <v>158</v>
      </c>
      <c r="B203" s="184">
        <v>629</v>
      </c>
      <c r="C203" s="185">
        <v>629</v>
      </c>
      <c r="D203" s="185">
        <v>629</v>
      </c>
      <c r="E203" s="185">
        <v>631</v>
      </c>
      <c r="F203" s="185">
        <v>632</v>
      </c>
      <c r="G203" s="185">
        <v>659</v>
      </c>
      <c r="H203" s="185">
        <v>605</v>
      </c>
      <c r="I203" s="185">
        <v>0</v>
      </c>
      <c r="J203" s="186">
        <v>0</v>
      </c>
    </row>
    <row r="204" spans="1:10" x14ac:dyDescent="0.2">
      <c r="A204" s="51" t="s">
        <v>159</v>
      </c>
      <c r="B204" s="184">
        <v>740</v>
      </c>
      <c r="C204" s="185">
        <v>740</v>
      </c>
      <c r="D204" s="185">
        <v>749</v>
      </c>
      <c r="E204" s="185">
        <v>718</v>
      </c>
      <c r="F204" s="185">
        <v>745</v>
      </c>
      <c r="G204" s="185">
        <v>0</v>
      </c>
      <c r="H204" s="185">
        <v>745</v>
      </c>
      <c r="I204" s="185">
        <v>0</v>
      </c>
      <c r="J204" s="186">
        <v>0</v>
      </c>
    </row>
    <row r="205" spans="1:10" x14ac:dyDescent="0.2">
      <c r="A205" s="51" t="s">
        <v>160</v>
      </c>
      <c r="B205" s="184">
        <v>841</v>
      </c>
      <c r="C205" s="185">
        <v>841</v>
      </c>
      <c r="D205" s="185">
        <v>842</v>
      </c>
      <c r="E205" s="185">
        <v>838</v>
      </c>
      <c r="F205" s="185">
        <v>0</v>
      </c>
      <c r="G205" s="185">
        <v>0</v>
      </c>
      <c r="H205" s="185">
        <v>0</v>
      </c>
      <c r="I205" s="185">
        <v>0</v>
      </c>
      <c r="J205" s="186">
        <v>0</v>
      </c>
    </row>
    <row r="206" spans="1:10" x14ac:dyDescent="0.2">
      <c r="A206" s="51" t="s">
        <v>161</v>
      </c>
      <c r="B206" s="184">
        <v>927</v>
      </c>
      <c r="C206" s="185">
        <v>927</v>
      </c>
      <c r="D206" s="185">
        <v>934</v>
      </c>
      <c r="E206" s="185">
        <v>921</v>
      </c>
      <c r="F206" s="185">
        <v>0</v>
      </c>
      <c r="G206" s="185">
        <v>0</v>
      </c>
      <c r="H206" s="185">
        <v>0</v>
      </c>
      <c r="I206" s="185">
        <v>0</v>
      </c>
      <c r="J206" s="186">
        <v>0</v>
      </c>
    </row>
    <row r="207" spans="1:10" x14ac:dyDescent="0.2">
      <c r="A207" s="51" t="s">
        <v>147</v>
      </c>
      <c r="B207" s="184">
        <v>1259</v>
      </c>
      <c r="C207" s="185">
        <v>1259</v>
      </c>
      <c r="D207" s="185">
        <v>1033</v>
      </c>
      <c r="E207" s="185">
        <v>1372</v>
      </c>
      <c r="F207" s="185">
        <v>0</v>
      </c>
      <c r="G207" s="185">
        <v>0</v>
      </c>
      <c r="H207" s="185">
        <v>0</v>
      </c>
      <c r="I207" s="185">
        <v>0</v>
      </c>
      <c r="J207" s="186">
        <v>0</v>
      </c>
    </row>
    <row r="208" spans="1:10" x14ac:dyDescent="0.2">
      <c r="A208" s="51" t="s">
        <v>148</v>
      </c>
      <c r="B208" s="184">
        <v>1513</v>
      </c>
      <c r="C208" s="185">
        <v>1513</v>
      </c>
      <c r="D208" s="185">
        <v>0</v>
      </c>
      <c r="E208" s="185">
        <v>1513</v>
      </c>
      <c r="F208" s="185">
        <v>0</v>
      </c>
      <c r="G208" s="185">
        <v>0</v>
      </c>
      <c r="H208" s="185">
        <v>0</v>
      </c>
      <c r="I208" s="185">
        <v>0</v>
      </c>
      <c r="J208" s="186">
        <v>0</v>
      </c>
    </row>
    <row r="209" spans="1:10" x14ac:dyDescent="0.2">
      <c r="A209" s="51" t="s">
        <v>149</v>
      </c>
      <c r="B209" s="184">
        <v>0</v>
      </c>
      <c r="C209" s="185">
        <v>0</v>
      </c>
      <c r="D209" s="185">
        <v>0</v>
      </c>
      <c r="E209" s="185">
        <v>0</v>
      </c>
      <c r="F209" s="185">
        <v>0</v>
      </c>
      <c r="G209" s="185">
        <v>0</v>
      </c>
      <c r="H209" s="185">
        <v>0</v>
      </c>
      <c r="I209" s="185">
        <v>0</v>
      </c>
      <c r="J209" s="186">
        <v>0</v>
      </c>
    </row>
    <row r="210" spans="1:10" x14ac:dyDescent="0.2">
      <c r="A210" s="51" t="s">
        <v>150</v>
      </c>
      <c r="B210" s="184">
        <v>0</v>
      </c>
      <c r="C210" s="185">
        <v>0</v>
      </c>
      <c r="D210" s="185">
        <v>0</v>
      </c>
      <c r="E210" s="185">
        <v>0</v>
      </c>
      <c r="F210" s="185">
        <v>0</v>
      </c>
      <c r="G210" s="185">
        <v>0</v>
      </c>
      <c r="H210" s="185">
        <v>0</v>
      </c>
      <c r="I210" s="185">
        <v>0</v>
      </c>
      <c r="J210" s="186">
        <v>0</v>
      </c>
    </row>
    <row r="211" spans="1:10" x14ac:dyDescent="0.2">
      <c r="A211" s="51" t="s">
        <v>151</v>
      </c>
      <c r="B211" s="184">
        <v>0</v>
      </c>
      <c r="C211" s="185">
        <v>0</v>
      </c>
      <c r="D211" s="185">
        <v>0</v>
      </c>
      <c r="E211" s="185">
        <v>0</v>
      </c>
      <c r="F211" s="185">
        <v>0</v>
      </c>
      <c r="G211" s="185">
        <v>0</v>
      </c>
      <c r="H211" s="185">
        <v>0</v>
      </c>
      <c r="I211" s="185">
        <v>0</v>
      </c>
      <c r="J211" s="186">
        <v>0</v>
      </c>
    </row>
    <row r="212" spans="1:10" x14ac:dyDescent="0.2">
      <c r="A212" s="51" t="s">
        <v>152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185">
        <v>0</v>
      </c>
      <c r="H212" s="185">
        <v>0</v>
      </c>
      <c r="I212" s="185">
        <v>0</v>
      </c>
      <c r="J212" s="186">
        <v>0</v>
      </c>
    </row>
    <row r="213" spans="1:10" x14ac:dyDescent="0.2">
      <c r="A213" s="51" t="s">
        <v>153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185">
        <v>0</v>
      </c>
      <c r="H213" s="185">
        <v>0</v>
      </c>
      <c r="I213" s="185">
        <v>0</v>
      </c>
      <c r="J213" s="186">
        <v>0</v>
      </c>
    </row>
    <row r="214" spans="1:10" x14ac:dyDescent="0.2">
      <c r="A214" s="51" t="s">
        <v>154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185">
        <v>0</v>
      </c>
      <c r="H214" s="185">
        <v>0</v>
      </c>
      <c r="I214" s="185">
        <v>0</v>
      </c>
      <c r="J214" s="186">
        <v>0</v>
      </c>
    </row>
    <row r="215" spans="1:10" x14ac:dyDescent="0.2">
      <c r="A215" s="51" t="s">
        <v>155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185">
        <v>0</v>
      </c>
      <c r="H215" s="185">
        <v>0</v>
      </c>
      <c r="I215" s="185">
        <v>0</v>
      </c>
      <c r="J215" s="186">
        <v>0</v>
      </c>
    </row>
    <row r="216" spans="1:10" ht="13.5" thickBot="1" x14ac:dyDescent="0.25">
      <c r="A216" s="87"/>
      <c r="B216" s="88"/>
      <c r="C216" s="187"/>
      <c r="D216" s="187"/>
      <c r="E216" s="187"/>
      <c r="F216" s="187"/>
      <c r="G216" s="187"/>
      <c r="H216" s="187"/>
      <c r="I216" s="187"/>
      <c r="J216" s="188"/>
    </row>
    <row r="217" spans="1:10" ht="13.5" thickBot="1" x14ac:dyDescent="0.25">
      <c r="A217" s="89" t="s">
        <v>108</v>
      </c>
      <c r="B217" s="88">
        <v>300.93698896209025</v>
      </c>
      <c r="C217" s="187">
        <v>320.82802307534456</v>
      </c>
      <c r="D217" s="187">
        <v>375.97578653573566</v>
      </c>
      <c r="E217" s="187">
        <v>284.73651204269095</v>
      </c>
      <c r="F217" s="187">
        <v>219.43830481833021</v>
      </c>
      <c r="G217" s="187">
        <v>181.55855263157895</v>
      </c>
      <c r="H217" s="187">
        <v>223.27142001198322</v>
      </c>
      <c r="I217" s="187">
        <v>0</v>
      </c>
      <c r="J217" s="187">
        <v>140</v>
      </c>
    </row>
    <row r="218" spans="1:10" x14ac:dyDescent="0.2">
      <c r="A218" s="24"/>
      <c r="B218" s="210"/>
      <c r="C218" s="210"/>
      <c r="D218" s="210"/>
      <c r="E218" s="210"/>
      <c r="F218" s="210"/>
      <c r="G218" s="210"/>
      <c r="H218" s="210"/>
      <c r="I218" s="210"/>
      <c r="J218" s="210"/>
    </row>
  </sheetData>
  <mergeCells count="24"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  <mergeCell ref="G13:I15"/>
    <mergeCell ref="B13:B15"/>
    <mergeCell ref="C13:C15"/>
    <mergeCell ref="A85:A87"/>
    <mergeCell ref="B85:B87"/>
    <mergeCell ref="C85:C87"/>
    <mergeCell ref="D85:E87"/>
    <mergeCell ref="F160:F162"/>
    <mergeCell ref="G160:I162"/>
    <mergeCell ref="J160:J162"/>
    <mergeCell ref="A160:A162"/>
    <mergeCell ref="B160:B162"/>
    <mergeCell ref="C160:C162"/>
    <mergeCell ref="D160:E162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J24" sqref="J24"/>
    </sheetView>
  </sheetViews>
  <sheetFormatPr defaultRowHeight="12.75" x14ac:dyDescent="0.2"/>
  <cols>
    <col min="1" max="1" width="8" style="219" customWidth="1"/>
    <col min="2" max="2" width="10.42578125" style="215" customWidth="1"/>
    <col min="3" max="3" width="9.85546875" style="213" customWidth="1"/>
    <col min="4" max="4" width="18.85546875" style="214" customWidth="1"/>
    <col min="5" max="5" width="12.85546875" style="213" customWidth="1"/>
    <col min="6" max="6" width="20.42578125" style="214" customWidth="1"/>
    <col min="7" max="7" width="12.28515625" style="215" customWidth="1"/>
    <col min="8" max="16384" width="9.140625" style="215"/>
  </cols>
  <sheetData>
    <row r="1" spans="1:7" ht="39" customHeight="1" x14ac:dyDescent="0.2">
      <c r="A1" s="464" t="s">
        <v>304</v>
      </c>
      <c r="B1" s="464"/>
    </row>
    <row r="2" spans="1:7" s="217" customFormat="1" ht="9.75" customHeight="1" x14ac:dyDescent="0.15">
      <c r="A2" s="463" t="s">
        <v>170</v>
      </c>
      <c r="B2" s="463"/>
      <c r="C2" s="463"/>
      <c r="D2" s="463"/>
      <c r="E2" s="463"/>
      <c r="F2" s="216"/>
    </row>
    <row r="3" spans="1:7" s="217" customFormat="1" ht="7.5" customHeight="1" x14ac:dyDescent="0.15">
      <c r="A3" s="463"/>
      <c r="B3" s="463"/>
      <c r="C3" s="463"/>
      <c r="D3" s="463"/>
      <c r="E3" s="463"/>
      <c r="F3" s="216"/>
    </row>
    <row r="4" spans="1:7" s="217" customFormat="1" ht="18" customHeight="1" x14ac:dyDescent="0.15">
      <c r="A4" s="466"/>
      <c r="B4" s="466"/>
      <c r="C4" s="466"/>
      <c r="D4" s="466"/>
      <c r="E4" s="466"/>
      <c r="F4" s="466"/>
      <c r="G4" s="466"/>
    </row>
    <row r="5" spans="1:7" s="217" customFormat="1" ht="16.5" customHeight="1" x14ac:dyDescent="0.15">
      <c r="A5" s="465" t="s">
        <v>171</v>
      </c>
      <c r="B5" s="465"/>
      <c r="C5" s="465"/>
      <c r="D5" s="465"/>
      <c r="E5" s="465"/>
      <c r="F5" s="465"/>
      <c r="G5" s="465"/>
    </row>
    <row r="6" spans="1:7" s="217" customFormat="1" ht="16.5" customHeight="1" x14ac:dyDescent="0.15">
      <c r="A6" s="467">
        <v>40057</v>
      </c>
      <c r="B6" s="468"/>
      <c r="C6" s="468"/>
      <c r="D6" s="468"/>
      <c r="E6" s="468"/>
      <c r="F6" s="468"/>
      <c r="G6" s="468"/>
    </row>
    <row r="7" spans="1:7" s="217" customFormat="1" ht="10.5" customHeight="1" thickBot="1" x14ac:dyDescent="0.2">
      <c r="A7" s="462"/>
      <c r="B7" s="462"/>
      <c r="C7" s="462"/>
      <c r="D7" s="462"/>
      <c r="E7" s="462"/>
      <c r="F7" s="216"/>
    </row>
    <row r="8" spans="1:7" ht="41.25" customHeight="1" thickBot="1" x14ac:dyDescent="0.25">
      <c r="A8" s="218"/>
      <c r="B8" s="218"/>
      <c r="C8" s="402" t="s">
        <v>172</v>
      </c>
      <c r="D8" s="403" t="s">
        <v>173</v>
      </c>
      <c r="E8" s="404" t="s">
        <v>174</v>
      </c>
      <c r="F8" s="405" t="s">
        <v>175</v>
      </c>
      <c r="G8" s="404" t="s">
        <v>176</v>
      </c>
    </row>
    <row r="9" spans="1:7" ht="12.75" customHeight="1" x14ac:dyDescent="0.2">
      <c r="C9" s="406" t="s">
        <v>177</v>
      </c>
      <c r="D9" s="407" t="s">
        <v>178</v>
      </c>
      <c r="E9" s="220">
        <v>83342</v>
      </c>
      <c r="F9" s="220">
        <v>58925408</v>
      </c>
      <c r="G9" s="221">
        <v>707</v>
      </c>
    </row>
    <row r="10" spans="1:7" ht="12.75" customHeight="1" x14ac:dyDescent="0.2">
      <c r="C10" s="408" t="s">
        <v>179</v>
      </c>
      <c r="D10" s="409" t="s">
        <v>180</v>
      </c>
      <c r="E10" s="222">
        <v>102540</v>
      </c>
      <c r="F10" s="222">
        <v>69348892</v>
      </c>
      <c r="G10" s="221">
        <v>676</v>
      </c>
    </row>
    <row r="11" spans="1:7" ht="12.75" customHeight="1" x14ac:dyDescent="0.2">
      <c r="C11" s="408" t="s">
        <v>181</v>
      </c>
      <c r="D11" s="409" t="s">
        <v>182</v>
      </c>
      <c r="E11" s="222">
        <v>152030</v>
      </c>
      <c r="F11" s="222">
        <v>107005174</v>
      </c>
      <c r="G11" s="221">
        <v>704</v>
      </c>
    </row>
    <row r="12" spans="1:7" x14ac:dyDescent="0.2">
      <c r="C12" s="408" t="s">
        <v>183</v>
      </c>
      <c r="D12" s="409" t="s">
        <v>184</v>
      </c>
      <c r="E12" s="222">
        <v>143529</v>
      </c>
      <c r="F12" s="222">
        <v>101635920</v>
      </c>
      <c r="G12" s="221">
        <v>708</v>
      </c>
    </row>
    <row r="13" spans="1:7" x14ac:dyDescent="0.2">
      <c r="C13" s="408" t="s">
        <v>185</v>
      </c>
      <c r="D13" s="409" t="s">
        <v>186</v>
      </c>
      <c r="E13" s="222">
        <v>160381</v>
      </c>
      <c r="F13" s="222">
        <v>109635726</v>
      </c>
      <c r="G13" s="221">
        <v>684</v>
      </c>
    </row>
    <row r="14" spans="1:7" x14ac:dyDescent="0.2">
      <c r="C14" s="408" t="s">
        <v>187</v>
      </c>
      <c r="D14" s="409" t="s">
        <v>188</v>
      </c>
      <c r="E14" s="222">
        <v>54501</v>
      </c>
      <c r="F14" s="222">
        <v>33136086</v>
      </c>
      <c r="G14" s="221">
        <v>608</v>
      </c>
    </row>
    <row r="15" spans="1:7" x14ac:dyDescent="0.2">
      <c r="C15" s="408" t="s">
        <v>189</v>
      </c>
      <c r="D15" s="409" t="s">
        <v>190</v>
      </c>
      <c r="E15" s="222">
        <v>77013</v>
      </c>
      <c r="F15" s="222">
        <v>45521695</v>
      </c>
      <c r="G15" s="221">
        <v>591</v>
      </c>
    </row>
    <row r="16" spans="1:7" x14ac:dyDescent="0.2">
      <c r="C16" s="408" t="s">
        <v>191</v>
      </c>
      <c r="D16" s="409" t="s">
        <v>192</v>
      </c>
      <c r="E16" s="222">
        <v>135255</v>
      </c>
      <c r="F16" s="222">
        <v>116422447</v>
      </c>
      <c r="G16" s="221">
        <v>861</v>
      </c>
    </row>
    <row r="17" spans="3:7" x14ac:dyDescent="0.2">
      <c r="C17" s="408" t="s">
        <v>193</v>
      </c>
      <c r="D17" s="409" t="s">
        <v>194</v>
      </c>
      <c r="E17" s="222">
        <v>80400</v>
      </c>
      <c r="F17" s="222">
        <v>54541990</v>
      </c>
      <c r="G17" s="221">
        <v>678</v>
      </c>
    </row>
    <row r="18" spans="3:7" x14ac:dyDescent="0.2">
      <c r="C18" s="408" t="s">
        <v>195</v>
      </c>
      <c r="D18" s="409" t="s">
        <v>196</v>
      </c>
      <c r="E18" s="222">
        <v>108008</v>
      </c>
      <c r="F18" s="222">
        <v>68331805</v>
      </c>
      <c r="G18" s="221">
        <v>633</v>
      </c>
    </row>
    <row r="19" spans="3:7" x14ac:dyDescent="0.2">
      <c r="C19" s="408" t="s">
        <v>197</v>
      </c>
      <c r="D19" s="409" t="s">
        <v>198</v>
      </c>
      <c r="E19" s="222">
        <v>79590</v>
      </c>
      <c r="F19" s="222">
        <v>56441171</v>
      </c>
      <c r="G19" s="221">
        <v>709</v>
      </c>
    </row>
    <row r="20" spans="3:7" x14ac:dyDescent="0.2">
      <c r="C20" s="408" t="s">
        <v>199</v>
      </c>
      <c r="D20" s="409" t="s">
        <v>200</v>
      </c>
      <c r="E20" s="222">
        <v>159752</v>
      </c>
      <c r="F20" s="222">
        <v>122551060</v>
      </c>
      <c r="G20" s="221">
        <v>767</v>
      </c>
    </row>
    <row r="21" spans="3:7" x14ac:dyDescent="0.2">
      <c r="C21" s="408" t="s">
        <v>201</v>
      </c>
      <c r="D21" s="409" t="s">
        <v>202</v>
      </c>
      <c r="E21" s="222">
        <v>133063</v>
      </c>
      <c r="F21" s="222">
        <v>95884438</v>
      </c>
      <c r="G21" s="221">
        <v>721</v>
      </c>
    </row>
    <row r="22" spans="3:7" x14ac:dyDescent="0.2">
      <c r="C22" s="408" t="s">
        <v>203</v>
      </c>
      <c r="D22" s="409" t="s">
        <v>204</v>
      </c>
      <c r="E22" s="222">
        <v>43907</v>
      </c>
      <c r="F22" s="222">
        <v>30742022</v>
      </c>
      <c r="G22" s="221">
        <v>700</v>
      </c>
    </row>
    <row r="23" spans="3:7" x14ac:dyDescent="0.2">
      <c r="C23" s="408" t="s">
        <v>205</v>
      </c>
      <c r="D23" s="409" t="s">
        <v>206</v>
      </c>
      <c r="E23" s="222">
        <v>119006</v>
      </c>
      <c r="F23" s="222">
        <v>79152139</v>
      </c>
      <c r="G23" s="221">
        <v>665</v>
      </c>
    </row>
    <row r="24" spans="3:7" x14ac:dyDescent="0.2">
      <c r="C24" s="408" t="s">
        <v>207</v>
      </c>
      <c r="D24" s="409" t="s">
        <v>208</v>
      </c>
      <c r="E24" s="222">
        <v>163300</v>
      </c>
      <c r="F24" s="222">
        <v>110007592</v>
      </c>
      <c r="G24" s="221">
        <v>674</v>
      </c>
    </row>
    <row r="25" spans="3:7" x14ac:dyDescent="0.2">
      <c r="C25" s="408" t="s">
        <v>209</v>
      </c>
      <c r="D25" s="409" t="s">
        <v>210</v>
      </c>
      <c r="E25" s="222">
        <v>119849</v>
      </c>
      <c r="F25" s="222">
        <v>90903501</v>
      </c>
      <c r="G25" s="221">
        <v>758</v>
      </c>
    </row>
    <row r="26" spans="3:7" x14ac:dyDescent="0.2">
      <c r="C26" s="408" t="s">
        <v>211</v>
      </c>
      <c r="D26" s="409" t="s">
        <v>212</v>
      </c>
      <c r="E26" s="222">
        <v>78204</v>
      </c>
      <c r="F26" s="222">
        <v>56064149</v>
      </c>
      <c r="G26" s="221">
        <v>717</v>
      </c>
    </row>
    <row r="27" spans="3:7" x14ac:dyDescent="0.2">
      <c r="C27" s="408" t="s">
        <v>213</v>
      </c>
      <c r="D27" s="409" t="s">
        <v>214</v>
      </c>
      <c r="E27" s="222">
        <v>72584</v>
      </c>
      <c r="F27" s="222">
        <v>50622618</v>
      </c>
      <c r="G27" s="221">
        <v>697</v>
      </c>
    </row>
    <row r="28" spans="3:7" x14ac:dyDescent="0.2">
      <c r="C28" s="408" t="s">
        <v>215</v>
      </c>
      <c r="D28" s="409" t="s">
        <v>216</v>
      </c>
      <c r="E28" s="222">
        <v>123921</v>
      </c>
      <c r="F28" s="222">
        <v>107617681</v>
      </c>
      <c r="G28" s="221">
        <v>868</v>
      </c>
    </row>
    <row r="29" spans="3:7" x14ac:dyDescent="0.2">
      <c r="C29" s="408" t="s">
        <v>217</v>
      </c>
      <c r="D29" s="409" t="s">
        <v>218</v>
      </c>
      <c r="E29" s="222">
        <v>59454</v>
      </c>
      <c r="F29" s="222">
        <v>36847027</v>
      </c>
      <c r="G29" s="221">
        <v>620</v>
      </c>
    </row>
    <row r="30" spans="3:7" x14ac:dyDescent="0.2">
      <c r="C30" s="408" t="s">
        <v>219</v>
      </c>
      <c r="D30" s="409" t="s">
        <v>220</v>
      </c>
      <c r="E30" s="222">
        <v>143406</v>
      </c>
      <c r="F30" s="222">
        <v>101009829</v>
      </c>
      <c r="G30" s="221">
        <v>704</v>
      </c>
    </row>
    <row r="31" spans="3:7" x14ac:dyDescent="0.2">
      <c r="C31" s="408" t="s">
        <v>221</v>
      </c>
      <c r="D31" s="409" t="s">
        <v>222</v>
      </c>
      <c r="E31" s="222">
        <v>61857</v>
      </c>
      <c r="F31" s="222">
        <v>35669715</v>
      </c>
      <c r="G31" s="221">
        <v>577</v>
      </c>
    </row>
    <row r="32" spans="3:7" x14ac:dyDescent="0.2">
      <c r="C32" s="408" t="s">
        <v>223</v>
      </c>
      <c r="D32" s="409" t="s">
        <v>224</v>
      </c>
      <c r="E32" s="222">
        <v>114393</v>
      </c>
      <c r="F32" s="222">
        <v>80929800</v>
      </c>
      <c r="G32" s="221">
        <v>707</v>
      </c>
    </row>
    <row r="33" spans="3:7" x14ac:dyDescent="0.2">
      <c r="C33" s="408" t="s">
        <v>225</v>
      </c>
      <c r="D33" s="409" t="s">
        <v>226</v>
      </c>
      <c r="E33" s="222">
        <v>58722</v>
      </c>
      <c r="F33" s="222">
        <v>39367766</v>
      </c>
      <c r="G33" s="221">
        <v>670</v>
      </c>
    </row>
    <row r="34" spans="3:7" x14ac:dyDescent="0.2">
      <c r="C34" s="408" t="s">
        <v>227</v>
      </c>
      <c r="D34" s="409" t="s">
        <v>228</v>
      </c>
      <c r="E34" s="222">
        <v>140546</v>
      </c>
      <c r="F34" s="222">
        <v>96210734</v>
      </c>
      <c r="G34" s="221">
        <v>685</v>
      </c>
    </row>
    <row r="35" spans="3:7" x14ac:dyDescent="0.2">
      <c r="C35" s="408" t="s">
        <v>229</v>
      </c>
      <c r="D35" s="409" t="s">
        <v>230</v>
      </c>
      <c r="E35" s="222">
        <v>116989</v>
      </c>
      <c r="F35" s="222">
        <v>79551102</v>
      </c>
      <c r="G35" s="221">
        <v>680</v>
      </c>
    </row>
    <row r="36" spans="3:7" x14ac:dyDescent="0.2">
      <c r="C36" s="408" t="s">
        <v>231</v>
      </c>
      <c r="D36" s="409" t="s">
        <v>232</v>
      </c>
      <c r="E36" s="222">
        <v>96771</v>
      </c>
      <c r="F36" s="222">
        <v>59170808</v>
      </c>
      <c r="G36" s="221">
        <v>611</v>
      </c>
    </row>
    <row r="37" spans="3:7" x14ac:dyDescent="0.2">
      <c r="C37" s="408" t="s">
        <v>233</v>
      </c>
      <c r="D37" s="409" t="s">
        <v>234</v>
      </c>
      <c r="E37" s="222">
        <v>196753</v>
      </c>
      <c r="F37" s="222">
        <v>149895515</v>
      </c>
      <c r="G37" s="221">
        <v>762</v>
      </c>
    </row>
    <row r="38" spans="3:7" x14ac:dyDescent="0.2">
      <c r="C38" s="408" t="s">
        <v>235</v>
      </c>
      <c r="D38" s="409" t="s">
        <v>236</v>
      </c>
      <c r="E38" s="222">
        <v>79735</v>
      </c>
      <c r="F38" s="222">
        <v>50088374</v>
      </c>
      <c r="G38" s="221">
        <v>628</v>
      </c>
    </row>
    <row r="39" spans="3:7" x14ac:dyDescent="0.2">
      <c r="C39" s="408" t="s">
        <v>237</v>
      </c>
      <c r="D39" s="409" t="s">
        <v>238</v>
      </c>
      <c r="E39" s="222">
        <v>57954</v>
      </c>
      <c r="F39" s="222">
        <v>37185825</v>
      </c>
      <c r="G39" s="221">
        <v>642</v>
      </c>
    </row>
    <row r="40" spans="3:7" x14ac:dyDescent="0.2">
      <c r="C40" s="408" t="s">
        <v>239</v>
      </c>
      <c r="D40" s="409" t="s">
        <v>240</v>
      </c>
      <c r="E40" s="222">
        <v>98658</v>
      </c>
      <c r="F40" s="222">
        <v>73755038</v>
      </c>
      <c r="G40" s="221">
        <v>748</v>
      </c>
    </row>
    <row r="41" spans="3:7" x14ac:dyDescent="0.2">
      <c r="C41" s="408" t="s">
        <v>241</v>
      </c>
      <c r="D41" s="409" t="s">
        <v>242</v>
      </c>
      <c r="E41" s="222">
        <v>143973</v>
      </c>
      <c r="F41" s="222">
        <v>91851150</v>
      </c>
      <c r="G41" s="221">
        <v>638</v>
      </c>
    </row>
    <row r="42" spans="3:7" x14ac:dyDescent="0.2">
      <c r="C42" s="408" t="s">
        <v>243</v>
      </c>
      <c r="D42" s="409" t="s">
        <v>244</v>
      </c>
      <c r="E42" s="222">
        <v>97126</v>
      </c>
      <c r="F42" s="222">
        <v>59843359</v>
      </c>
      <c r="G42" s="221">
        <v>616</v>
      </c>
    </row>
    <row r="43" spans="3:7" x14ac:dyDescent="0.2">
      <c r="C43" s="408" t="s">
        <v>245</v>
      </c>
      <c r="D43" s="409" t="s">
        <v>246</v>
      </c>
      <c r="E43" s="222">
        <v>145142</v>
      </c>
      <c r="F43" s="222">
        <v>106324134</v>
      </c>
      <c r="G43" s="221">
        <v>733</v>
      </c>
    </row>
    <row r="44" spans="3:7" x14ac:dyDescent="0.2">
      <c r="C44" s="408" t="s">
        <v>247</v>
      </c>
      <c r="D44" s="409" t="s">
        <v>248</v>
      </c>
      <c r="E44" s="222">
        <v>43167</v>
      </c>
      <c r="F44" s="222">
        <v>27483896</v>
      </c>
      <c r="G44" s="221">
        <v>637</v>
      </c>
    </row>
    <row r="45" spans="3:7" x14ac:dyDescent="0.2">
      <c r="C45" s="408" t="s">
        <v>249</v>
      </c>
      <c r="D45" s="409" t="s">
        <v>250</v>
      </c>
      <c r="E45" s="222">
        <v>80891</v>
      </c>
      <c r="F45" s="222">
        <v>48858537</v>
      </c>
      <c r="G45" s="221">
        <v>604</v>
      </c>
    </row>
    <row r="46" spans="3:7" x14ac:dyDescent="0.2">
      <c r="C46" s="408" t="s">
        <v>251</v>
      </c>
      <c r="D46" s="409" t="s">
        <v>252</v>
      </c>
      <c r="E46" s="222">
        <v>104181</v>
      </c>
      <c r="F46" s="222">
        <v>67712850</v>
      </c>
      <c r="G46" s="221">
        <v>650</v>
      </c>
    </row>
    <row r="47" spans="3:7" x14ac:dyDescent="0.2">
      <c r="C47" s="408" t="s">
        <v>253</v>
      </c>
      <c r="D47" s="409" t="s">
        <v>254</v>
      </c>
      <c r="E47" s="222">
        <v>67218</v>
      </c>
      <c r="F47" s="222">
        <v>40663212</v>
      </c>
      <c r="G47" s="221">
        <v>605</v>
      </c>
    </row>
    <row r="48" spans="3:7" x14ac:dyDescent="0.2">
      <c r="C48" s="408" t="s">
        <v>255</v>
      </c>
      <c r="D48" s="409" t="s">
        <v>256</v>
      </c>
      <c r="E48" s="222">
        <v>67708</v>
      </c>
      <c r="F48" s="222">
        <v>40965539</v>
      </c>
      <c r="G48" s="221">
        <v>605</v>
      </c>
    </row>
    <row r="49" spans="3:7" x14ac:dyDescent="0.2">
      <c r="C49" s="408" t="s">
        <v>257</v>
      </c>
      <c r="D49" s="409" t="s">
        <v>258</v>
      </c>
      <c r="E49" s="222">
        <v>68808</v>
      </c>
      <c r="F49" s="222">
        <v>71988710</v>
      </c>
      <c r="G49" s="221">
        <v>1046</v>
      </c>
    </row>
    <row r="50" spans="3:7" x14ac:dyDescent="0.2">
      <c r="C50" s="408" t="s">
        <v>259</v>
      </c>
      <c r="D50" s="409" t="s">
        <v>260</v>
      </c>
      <c r="E50" s="222">
        <v>101089</v>
      </c>
      <c r="F50" s="222">
        <v>92399010</v>
      </c>
      <c r="G50" s="221">
        <v>914</v>
      </c>
    </row>
    <row r="51" spans="3:7" x14ac:dyDescent="0.2">
      <c r="C51" s="408" t="s">
        <v>261</v>
      </c>
      <c r="D51" s="409" t="s">
        <v>262</v>
      </c>
      <c r="E51" s="222">
        <v>100910</v>
      </c>
      <c r="F51" s="222">
        <v>89646326</v>
      </c>
      <c r="G51" s="221">
        <v>888</v>
      </c>
    </row>
    <row r="52" spans="3:7" x14ac:dyDescent="0.2">
      <c r="C52" s="408" t="s">
        <v>263</v>
      </c>
      <c r="D52" s="409" t="s">
        <v>264</v>
      </c>
      <c r="E52" s="222">
        <v>74571</v>
      </c>
      <c r="F52" s="222">
        <v>64944250</v>
      </c>
      <c r="G52" s="221">
        <v>871</v>
      </c>
    </row>
    <row r="53" spans="3:7" x14ac:dyDescent="0.2">
      <c r="C53" s="408" t="s">
        <v>265</v>
      </c>
      <c r="D53" s="409" t="s">
        <v>266</v>
      </c>
      <c r="E53" s="222">
        <v>58841</v>
      </c>
      <c r="F53" s="222">
        <v>45933701</v>
      </c>
      <c r="G53" s="221">
        <v>781</v>
      </c>
    </row>
    <row r="54" spans="3:7" x14ac:dyDescent="0.2">
      <c r="C54" s="408" t="s">
        <v>267</v>
      </c>
      <c r="D54" s="409" t="s">
        <v>268</v>
      </c>
      <c r="E54" s="222">
        <v>94983</v>
      </c>
      <c r="F54" s="222">
        <v>87278055</v>
      </c>
      <c r="G54" s="221">
        <v>919</v>
      </c>
    </row>
    <row r="55" spans="3:7" ht="13.5" thickBot="1" x14ac:dyDescent="0.25">
      <c r="C55" s="410" t="s">
        <v>269</v>
      </c>
      <c r="D55" s="411" t="s">
        <v>270</v>
      </c>
      <c r="E55" s="223">
        <v>71593</v>
      </c>
      <c r="F55" s="223">
        <v>46651845</v>
      </c>
      <c r="G55" s="224">
        <v>652</v>
      </c>
    </row>
    <row r="56" spans="3:7" ht="13.5" thickBot="1" x14ac:dyDescent="0.25">
      <c r="C56" s="412"/>
      <c r="D56" s="413" t="s">
        <v>271</v>
      </c>
      <c r="E56" s="225">
        <v>499202</v>
      </c>
      <c r="F56" s="225">
        <v>452190052</v>
      </c>
      <c r="G56" s="226">
        <v>906</v>
      </c>
    </row>
    <row r="57" spans="3:7" ht="13.5" thickBot="1" x14ac:dyDescent="0.25">
      <c r="C57" s="412"/>
      <c r="D57" s="413" t="s">
        <v>272</v>
      </c>
      <c r="E57" s="227">
        <v>4735614</v>
      </c>
      <c r="F57" s="227">
        <v>3386717621</v>
      </c>
      <c r="G57" s="226">
        <v>715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workbookViewId="0">
      <selection activeCell="K29" sqref="K29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28"/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229" customFormat="1" ht="16.5" x14ac:dyDescent="0.25">
      <c r="A5" s="231" t="s">
        <v>273</v>
      </c>
      <c r="B5" s="232"/>
      <c r="C5" s="232"/>
      <c r="D5" s="233"/>
      <c r="E5" s="233"/>
      <c r="F5" s="234"/>
      <c r="G5" s="235"/>
      <c r="H5" s="235"/>
      <c r="I5" s="233"/>
      <c r="J5" s="236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73" t="s">
        <v>274</v>
      </c>
      <c r="B7" s="473"/>
      <c r="C7" s="473"/>
      <c r="D7" s="473"/>
      <c r="E7" s="473"/>
      <c r="F7" s="473"/>
    </row>
    <row r="8" spans="1:11" s="237" customFormat="1" ht="18.75" x14ac:dyDescent="0.3">
      <c r="A8" s="473" t="s">
        <v>275</v>
      </c>
      <c r="B8" s="473"/>
      <c r="C8" s="473"/>
      <c r="D8" s="473"/>
      <c r="E8" s="473"/>
      <c r="F8" s="473"/>
    </row>
    <row r="9" spans="1:11" s="237" customFormat="1" ht="18.75" x14ac:dyDescent="0.3">
      <c r="A9" s="473" t="s">
        <v>276</v>
      </c>
      <c r="B9" s="473"/>
      <c r="C9" s="473"/>
      <c r="D9" s="473"/>
      <c r="E9" s="473"/>
      <c r="F9" s="473"/>
    </row>
    <row r="10" spans="1:11" s="237" customFormat="1" ht="19.5" thickBot="1" x14ac:dyDescent="0.35">
      <c r="A10" s="474">
        <v>40057</v>
      </c>
      <c r="B10" s="475"/>
      <c r="C10" s="475"/>
      <c r="D10" s="475"/>
      <c r="E10" s="475"/>
      <c r="F10" s="475"/>
    </row>
    <row r="11" spans="1:11" ht="39" customHeight="1" thickBot="1" x14ac:dyDescent="0.25">
      <c r="A11" s="238" t="s">
        <v>172</v>
      </c>
      <c r="B11" s="239" t="s">
        <v>173</v>
      </c>
      <c r="C11" s="240" t="s">
        <v>174</v>
      </c>
      <c r="D11" s="241" t="s">
        <v>277</v>
      </c>
      <c r="E11" s="242" t="s">
        <v>278</v>
      </c>
    </row>
    <row r="12" spans="1:11" x14ac:dyDescent="0.2">
      <c r="A12" s="243" t="s">
        <v>279</v>
      </c>
      <c r="B12" s="244" t="s">
        <v>178</v>
      </c>
      <c r="C12" s="245">
        <v>9085</v>
      </c>
      <c r="D12" s="246">
        <v>2694135</v>
      </c>
      <c r="E12" s="247">
        <v>297</v>
      </c>
      <c r="H12" s="246">
        <v>405576176</v>
      </c>
    </row>
    <row r="13" spans="1:11" x14ac:dyDescent="0.2">
      <c r="A13" s="243" t="s">
        <v>280</v>
      </c>
      <c r="B13" s="248" t="s">
        <v>180</v>
      </c>
      <c r="C13" s="249">
        <v>14691</v>
      </c>
      <c r="D13" s="250">
        <v>4274624</v>
      </c>
      <c r="E13" s="251">
        <v>291</v>
      </c>
      <c r="H13" s="250">
        <v>1734396511</v>
      </c>
    </row>
    <row r="14" spans="1:11" x14ac:dyDescent="0.2">
      <c r="A14" s="243" t="s">
        <v>281</v>
      </c>
      <c r="B14" s="248" t="s">
        <v>182</v>
      </c>
      <c r="C14" s="249">
        <v>16558</v>
      </c>
      <c r="D14" s="250">
        <v>4643552</v>
      </c>
      <c r="E14" s="251">
        <v>280</v>
      </c>
      <c r="H14" s="250">
        <v>2365447056</v>
      </c>
    </row>
    <row r="15" spans="1:11" x14ac:dyDescent="0.2">
      <c r="A15" s="243" t="s">
        <v>282</v>
      </c>
      <c r="B15" s="248" t="s">
        <v>184</v>
      </c>
      <c r="C15" s="249">
        <v>25090</v>
      </c>
      <c r="D15" s="250">
        <v>7569098</v>
      </c>
      <c r="E15" s="251">
        <v>302</v>
      </c>
      <c r="H15" s="250">
        <v>560863740</v>
      </c>
    </row>
    <row r="16" spans="1:11" x14ac:dyDescent="0.2">
      <c r="A16" s="243" t="s">
        <v>283</v>
      </c>
      <c r="B16" s="248" t="s">
        <v>186</v>
      </c>
      <c r="C16" s="249">
        <v>18547</v>
      </c>
      <c r="D16" s="250">
        <v>5450939</v>
      </c>
      <c r="E16" s="251">
        <v>294</v>
      </c>
      <c r="H16" s="250">
        <v>4167949774</v>
      </c>
    </row>
    <row r="17" spans="1:8" x14ac:dyDescent="0.2">
      <c r="A17" s="243" t="s">
        <v>284</v>
      </c>
      <c r="B17" s="248" t="s">
        <v>188</v>
      </c>
      <c r="C17" s="249">
        <v>9701</v>
      </c>
      <c r="D17" s="250">
        <v>2875641</v>
      </c>
      <c r="E17" s="251">
        <v>296</v>
      </c>
      <c r="H17" s="250">
        <v>710600419</v>
      </c>
    </row>
    <row r="18" spans="1:8" x14ac:dyDescent="0.2">
      <c r="A18" s="243" t="s">
        <v>285</v>
      </c>
      <c r="B18" s="248" t="s">
        <v>190</v>
      </c>
      <c r="C18" s="249">
        <v>39064</v>
      </c>
      <c r="D18" s="250">
        <v>11969206</v>
      </c>
      <c r="E18" s="251">
        <v>306</v>
      </c>
      <c r="H18" s="250">
        <v>1342598580</v>
      </c>
    </row>
    <row r="19" spans="1:8" x14ac:dyDescent="0.2">
      <c r="A19" s="243" t="s">
        <v>286</v>
      </c>
      <c r="B19" s="248" t="s">
        <v>192</v>
      </c>
      <c r="C19" s="249">
        <v>4660</v>
      </c>
      <c r="D19" s="250">
        <v>1382701</v>
      </c>
      <c r="E19" s="251">
        <v>297</v>
      </c>
      <c r="H19" s="250">
        <v>54320235</v>
      </c>
    </row>
    <row r="20" spans="1:8" x14ac:dyDescent="0.2">
      <c r="A20" s="243" t="s">
        <v>287</v>
      </c>
      <c r="B20" s="248" t="s">
        <v>194</v>
      </c>
      <c r="C20" s="249">
        <v>18064</v>
      </c>
      <c r="D20" s="250">
        <v>5733135</v>
      </c>
      <c r="E20" s="251">
        <v>317</v>
      </c>
      <c r="H20" s="250">
        <v>993499263</v>
      </c>
    </row>
    <row r="21" spans="1:8" x14ac:dyDescent="0.2">
      <c r="A21" s="243">
        <v>10</v>
      </c>
      <c r="B21" s="248" t="s">
        <v>196</v>
      </c>
      <c r="C21" s="249">
        <v>32629</v>
      </c>
      <c r="D21" s="250">
        <v>9975581</v>
      </c>
      <c r="E21" s="251">
        <v>306</v>
      </c>
      <c r="H21" s="250">
        <v>2275214691</v>
      </c>
    </row>
    <row r="22" spans="1:8" x14ac:dyDescent="0.2">
      <c r="A22" s="243">
        <v>11</v>
      </c>
      <c r="B22" s="248" t="s">
        <v>198</v>
      </c>
      <c r="C22" s="249">
        <v>4199</v>
      </c>
      <c r="D22" s="250">
        <v>1226739</v>
      </c>
      <c r="E22" s="251">
        <v>292</v>
      </c>
      <c r="H22" s="250">
        <v>252596850</v>
      </c>
    </row>
    <row r="23" spans="1:8" x14ac:dyDescent="0.2">
      <c r="A23" s="243">
        <v>12</v>
      </c>
      <c r="B23" s="248" t="s">
        <v>200</v>
      </c>
      <c r="C23" s="249">
        <v>21803</v>
      </c>
      <c r="D23" s="250">
        <v>6721105</v>
      </c>
      <c r="E23" s="251">
        <v>308</v>
      </c>
      <c r="H23" s="250">
        <v>1057187216</v>
      </c>
    </row>
    <row r="24" spans="1:8" x14ac:dyDescent="0.2">
      <c r="A24" s="243">
        <v>13</v>
      </c>
      <c r="B24" s="248" t="s">
        <v>202</v>
      </c>
      <c r="C24" s="249">
        <v>11898</v>
      </c>
      <c r="D24" s="250">
        <v>3515363</v>
      </c>
      <c r="E24" s="251">
        <v>295</v>
      </c>
      <c r="H24" s="250">
        <v>492998859</v>
      </c>
    </row>
    <row r="25" spans="1:8" x14ac:dyDescent="0.2">
      <c r="A25" s="243">
        <v>14</v>
      </c>
      <c r="B25" s="248" t="s">
        <v>204</v>
      </c>
      <c r="C25" s="249">
        <v>5369</v>
      </c>
      <c r="D25" s="250">
        <v>1531993</v>
      </c>
      <c r="E25" s="251">
        <v>285</v>
      </c>
      <c r="H25" s="250">
        <v>145992424</v>
      </c>
    </row>
    <row r="26" spans="1:8" x14ac:dyDescent="0.2">
      <c r="A26" s="243">
        <v>15</v>
      </c>
      <c r="B26" s="248" t="s">
        <v>206</v>
      </c>
      <c r="C26" s="249">
        <v>19113</v>
      </c>
      <c r="D26" s="250">
        <v>5513117</v>
      </c>
      <c r="E26" s="251">
        <v>288</v>
      </c>
      <c r="H26" s="250">
        <v>4364483461</v>
      </c>
    </row>
    <row r="27" spans="1:8" x14ac:dyDescent="0.2">
      <c r="A27" s="243">
        <v>16</v>
      </c>
      <c r="B27" s="248" t="s">
        <v>208</v>
      </c>
      <c r="C27" s="249">
        <v>47869</v>
      </c>
      <c r="D27" s="250">
        <v>14813259</v>
      </c>
      <c r="E27" s="251">
        <v>309</v>
      </c>
      <c r="H27" s="250">
        <v>3250643688</v>
      </c>
    </row>
    <row r="28" spans="1:8" x14ac:dyDescent="0.2">
      <c r="A28" s="243">
        <v>17</v>
      </c>
      <c r="B28" s="248" t="s">
        <v>210</v>
      </c>
      <c r="C28" s="249">
        <v>26333</v>
      </c>
      <c r="D28" s="250">
        <v>7901949</v>
      </c>
      <c r="E28" s="251">
        <v>300</v>
      </c>
      <c r="H28" s="250">
        <v>402605687</v>
      </c>
    </row>
    <row r="29" spans="1:8" x14ac:dyDescent="0.2">
      <c r="A29" s="243">
        <v>18</v>
      </c>
      <c r="B29" s="248" t="s">
        <v>212</v>
      </c>
      <c r="C29" s="249">
        <v>8451</v>
      </c>
      <c r="D29" s="250">
        <v>2337324</v>
      </c>
      <c r="E29" s="251">
        <v>277</v>
      </c>
      <c r="H29" s="250">
        <v>163062897</v>
      </c>
    </row>
    <row r="30" spans="1:8" x14ac:dyDescent="0.2">
      <c r="A30" s="243">
        <v>19</v>
      </c>
      <c r="B30" s="248" t="s">
        <v>214</v>
      </c>
      <c r="C30" s="249">
        <v>8836</v>
      </c>
      <c r="D30" s="250">
        <v>2422036</v>
      </c>
      <c r="E30" s="251">
        <v>274</v>
      </c>
      <c r="H30" s="250">
        <v>433445763</v>
      </c>
    </row>
    <row r="31" spans="1:8" x14ac:dyDescent="0.2">
      <c r="A31" s="243">
        <v>20</v>
      </c>
      <c r="B31" s="248" t="s">
        <v>216</v>
      </c>
      <c r="C31" s="249">
        <v>6726</v>
      </c>
      <c r="D31" s="250">
        <v>1983688</v>
      </c>
      <c r="E31" s="251">
        <v>295</v>
      </c>
      <c r="H31" s="250">
        <v>334402974</v>
      </c>
    </row>
    <row r="32" spans="1:8" x14ac:dyDescent="0.2">
      <c r="A32" s="243">
        <v>21</v>
      </c>
      <c r="B32" s="248" t="s">
        <v>218</v>
      </c>
      <c r="C32" s="249">
        <v>20533</v>
      </c>
      <c r="D32" s="250">
        <v>6545616</v>
      </c>
      <c r="E32" s="251">
        <v>319</v>
      </c>
      <c r="H32" s="250">
        <v>1730329292</v>
      </c>
    </row>
    <row r="33" spans="1:8" x14ac:dyDescent="0.2">
      <c r="A33" s="243">
        <v>22</v>
      </c>
      <c r="B33" s="248" t="s">
        <v>220</v>
      </c>
      <c r="C33" s="249">
        <v>40691</v>
      </c>
      <c r="D33" s="250">
        <v>12210692</v>
      </c>
      <c r="E33" s="251">
        <v>300</v>
      </c>
      <c r="H33" s="250">
        <v>1517799941</v>
      </c>
    </row>
    <row r="34" spans="1:8" x14ac:dyDescent="0.2">
      <c r="A34" s="243">
        <v>23</v>
      </c>
      <c r="B34" s="248" t="s">
        <v>222</v>
      </c>
      <c r="C34" s="249">
        <v>20273</v>
      </c>
      <c r="D34" s="250">
        <v>6349496</v>
      </c>
      <c r="E34" s="251">
        <v>313</v>
      </c>
      <c r="H34" s="250">
        <v>813710786</v>
      </c>
    </row>
    <row r="35" spans="1:8" x14ac:dyDescent="0.2">
      <c r="A35" s="243">
        <v>24</v>
      </c>
      <c r="B35" s="248" t="s">
        <v>224</v>
      </c>
      <c r="C35" s="249">
        <v>11511</v>
      </c>
      <c r="D35" s="250">
        <v>3372612</v>
      </c>
      <c r="E35" s="251">
        <v>293</v>
      </c>
      <c r="H35" s="250">
        <v>4206148719</v>
      </c>
    </row>
    <row r="36" spans="1:8" x14ac:dyDescent="0.2">
      <c r="A36" s="243">
        <v>25</v>
      </c>
      <c r="B36" s="248" t="s">
        <v>226</v>
      </c>
      <c r="C36" s="249">
        <v>13617</v>
      </c>
      <c r="D36" s="250">
        <v>4092263</v>
      </c>
      <c r="E36" s="251">
        <v>301</v>
      </c>
      <c r="H36" s="250">
        <v>325899286</v>
      </c>
    </row>
    <row r="37" spans="1:8" x14ac:dyDescent="0.2">
      <c r="A37" s="243">
        <v>26</v>
      </c>
      <c r="B37" s="248" t="s">
        <v>228</v>
      </c>
      <c r="C37" s="249">
        <v>25355</v>
      </c>
      <c r="D37" s="250">
        <v>7627910</v>
      </c>
      <c r="E37" s="251">
        <v>301</v>
      </c>
      <c r="H37" s="250">
        <v>3581015821</v>
      </c>
    </row>
    <row r="38" spans="1:8" x14ac:dyDescent="0.2">
      <c r="A38" s="243">
        <v>27</v>
      </c>
      <c r="B38" s="248" t="s">
        <v>230</v>
      </c>
      <c r="C38" s="249">
        <v>24075</v>
      </c>
      <c r="D38" s="250">
        <v>7139001</v>
      </c>
      <c r="E38" s="251">
        <v>297</v>
      </c>
      <c r="H38" s="250">
        <v>540027949</v>
      </c>
    </row>
    <row r="39" spans="1:8" x14ac:dyDescent="0.2">
      <c r="A39" s="243">
        <v>28</v>
      </c>
      <c r="B39" s="248" t="s">
        <v>232</v>
      </c>
      <c r="C39" s="249">
        <v>36632</v>
      </c>
      <c r="D39" s="250">
        <v>11292670</v>
      </c>
      <c r="E39" s="251">
        <v>308</v>
      </c>
      <c r="H39" s="250">
        <v>2115810405</v>
      </c>
    </row>
    <row r="40" spans="1:8" x14ac:dyDescent="0.2">
      <c r="A40" s="243">
        <v>29</v>
      </c>
      <c r="B40" s="248" t="s">
        <v>234</v>
      </c>
      <c r="C40" s="249">
        <v>16212</v>
      </c>
      <c r="D40" s="250">
        <v>4885379</v>
      </c>
      <c r="E40" s="251">
        <v>301</v>
      </c>
      <c r="H40" s="250">
        <v>739753179</v>
      </c>
    </row>
    <row r="41" spans="1:8" x14ac:dyDescent="0.2">
      <c r="A41" s="243">
        <v>30</v>
      </c>
      <c r="B41" s="248" t="s">
        <v>236</v>
      </c>
      <c r="C41" s="249">
        <v>15080</v>
      </c>
      <c r="D41" s="250">
        <v>4417216</v>
      </c>
      <c r="E41" s="251">
        <v>293</v>
      </c>
      <c r="H41" s="250">
        <v>6117805128</v>
      </c>
    </row>
    <row r="42" spans="1:8" x14ac:dyDescent="0.2">
      <c r="A42" s="243">
        <v>31</v>
      </c>
      <c r="B42" s="248" t="s">
        <v>238</v>
      </c>
      <c r="C42" s="249">
        <v>14682</v>
      </c>
      <c r="D42" s="250">
        <v>4438396</v>
      </c>
      <c r="E42" s="251">
        <v>302</v>
      </c>
      <c r="H42" s="250">
        <v>3366730856</v>
      </c>
    </row>
    <row r="43" spans="1:8" x14ac:dyDescent="0.2">
      <c r="A43" s="243">
        <v>32</v>
      </c>
      <c r="B43" s="248" t="s">
        <v>240</v>
      </c>
      <c r="C43" s="249">
        <v>6393</v>
      </c>
      <c r="D43" s="250">
        <v>1863078</v>
      </c>
      <c r="E43" s="251">
        <v>291</v>
      </c>
      <c r="H43" s="250">
        <v>273046242</v>
      </c>
    </row>
    <row r="44" spans="1:8" x14ac:dyDescent="0.2">
      <c r="A44" s="243">
        <v>33</v>
      </c>
      <c r="B44" s="248" t="s">
        <v>242</v>
      </c>
      <c r="C44" s="249">
        <v>31523</v>
      </c>
      <c r="D44" s="250">
        <v>9401424</v>
      </c>
      <c r="E44" s="251">
        <v>298</v>
      </c>
      <c r="H44" s="250">
        <v>1921357030</v>
      </c>
    </row>
    <row r="45" spans="1:8" x14ac:dyDescent="0.2">
      <c r="A45" s="243">
        <v>34</v>
      </c>
      <c r="B45" s="248" t="s">
        <v>244</v>
      </c>
      <c r="C45" s="249">
        <v>41268</v>
      </c>
      <c r="D45" s="250">
        <v>12897960</v>
      </c>
      <c r="E45" s="251">
        <v>313</v>
      </c>
      <c r="H45" s="250">
        <v>1839816941</v>
      </c>
    </row>
    <row r="46" spans="1:8" x14ac:dyDescent="0.2">
      <c r="A46" s="243">
        <v>35</v>
      </c>
      <c r="B46" s="248" t="s">
        <v>246</v>
      </c>
      <c r="C46" s="249">
        <v>13596</v>
      </c>
      <c r="D46" s="250">
        <v>4154651</v>
      </c>
      <c r="E46" s="251">
        <v>306</v>
      </c>
      <c r="H46" s="250">
        <v>953122801</v>
      </c>
    </row>
    <row r="47" spans="1:8" x14ac:dyDescent="0.2">
      <c r="A47" s="243">
        <v>36</v>
      </c>
      <c r="B47" s="248" t="s">
        <v>248</v>
      </c>
      <c r="C47" s="249">
        <v>8361</v>
      </c>
      <c r="D47" s="250">
        <v>2528602</v>
      </c>
      <c r="E47" s="251">
        <v>302</v>
      </c>
      <c r="H47" s="250">
        <v>172723567</v>
      </c>
    </row>
    <row r="48" spans="1:8" x14ac:dyDescent="0.2">
      <c r="A48" s="243">
        <v>37</v>
      </c>
      <c r="B48" s="248" t="s">
        <v>250</v>
      </c>
      <c r="C48" s="249">
        <v>31172</v>
      </c>
      <c r="D48" s="250">
        <v>9385121</v>
      </c>
      <c r="E48" s="251">
        <v>301</v>
      </c>
      <c r="H48" s="250">
        <v>1714550889</v>
      </c>
    </row>
    <row r="49" spans="1:8" x14ac:dyDescent="0.2">
      <c r="A49" s="243">
        <v>38</v>
      </c>
      <c r="B49" s="248" t="s">
        <v>252</v>
      </c>
      <c r="C49" s="249">
        <v>18186</v>
      </c>
      <c r="D49" s="250">
        <v>5222666</v>
      </c>
      <c r="E49" s="251">
        <v>287</v>
      </c>
      <c r="H49" s="250">
        <v>6739159003</v>
      </c>
    </row>
    <row r="50" spans="1:8" x14ac:dyDescent="0.2">
      <c r="A50" s="243">
        <v>39</v>
      </c>
      <c r="B50" s="248" t="s">
        <v>254</v>
      </c>
      <c r="C50" s="249">
        <v>20472</v>
      </c>
      <c r="D50" s="250">
        <v>6150918</v>
      </c>
      <c r="E50" s="251">
        <v>300</v>
      </c>
      <c r="H50" s="250">
        <v>1187466395</v>
      </c>
    </row>
    <row r="51" spans="1:8" x14ac:dyDescent="0.2">
      <c r="A51" s="243">
        <v>40</v>
      </c>
      <c r="B51" s="248" t="s">
        <v>256</v>
      </c>
      <c r="C51" s="249">
        <v>17873</v>
      </c>
      <c r="D51" s="250">
        <v>5595871</v>
      </c>
      <c r="E51" s="251">
        <v>313</v>
      </c>
      <c r="H51" s="250">
        <v>601304494</v>
      </c>
    </row>
    <row r="52" spans="1:8" x14ac:dyDescent="0.2">
      <c r="A52" s="243">
        <v>41</v>
      </c>
      <c r="B52" s="248" t="s">
        <v>288</v>
      </c>
      <c r="C52" s="249">
        <v>299</v>
      </c>
      <c r="D52" s="250">
        <v>59576</v>
      </c>
      <c r="E52" s="251">
        <v>199</v>
      </c>
      <c r="H52" s="250">
        <v>10301160</v>
      </c>
    </row>
    <row r="53" spans="1:8" x14ac:dyDescent="0.2">
      <c r="A53" s="243">
        <v>42</v>
      </c>
      <c r="B53" s="248" t="s">
        <v>289</v>
      </c>
      <c r="C53" s="249">
        <v>676</v>
      </c>
      <c r="D53" s="250">
        <v>132040</v>
      </c>
      <c r="E53" s="251">
        <v>195</v>
      </c>
      <c r="H53" s="250">
        <v>10564779</v>
      </c>
    </row>
    <row r="54" spans="1:8" x14ac:dyDescent="0.2">
      <c r="A54" s="243">
        <v>43</v>
      </c>
      <c r="B54" s="248" t="s">
        <v>290</v>
      </c>
      <c r="C54" s="249">
        <v>558</v>
      </c>
      <c r="D54" s="250">
        <v>121989</v>
      </c>
      <c r="E54" s="251">
        <v>219</v>
      </c>
      <c r="H54" s="250">
        <v>6837801</v>
      </c>
    </row>
    <row r="55" spans="1:8" x14ac:dyDescent="0.2">
      <c r="A55" s="243">
        <v>44</v>
      </c>
      <c r="B55" s="248" t="s">
        <v>291</v>
      </c>
      <c r="C55" s="249">
        <v>537</v>
      </c>
      <c r="D55" s="250">
        <v>106686</v>
      </c>
      <c r="E55" s="251">
        <v>199</v>
      </c>
      <c r="H55" s="250">
        <v>4535625</v>
      </c>
    </row>
    <row r="56" spans="1:8" x14ac:dyDescent="0.2">
      <c r="A56" s="243">
        <v>45</v>
      </c>
      <c r="B56" s="248" t="s">
        <v>292</v>
      </c>
      <c r="C56" s="249">
        <v>566</v>
      </c>
      <c r="D56" s="250">
        <v>117707</v>
      </c>
      <c r="E56" s="251">
        <v>208</v>
      </c>
      <c r="H56" s="250">
        <v>3334710</v>
      </c>
    </row>
    <row r="57" spans="1:8" x14ac:dyDescent="0.2">
      <c r="A57" s="243">
        <v>46</v>
      </c>
      <c r="B57" s="248" t="s">
        <v>293</v>
      </c>
      <c r="C57" s="249">
        <v>435</v>
      </c>
      <c r="D57" s="250">
        <v>85199</v>
      </c>
      <c r="E57" s="251">
        <v>196</v>
      </c>
      <c r="H57" s="250">
        <v>5363256</v>
      </c>
    </row>
    <row r="58" spans="1:8" ht="13.5" thickBot="1" x14ac:dyDescent="0.25">
      <c r="A58" s="252">
        <v>47</v>
      </c>
      <c r="B58" s="253" t="s">
        <v>270</v>
      </c>
      <c r="C58" s="254">
        <v>6394</v>
      </c>
      <c r="D58" s="255">
        <v>1703027</v>
      </c>
      <c r="E58" s="256">
        <v>266</v>
      </c>
      <c r="H58" s="255">
        <v>114450441</v>
      </c>
    </row>
    <row r="59" spans="1:8" ht="13.5" thickBot="1" x14ac:dyDescent="0.25">
      <c r="A59" s="469" t="s">
        <v>294</v>
      </c>
      <c r="B59" s="470"/>
      <c r="C59" s="257">
        <v>3071</v>
      </c>
      <c r="D59" s="258">
        <v>623197</v>
      </c>
      <c r="E59" s="259">
        <v>202.92966460436341</v>
      </c>
      <c r="H59" s="260">
        <f>SUM(H52:H57)</f>
        <v>40937331</v>
      </c>
    </row>
    <row r="60" spans="1:8" ht="13.5" thickBot="1" x14ac:dyDescent="0.25">
      <c r="A60" s="471" t="s">
        <v>272</v>
      </c>
      <c r="B60" s="472"/>
      <c r="C60" s="257">
        <v>785656</v>
      </c>
      <c r="D60" s="258">
        <v>236432951</v>
      </c>
      <c r="E60" s="259">
        <v>300.93698896209025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2:L14"/>
  <sheetViews>
    <sheetView zoomScaleNormal="100" workbookViewId="0">
      <selection activeCell="A5" sqref="A5:A6"/>
    </sheetView>
  </sheetViews>
  <sheetFormatPr defaultRowHeight="12.75" x14ac:dyDescent="0.2"/>
  <cols>
    <col min="1" max="1" width="68.85546875" customWidth="1"/>
    <col min="2" max="2" width="15.28515625" customWidth="1"/>
    <col min="3" max="3" width="18" customWidth="1"/>
    <col min="4" max="4" width="10.42578125" hidden="1" customWidth="1"/>
    <col min="5" max="5" width="18.5703125" customWidth="1"/>
    <col min="6" max="6" width="11.5703125" hidden="1" customWidth="1"/>
    <col min="7" max="7" width="21.42578125" bestFit="1" customWidth="1"/>
    <col min="8" max="8" width="18" hidden="1" customWidth="1"/>
    <col min="9" max="9" width="10.42578125" hidden="1" customWidth="1"/>
    <col min="10" max="10" width="18.5703125" hidden="1" customWidth="1"/>
    <col min="11" max="11" width="11.5703125" hidden="1" customWidth="1"/>
    <col min="12" max="12" width="21.42578125" hidden="1" customWidth="1"/>
  </cols>
  <sheetData>
    <row r="2" spans="1:12" ht="23.25" x14ac:dyDescent="0.35">
      <c r="A2" s="476" t="s">
        <v>454</v>
      </c>
      <c r="B2" s="476"/>
      <c r="C2" s="476"/>
      <c r="D2" s="476"/>
      <c r="E2" s="476"/>
      <c r="F2" s="476"/>
      <c r="G2" s="476"/>
    </row>
    <row r="4" spans="1:12" s="211" customFormat="1" ht="29.25" customHeight="1" thickBot="1" x14ac:dyDescent="0.25">
      <c r="A4" s="477" t="s">
        <v>465</v>
      </c>
      <c r="B4" s="478"/>
      <c r="C4" s="478"/>
      <c r="D4" s="478"/>
      <c r="E4" s="478"/>
      <c r="F4" s="478"/>
      <c r="G4" s="478"/>
      <c r="H4" s="478"/>
      <c r="I4" s="338"/>
      <c r="J4" s="338"/>
      <c r="K4" s="338"/>
      <c r="L4" s="338"/>
    </row>
    <row r="5" spans="1:12" s="211" customFormat="1" ht="35.1" customHeight="1" thickBot="1" x14ac:dyDescent="0.25">
      <c r="A5" s="484" t="s">
        <v>295</v>
      </c>
      <c r="B5" s="486" t="s">
        <v>296</v>
      </c>
      <c r="C5" s="486" t="s">
        <v>297</v>
      </c>
      <c r="D5" s="339"/>
      <c r="E5" s="488" t="s">
        <v>298</v>
      </c>
      <c r="F5" s="489"/>
      <c r="G5" s="490"/>
      <c r="H5" s="479" t="s">
        <v>299</v>
      </c>
      <c r="I5" s="340"/>
      <c r="J5" s="481" t="s">
        <v>298</v>
      </c>
      <c r="K5" s="482"/>
      <c r="L5" s="483"/>
    </row>
    <row r="6" spans="1:12" s="211" customFormat="1" ht="120.75" customHeight="1" thickBot="1" x14ac:dyDescent="0.25">
      <c r="A6" s="485"/>
      <c r="B6" s="487"/>
      <c r="C6" s="487"/>
      <c r="D6" s="341"/>
      <c r="E6" s="342" t="s">
        <v>300</v>
      </c>
      <c r="F6" s="342"/>
      <c r="G6" s="342" t="s">
        <v>301</v>
      </c>
      <c r="H6" s="480"/>
      <c r="I6" s="343"/>
      <c r="J6" s="344" t="s">
        <v>302</v>
      </c>
      <c r="K6" s="344"/>
      <c r="L6" s="344" t="s">
        <v>303</v>
      </c>
    </row>
    <row r="7" spans="1:12" s="211" customFormat="1" ht="44.25" customHeight="1" thickBot="1" x14ac:dyDescent="0.35">
      <c r="A7" s="345" t="s">
        <v>452</v>
      </c>
      <c r="B7" s="346">
        <v>678</v>
      </c>
      <c r="C7" s="346">
        <v>4181</v>
      </c>
      <c r="D7" s="346"/>
      <c r="E7" s="346">
        <v>1919</v>
      </c>
      <c r="F7" s="346"/>
      <c r="G7" s="346">
        <v>3266</v>
      </c>
      <c r="H7" s="347"/>
      <c r="I7" s="347"/>
      <c r="J7" s="347"/>
      <c r="K7" s="347"/>
      <c r="L7" s="347"/>
    </row>
    <row r="8" spans="1:12" s="211" customFormat="1" ht="40.5" customHeight="1" thickBot="1" x14ac:dyDescent="0.35">
      <c r="A8" s="345" t="s">
        <v>453</v>
      </c>
      <c r="B8" s="348">
        <v>1518</v>
      </c>
      <c r="C8" s="348">
        <v>9147</v>
      </c>
      <c r="D8" s="348"/>
      <c r="E8" s="348">
        <v>1791</v>
      </c>
      <c r="F8" s="348"/>
      <c r="G8" s="348">
        <v>7533</v>
      </c>
      <c r="H8" s="347"/>
      <c r="I8" s="347"/>
      <c r="J8" s="347"/>
      <c r="K8" s="347"/>
      <c r="L8" s="347"/>
    </row>
    <row r="9" spans="1:12" s="211" customFormat="1" ht="44.25" customHeight="1" thickBot="1" x14ac:dyDescent="0.35">
      <c r="A9" s="345" t="s">
        <v>440</v>
      </c>
      <c r="B9" s="349">
        <v>74</v>
      </c>
      <c r="C9" s="350" t="s">
        <v>131</v>
      </c>
      <c r="D9" s="349"/>
      <c r="E9" s="349">
        <v>1652</v>
      </c>
      <c r="F9" s="349"/>
      <c r="G9" s="350" t="s">
        <v>131</v>
      </c>
      <c r="H9" s="347"/>
      <c r="I9" s="347"/>
      <c r="J9" s="347"/>
      <c r="K9" s="347"/>
      <c r="L9" s="347"/>
    </row>
    <row r="10" spans="1:12" s="211" customFormat="1" ht="31.5" customHeight="1" thickBot="1" x14ac:dyDescent="0.35">
      <c r="A10" s="345" t="s">
        <v>441</v>
      </c>
      <c r="B10" s="349">
        <v>516</v>
      </c>
      <c r="C10" s="349">
        <v>3610</v>
      </c>
      <c r="D10" s="349"/>
      <c r="E10" s="349">
        <v>2073</v>
      </c>
      <c r="F10" s="349"/>
      <c r="G10" s="349">
        <v>1627</v>
      </c>
      <c r="H10" s="347"/>
      <c r="I10" s="347"/>
      <c r="J10" s="347"/>
      <c r="K10" s="347"/>
      <c r="L10" s="347"/>
    </row>
    <row r="11" spans="1:12" s="211" customFormat="1" ht="35.1" customHeight="1" thickBot="1" x14ac:dyDescent="0.35">
      <c r="A11" s="345" t="s">
        <v>442</v>
      </c>
      <c r="B11" s="346">
        <v>378</v>
      </c>
      <c r="C11" s="348">
        <v>2730</v>
      </c>
      <c r="D11" s="348"/>
      <c r="E11" s="346">
        <v>1790</v>
      </c>
      <c r="F11" s="348"/>
      <c r="G11" s="348">
        <v>1971</v>
      </c>
      <c r="H11" s="347"/>
      <c r="I11" s="347"/>
      <c r="J11" s="347"/>
      <c r="K11" s="347"/>
      <c r="L11" s="347"/>
    </row>
    <row r="12" spans="1:12" s="211" customFormat="1" ht="43.5" customHeight="1" thickBot="1" x14ac:dyDescent="0.35">
      <c r="A12" s="345" t="s">
        <v>443</v>
      </c>
      <c r="B12" s="349">
        <v>2528</v>
      </c>
      <c r="C12" s="349">
        <v>8371</v>
      </c>
      <c r="D12" s="349"/>
      <c r="E12" s="349">
        <v>1163</v>
      </c>
      <c r="F12" s="349"/>
      <c r="G12" s="349">
        <v>7209</v>
      </c>
      <c r="H12" s="347"/>
      <c r="I12" s="347"/>
      <c r="J12" s="347"/>
      <c r="K12" s="347"/>
      <c r="L12" s="347"/>
    </row>
    <row r="13" spans="1:12" s="211" customFormat="1" ht="42.75" customHeight="1" thickBot="1" x14ac:dyDescent="0.35">
      <c r="A13" s="345" t="s">
        <v>444</v>
      </c>
      <c r="B13" s="349">
        <v>1929</v>
      </c>
      <c r="C13" s="349">
        <v>2839</v>
      </c>
      <c r="D13" s="349"/>
      <c r="E13" s="349">
        <v>781</v>
      </c>
      <c r="F13" s="349"/>
      <c r="G13" s="349">
        <v>2059</v>
      </c>
      <c r="H13" s="347"/>
      <c r="I13" s="347"/>
      <c r="J13" s="347"/>
      <c r="K13" s="347"/>
      <c r="L13" s="347"/>
    </row>
    <row r="14" spans="1:12" s="211" customFormat="1" ht="34.5" customHeight="1" thickBot="1" x14ac:dyDescent="0.35">
      <c r="A14" s="345" t="s">
        <v>445</v>
      </c>
      <c r="B14" s="349">
        <v>276</v>
      </c>
      <c r="C14" s="349">
        <v>5440</v>
      </c>
      <c r="D14" s="349"/>
      <c r="E14" s="349">
        <v>2047</v>
      </c>
      <c r="F14" s="349"/>
      <c r="G14" s="349">
        <v>4090</v>
      </c>
      <c r="H14" s="347"/>
      <c r="I14" s="347"/>
      <c r="J14" s="347"/>
      <c r="K14" s="347"/>
      <c r="L14" s="347"/>
    </row>
  </sheetData>
  <mergeCells count="8">
    <mergeCell ref="A2:G2"/>
    <mergeCell ref="A4:H4"/>
    <mergeCell ref="H5:H6"/>
    <mergeCell ref="J5:L5"/>
    <mergeCell ref="A5:A6"/>
    <mergeCell ref="B5:B6"/>
    <mergeCell ref="C5:C6"/>
    <mergeCell ref="E5:G5"/>
  </mergeCells>
  <phoneticPr fontId="37" type="noConversion"/>
  <pageMargins left="0.24" right="0.24" top="1" bottom="1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date_legi_speciale_2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2009-09-22T12:07:32Z</cp:lastPrinted>
  <dcterms:created xsi:type="dcterms:W3CDTF">2005-12-21T12:54:58Z</dcterms:created>
  <dcterms:modified xsi:type="dcterms:W3CDTF">2013-03-20T16:03:57Z</dcterms:modified>
</cp:coreProperties>
</file>