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3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legi_speciale_2" sheetId="11" r:id="rId10"/>
    <sheet name="pensie_sociala_judete" sheetId="12" r:id="rId11"/>
    <sheet name="stat-cu-agr" sheetId="16" r:id="rId12"/>
    <sheet name="stat" sheetId="18" r:id="rId13"/>
    <sheet name="agr" sheetId="19" r:id="rId14"/>
    <sheet name="grafic_total-sistem" sheetId="20" r:id="rId15"/>
    <sheet name="grafic_stat" sheetId="21" r:id="rId16"/>
    <sheet name="grafic_agr" sheetId="22" r:id="rId17"/>
  </sheets>
  <definedNames>
    <definedName name="_xlnm.Print_Area" localSheetId="1">agricultori_categorii!$A$1:$I$20</definedName>
    <definedName name="_xlnm.Print_Area" localSheetId="0">Stat_categorii!$A$1:$M$45</definedName>
    <definedName name="_xlnm.Print_Area" localSheetId="2">statagric_categorii!$1:$33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1" i="11" l="1"/>
  <c r="D10" i="11"/>
  <c r="D9" i="11"/>
  <c r="D8" i="11"/>
  <c r="D7" i="11"/>
  <c r="D6" i="11"/>
  <c r="D5" i="11"/>
  <c r="D4" i="11"/>
  <c r="C4" i="19"/>
  <c r="E4" i="19" s="1"/>
  <c r="C5" i="19"/>
  <c r="E5" i="19" s="1"/>
  <c r="C6" i="19"/>
  <c r="E6" i="19" s="1"/>
  <c r="C7" i="19"/>
  <c r="E7" i="19" s="1"/>
  <c r="C8" i="19"/>
  <c r="E8" i="19" s="1"/>
  <c r="C9" i="19"/>
  <c r="E9" i="19" s="1"/>
  <c r="C10" i="19"/>
  <c r="E10" i="19" s="1"/>
  <c r="C11" i="19"/>
  <c r="E11" i="19" s="1"/>
  <c r="C12" i="19"/>
  <c r="E12" i="19" s="1"/>
  <c r="C13" i="19"/>
  <c r="E13" i="19" s="1"/>
  <c r="C14" i="19"/>
  <c r="E14" i="19" s="1"/>
  <c r="C15" i="19"/>
  <c r="E15" i="19" s="1"/>
  <c r="C16" i="19"/>
  <c r="E16" i="19" s="1"/>
  <c r="C17" i="19"/>
  <c r="E17" i="19" s="1"/>
  <c r="C18" i="19"/>
  <c r="E18" i="19" s="1"/>
  <c r="C19" i="19"/>
  <c r="E19" i="19" s="1"/>
  <c r="C20" i="19"/>
  <c r="E20" i="19" s="1"/>
  <c r="C21" i="19"/>
  <c r="E21" i="19" s="1"/>
  <c r="C22" i="19"/>
  <c r="E22" i="19" s="1"/>
  <c r="C23" i="19"/>
  <c r="E23" i="19" s="1"/>
  <c r="C4" i="16"/>
  <c r="E4" i="16" s="1"/>
  <c r="C5" i="16"/>
  <c r="E5" i="16" s="1"/>
  <c r="C6" i="16"/>
  <c r="E6" i="16" s="1"/>
  <c r="C7" i="16"/>
  <c r="E7" i="16" s="1"/>
  <c r="C8" i="16"/>
  <c r="E8" i="16" s="1"/>
  <c r="C9" i="16"/>
  <c r="E9" i="16" s="1"/>
  <c r="C10" i="16"/>
  <c r="E10" i="16" s="1"/>
  <c r="C11" i="16"/>
  <c r="E11" i="16" s="1"/>
  <c r="C12" i="16"/>
  <c r="E12" i="16" s="1"/>
  <c r="C13" i="16"/>
  <c r="E13" i="16" s="1"/>
  <c r="C14" i="16"/>
  <c r="E14" i="16" s="1"/>
  <c r="C15" i="16"/>
  <c r="E15" i="16" s="1"/>
  <c r="C16" i="16"/>
  <c r="E16" i="16" s="1"/>
  <c r="C17" i="16"/>
  <c r="E17" i="16" s="1"/>
  <c r="C18" i="16"/>
  <c r="E18" i="16" s="1"/>
  <c r="C19" i="16"/>
  <c r="E19" i="16" s="1"/>
  <c r="C20" i="16"/>
  <c r="E20" i="16" s="1"/>
  <c r="C21" i="16"/>
  <c r="E21" i="16" s="1"/>
  <c r="C22" i="16"/>
  <c r="E22" i="16" s="1"/>
  <c r="C23" i="16"/>
  <c r="E23" i="16" s="1"/>
  <c r="C23" i="18"/>
  <c r="E23" i="18" s="1"/>
  <c r="C22" i="18"/>
  <c r="E22" i="18" s="1"/>
  <c r="C21" i="18"/>
  <c r="E21" i="18" s="1"/>
  <c r="C20" i="18"/>
  <c r="E20" i="18" s="1"/>
  <c r="C19" i="18"/>
  <c r="E19" i="18" s="1"/>
  <c r="C18" i="18"/>
  <c r="E18" i="18" s="1"/>
  <c r="C16" i="18"/>
  <c r="E16" i="18" s="1"/>
  <c r="C17" i="18"/>
  <c r="E17" i="18" s="1"/>
  <c r="C15" i="18"/>
  <c r="E15" i="18" s="1"/>
  <c r="F36" i="18"/>
  <c r="F39" i="18"/>
  <c r="H36" i="18"/>
  <c r="F35" i="18"/>
  <c r="F38" i="18"/>
  <c r="H35" i="18" s="1"/>
  <c r="C11" i="18"/>
  <c r="E11" i="18" s="1"/>
  <c r="C12" i="18"/>
  <c r="E12" i="18" s="1"/>
  <c r="C13" i="18"/>
  <c r="E13" i="18" s="1"/>
  <c r="C14" i="18"/>
  <c r="E14" i="18" s="1"/>
  <c r="C10" i="18"/>
  <c r="E10" i="18" s="1"/>
  <c r="C9" i="18"/>
  <c r="E9" i="18" s="1"/>
  <c r="C8" i="18"/>
  <c r="E8" i="18" s="1"/>
  <c r="C7" i="18"/>
  <c r="E7" i="18" s="1"/>
  <c r="C6" i="18"/>
  <c r="E6" i="18" s="1"/>
  <c r="C5" i="18"/>
  <c r="E5" i="18" s="1"/>
  <c r="C4" i="18"/>
  <c r="E4" i="18" s="1"/>
  <c r="H59" i="8"/>
  <c r="H60" i="8"/>
  <c r="E158" i="5"/>
  <c r="E83" i="5"/>
</calcChain>
</file>

<file path=xl/comments1.xml><?xml version="1.0" encoding="utf-8"?>
<comments xmlns="http://schemas.openxmlformats.org/spreadsheetml/2006/main">
  <authors>
    <author>ocpp</author>
  </authors>
  <commentList>
    <comment ref="B14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<sst xmlns="http://schemas.openxmlformats.org/spreadsheetml/2006/main" count="934" uniqueCount="467">
  <si>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</si>
  <si>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</si>
  <si>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</si>
  <si>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</si>
  <si>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</si>
  <si>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</si>
  <si>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</si>
  <si>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</si>
  <si>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>1.1 Limita de virsta</t>
  </si>
  <si>
    <t xml:space="preserve">         din care  FEMEI</t>
  </si>
  <si>
    <t xml:space="preserve">   - cu stagiu complet</t>
  </si>
  <si>
    <t xml:space="preserve">               din care  FEMEI</t>
  </si>
  <si>
    <t xml:space="preserve">  - fara stagiu complet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</si>
  <si>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</si>
  <si>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</si>
  <si>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</si>
  <si>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</si>
  <si>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</si>
  <si>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</si>
  <si>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</si>
  <si>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</si>
  <si>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</si>
  <si>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</si>
  <si>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</si>
  <si>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</si>
  <si>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</si>
  <si>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</si>
  <si>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</si>
  <si>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</si>
  <si>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</si>
  <si>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</si>
  <si>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</si>
  <si>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  - cu stagiu complet</t>
  </si>
  <si>
    <t xml:space="preserve">            din care FEMEI</t>
  </si>
  <si>
    <t xml:space="preserve">    - fara stagiu complet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</si>
  <si>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</si>
  <si>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</si>
  <si>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</si>
  <si>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</si>
  <si>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</si>
  <si>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</si>
  <si>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</si>
  <si>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</si>
  <si>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</si>
  <si>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</si>
  <si>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</si>
  <si>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</si>
  <si>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</si>
  <si>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</si>
  <si>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</si>
  <si>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</si>
  <si>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</si>
  <si>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</si>
  <si>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</si>
  <si>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</si>
  <si>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</si>
  <si>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</si>
  <si>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</si>
  <si>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</si>
  <si>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</si>
  <si>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</si>
  <si>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</si>
  <si>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</si>
  <si>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Din care:                                         LVSC *)             LVFSC * )</t>
  </si>
  <si>
    <t>Pens. anticipata</t>
  </si>
  <si>
    <t xml:space="preserve">Pens. Anticipata partiala </t>
  </si>
  <si>
    <t>Invalid. Total</t>
  </si>
  <si>
    <t xml:space="preserve"> Din care:                                                                     Grad 1        Grad 2      Grad 3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</si>
  <si>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</si>
  <si>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</si>
  <si>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</si>
  <si>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</si>
  <si>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</si>
  <si>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</si>
  <si>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</si>
  <si>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</si>
  <si>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</si>
  <si>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</si>
  <si>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</si>
  <si>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</si>
  <si>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</si>
  <si>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</si>
  <si>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</si>
  <si>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</si>
  <si>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</si>
  <si>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</si>
  <si>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</si>
  <si>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</si>
  <si>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</si>
  <si>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</si>
  <si>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</si>
  <si>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</si>
  <si>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</si>
  <si>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</si>
  <si>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</si>
  <si>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</si>
  <si>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</si>
  <si>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</si>
  <si>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</si>
  <si>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</si>
  <si>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</si>
  <si>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</si>
  <si>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</si>
  <si>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</si>
  <si>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</si>
  <si>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</si>
  <si>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</si>
  <si>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</si>
  <si>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</si>
  <si>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</si>
  <si>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>Din care                                         LVSC *)             LVFSC *)</t>
  </si>
  <si>
    <t>Din care                                                                      Grad 1        Grad 2      Grad 3</t>
  </si>
  <si>
    <t>51  -   55</t>
  </si>
  <si>
    <t>61   -  65</t>
  </si>
  <si>
    <t>71  -   75</t>
  </si>
  <si>
    <t>81  -   85</t>
  </si>
  <si>
    <t>101  -   110</t>
  </si>
  <si>
    <t>111   -  120</t>
  </si>
  <si>
    <t xml:space="preserve">           </t>
  </si>
  <si>
    <t>Din care                                          LVSC *)              LVFSC *)</t>
  </si>
  <si>
    <t>Din care                       Lvsc *)             Lvfsc *)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</si>
  <si>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</si>
  <si>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</si>
  <si>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</si>
  <si>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</si>
  <si>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</si>
  <si>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</si>
  <si>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INDICATORII DE PENSII DE ASIGURARI SOCIALE DE STAT, </t>
  </si>
  <si>
    <t xml:space="preserve">Pensia  medie luna crt. an anterior                </t>
  </si>
  <si>
    <t>1 .TOTAL (**), din care:</t>
  </si>
  <si>
    <t xml:space="preserve"> - cu perioade lucrate in agricultura, din care:</t>
  </si>
  <si>
    <t>-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</si>
  <si>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</si>
  <si>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</si>
  <si>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</si>
  <si>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</si>
  <si>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</si>
  <si>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</si>
  <si>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</si>
  <si>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</si>
  <si>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</si>
  <si>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 TOTAL SISTEM, din care:</t>
  </si>
  <si>
    <t>1.6 Ajutor social</t>
  </si>
  <si>
    <t xml:space="preserve"> INDICATORII PRIVIND INDEMNIZATIILE SI SPORURILE CONF. LEGII NR. 49/1991, LEGII NR. 44/1994</t>
  </si>
  <si>
    <t>Ajutor social</t>
  </si>
  <si>
    <t>stabilite conform legislatiei anterioare datei de 1.04.2001 si legii 19/2000 (*)</t>
  </si>
  <si>
    <t>pentru beneficiarii proveniti din fostul sistem de pensii al agricultorilor, care nu au facut obiectul OUG 4/2005</t>
  </si>
  <si>
    <t>1001 - 1500</t>
  </si>
  <si>
    <t>1501 - 2000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</si>
  <si>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</si>
  <si>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</si>
  <si>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</si>
  <si>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</si>
  <si>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</si>
  <si>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</si>
  <si>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</si>
  <si>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</si>
  <si>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</si>
  <si>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601  -  700</t>
  </si>
  <si>
    <t>701  -  800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</si>
  <si>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</si>
  <si>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</si>
  <si>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</si>
  <si>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</si>
  <si>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</si>
  <si>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DIRECTIA INFORMATICA SI EVIDENTA STAGII COTIZARE</t>
  </si>
  <si>
    <t xml:space="preserve">       DIRECTIA INFORMATICA SI EVIDENTA STAGII COTIZARE                 </t>
  </si>
  <si>
    <t xml:space="preserve">         DIRECTIA INFORMATICA SI EVIDENTA STAGII COTIZARE                                                                                                                                                                                             </t>
  </si>
  <si>
    <t xml:space="preserve"> DIRECTIA INFORMATICA SI EVIDENTA STAGII COTIZARE     </t>
  </si>
  <si>
    <t xml:space="preserve">   DIRECTIA INFORMATICA SI EVIDENTA STAGII COTIZARE      </t>
  </si>
  <si>
    <t xml:space="preserve">   DIRECTIA  INFORMATICA SI EVIDENTA STAGII DE COTIZARE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</si>
  <si>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</si>
  <si>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</si>
  <si>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</si>
  <si>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</si>
  <si>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</si>
  <si>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</si>
  <si>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</si>
  <si>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</si>
  <si>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</si>
  <si>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</si>
  <si>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</si>
  <si>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</si>
  <si>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</si>
  <si>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</si>
  <si>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</si>
  <si>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</si>
  <si>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</si>
  <si>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</si>
  <si>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</si>
  <si>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</si>
  <si>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</si>
  <si>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</si>
  <si>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</si>
  <si>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</si>
  <si>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</si>
  <si>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</si>
  <si>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</si>
  <si>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</si>
  <si>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</si>
  <si>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</si>
  <si>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</si>
  <si>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</si>
  <si>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</si>
  <si>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</si>
  <si>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</si>
  <si>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</si>
  <si>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</si>
  <si>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</si>
  <si>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</si>
  <si>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</si>
  <si>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</si>
  <si>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</si>
  <si>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</si>
  <si>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</si>
  <si>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</si>
  <si>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</si>
  <si>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</si>
  <si>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</si>
  <si>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</si>
  <si>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</si>
  <si>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</si>
  <si>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</si>
  <si>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</si>
  <si>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</si>
  <si>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</si>
  <si>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</si>
  <si>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</si>
  <si>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</si>
  <si>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</si>
  <si>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</si>
  <si>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</si>
  <si>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</si>
  <si>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</si>
  <si>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</si>
  <si>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</si>
  <si>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</si>
  <si>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</si>
  <si>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</si>
  <si>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</si>
  <si>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</si>
  <si>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</si>
  <si>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</si>
  <si>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</si>
  <si>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</si>
  <si>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</si>
  <si>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</si>
  <si>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</si>
  <si>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</si>
  <si>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</si>
  <si>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</si>
  <si>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</si>
  <si>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</si>
  <si>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</si>
  <si>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</si>
  <si>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</si>
  <si>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</si>
  <si>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</si>
  <si>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</si>
  <si>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</si>
  <si>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</si>
  <si>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</si>
  <si>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</si>
  <si>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</si>
  <si>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</si>
  <si>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</si>
  <si>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</si>
  <si>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</si>
  <si>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</si>
  <si>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</si>
  <si>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</si>
  <si>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</si>
  <si>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</si>
  <si>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  DIRECTIA INFORMATICA SI EVIDENTA STAGII DE COTIZARE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</si>
  <si>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</si>
  <si>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</si>
  <si>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</si>
  <si>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</si>
  <si>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</si>
  <si>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</si>
  <si>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</si>
  <si>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</si>
  <si>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</si>
  <si>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</si>
  <si>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</si>
  <si>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</si>
  <si>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</si>
  <si>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</si>
  <si>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</si>
  <si>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</si>
  <si>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</si>
  <si>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</si>
  <si>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</si>
  <si>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</si>
  <si>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</si>
  <si>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</si>
  <si>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</si>
  <si>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   - RON-</t>
  </si>
  <si>
    <t>Din care :</t>
  </si>
  <si>
    <t>Indemnizatie medie                      - EURO-</t>
  </si>
  <si>
    <t>Pensie medie din sistemul public               -RON-</t>
  </si>
  <si>
    <t>Diferenta medie suportata de la Bugetul de Stat      -RON-</t>
  </si>
  <si>
    <t>Pensie medie din sistemul public               -EURO-</t>
  </si>
  <si>
    <t>Diferenta medie suportata de la Bugetul de Stat      -EURO-</t>
  </si>
  <si>
    <t>CNPAS</t>
  </si>
  <si>
    <t xml:space="preserve"> DIRECTIA INFORMATICA SI EVIDENTA STAGII COTIZARE</t>
  </si>
  <si>
    <t>Indemnizatie medie                   - RON-</t>
  </si>
  <si>
    <t>Indemnizatie medie                   - EURO-</t>
  </si>
  <si>
    <t>7. Artisti cf. legii 109/2005</t>
  </si>
  <si>
    <t>8. Uniuni de creatii cf. legii 8/2006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</si>
  <si>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</si>
  <si>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</si>
  <si>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</si>
  <si>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>5. Beneficiari de indemnizatii cf. legii 42/1990 -</t>
    </r>
    <r>
      <rPr>
        <b/>
        <sz val="11"/>
        <color indexed="12"/>
        <rFont val="Times New Roman"/>
        <family val="1"/>
      </rPr>
      <t xml:space="preserve"> pentru cinstirea eroilor-martiri şi acordarea unor drepturi urmasilor acestora, ranitilor, precum şi luptatorilor pentru victoria Revolutiei din Decembrie 1989</t>
    </r>
  </si>
  <si>
    <r>
      <t xml:space="preserve">6.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</si>
  <si>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</si>
  <si>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</si>
  <si>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</si>
  <si>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</si>
  <si>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</si>
  <si>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</si>
  <si>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</si>
  <si>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</si>
  <si>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</si>
  <si>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</si>
  <si>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</si>
  <si>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</si>
  <si>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</si>
  <si>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</si>
  <si>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</si>
  <si>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</si>
  <si>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</si>
  <si>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</si>
  <si>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</si>
  <si>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</si>
  <si>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</si>
  <si>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</si>
  <si>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</si>
  <si>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</si>
  <si>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</si>
  <si>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</si>
  <si>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</si>
  <si>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</si>
  <si>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</si>
  <si>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</si>
  <si>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</si>
  <si>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</si>
  <si>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</si>
  <si>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</si>
  <si>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</si>
  <si>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</si>
  <si>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</si>
  <si>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</si>
  <si>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</si>
  <si>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</si>
  <si>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</si>
  <si>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</si>
  <si>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</si>
  <si>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</si>
  <si>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</si>
  <si>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</si>
  <si>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</si>
  <si>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</si>
  <si>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</si>
  <si>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</si>
  <si>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</si>
  <si>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</si>
  <si>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</si>
  <si>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</si>
  <si>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</si>
  <si>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</si>
  <si>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</si>
  <si>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</si>
  <si>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</si>
  <si>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</si>
  <si>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</si>
  <si>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</si>
  <si>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</si>
  <si>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</si>
  <si>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</si>
  <si>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</si>
  <si>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</si>
  <si>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</si>
  <si>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</si>
  <si>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</si>
  <si>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</si>
  <si>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</si>
  <si>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</si>
  <si>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</si>
  <si>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</si>
  <si>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</si>
  <si>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</si>
  <si>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</si>
  <si>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</si>
  <si>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</si>
  <si>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</si>
  <si>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</si>
  <si>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</si>
  <si>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</si>
  <si>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</si>
  <si>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</si>
  <si>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</si>
  <si>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</si>
  <si>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</si>
  <si>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</si>
  <si>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</si>
  <si>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</si>
  <si>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TOTAL ASIGURARI SOCIALE (cu agricultori)</t>
  </si>
  <si>
    <t>Pensia medie RON</t>
  </si>
  <si>
    <t>Indice preturi de consum luna curenta</t>
  </si>
  <si>
    <t>octombrie 1990 (*)</t>
  </si>
  <si>
    <t>iul.05</t>
  </si>
  <si>
    <t>aug.05</t>
  </si>
  <si>
    <t>sep.05</t>
  </si>
  <si>
    <t>oct.05</t>
  </si>
  <si>
    <t>nov.05</t>
  </si>
  <si>
    <t>decembrie 2005</t>
  </si>
  <si>
    <t>ian. 06</t>
  </si>
  <si>
    <t>feb. 06</t>
  </si>
  <si>
    <t>mart. 06</t>
  </si>
  <si>
    <t>decembrie 2006</t>
  </si>
  <si>
    <t>ian. 07</t>
  </si>
  <si>
    <t>iulie 2007</t>
  </si>
  <si>
    <t>septembrie 2007</t>
  </si>
  <si>
    <t>noiembrie 2007</t>
  </si>
  <si>
    <t>ianuarie 2008</t>
  </si>
  <si>
    <t>decembrie 2008</t>
  </si>
  <si>
    <t>ianuarie 2009</t>
  </si>
  <si>
    <t>(*) valori denominate</t>
  </si>
  <si>
    <r>
      <t xml:space="preserve">Indice </t>
    </r>
    <r>
      <rPr>
        <b/>
        <sz val="14"/>
        <rFont val="Times New Roman"/>
        <family val="1"/>
      </rPr>
      <t>pensie nominala</t>
    </r>
    <r>
      <rPr>
        <b/>
        <sz val="12"/>
        <rFont val="Times New Roman"/>
        <family val="1"/>
      </rPr>
      <t xml:space="preserve"> </t>
    </r>
  </si>
  <si>
    <r>
      <t xml:space="preserve"> Indice</t>
    </r>
    <r>
      <rPr>
        <b/>
        <sz val="14"/>
        <rFont val="Times New Roman"/>
        <family val="1"/>
      </rPr>
      <t xml:space="preserve"> pensia reala</t>
    </r>
    <r>
      <rPr>
        <b/>
        <sz val="13"/>
        <rFont val="Times New Roman"/>
        <family val="1"/>
      </rPr>
      <t xml:space="preserve"> </t>
    </r>
  </si>
  <si>
    <t>ASIGURARI SOCIALE  ( fara agricultori )</t>
  </si>
  <si>
    <t>decembrie 2007</t>
  </si>
  <si>
    <t>decembrie 2009</t>
  </si>
  <si>
    <t xml:space="preserve">total sistem </t>
  </si>
  <si>
    <t>total lvvc</t>
  </si>
  <si>
    <t>AGRICULTORI</t>
  </si>
  <si>
    <t>ian.07</t>
  </si>
  <si>
    <t xml:space="preserve">                                              Gruparea  pensiei medii conform deciziei pentru pensionarii </t>
  </si>
  <si>
    <t>Gruparea  pensiei medii conform deciziei pentru  pensionarii</t>
  </si>
  <si>
    <t>3. Beneficiari personal aeronautic tehnic nenavigant cf. legii 95/2008</t>
  </si>
  <si>
    <t>4. Parlamentari cf. legii 96/2006</t>
  </si>
  <si>
    <t>5. Functionari publici parlamentari cf. legii 7/2007</t>
  </si>
  <si>
    <t>6. Lege 303/2004 -privind statutul procurorilor si judecatorilor</t>
  </si>
  <si>
    <t>7. Lege 567/2004 -privind statutul personalului de specialitate din instante</t>
  </si>
  <si>
    <t>8. Lege 217/2008 -Curtea de Conturi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</si>
  <si>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</si>
  <si>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de Asigurari sociale de stat, stabilite conform legislatiei anterioare datei de 1.04.2001   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</si>
  <si>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de Asigurari sociale de stat, stabiliti conform legislatiei anterioare datei de 1.04.2001 si legii 19/2000,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</si>
  <si>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stat, stabiliti conform legislatiei anterioare datei de 1.04.2001   si legii 19/2000,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</si>
  <si>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pensionarilor proveniti din fostul sistem de pensii al agricultorilor pe nivele de pensii </t>
    </r>
    <r>
      <rPr>
        <b/>
        <sz val="9"/>
        <color indexed="10"/>
        <rFont val="Arial"/>
        <family val="2"/>
      </rPr>
      <t>conform deciziei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</si>
  <si>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</si>
  <si>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</si>
  <si>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1. Diplomati - Legea 36/2003 sistemul de pensionare a membrilor personalului diplomatic si consular</t>
  </si>
  <si>
    <t>2. Beneficiari personal aeronautic civil navigant profesionist din aviatia civila  cf. legii 223/2007</t>
  </si>
  <si>
    <t xml:space="preserve"> Luna IULIE  2009</t>
  </si>
  <si>
    <t>Numar de beneficiari ai pensiei sociale minime garantate  - IULIE 2009</t>
  </si>
  <si>
    <t>Cuantum pensie medie cf. deciziei - IULIE 2009</t>
  </si>
  <si>
    <t xml:space="preserve"> Existent la finele lunii  IULIE 2009                                                                                                                                                     </t>
  </si>
  <si>
    <t xml:space="preserve">       Existent la finele lunii IULIE 2009    </t>
  </si>
  <si>
    <t xml:space="preserve">       Existent la finele lunii  IULIE 2009                                                                                                                                                       </t>
  </si>
  <si>
    <t xml:space="preserve">    Existent la finele lunii IULIE 2009                                                                                                                                                                               </t>
  </si>
  <si>
    <t xml:space="preserve">                 IULIE 2009 </t>
  </si>
  <si>
    <t xml:space="preserve">                                           IULIE 2009 </t>
  </si>
  <si>
    <t xml:space="preserve">                                                 IULIE 2009 </t>
  </si>
  <si>
    <t xml:space="preserve">LUNA IULIE 2009 </t>
  </si>
  <si>
    <t>(**) Curs mediu euro luna IULIE 2009=4,2168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</si>
</sst>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1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color indexed="12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2"/>
      <name val="Arial"/>
    </font>
    <font>
      <sz val="12"/>
      <name val="Arial"/>
    </font>
    <font>
      <sz val="11.25"/>
      <name val="Arial"/>
    </font>
    <font>
      <sz val="12"/>
      <name val="Arial"/>
    </font>
    <font>
      <sz val="11.25"/>
      <name val="Arial"/>
    </font>
    <font>
      <sz val="11.25"/>
      <name val="Arial"/>
    </font>
    <font>
      <sz val="11.25"/>
      <name val="Arial"/>
    </font>
    <font>
      <sz val="9"/>
      <name val="Arial"/>
      <charset val="238"/>
    </font>
    <font>
      <b/>
      <sz val="9"/>
      <name val="Arial"/>
      <charset val="238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9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3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49" fontId="26" fillId="0" borderId="0" xfId="0" applyNumberFormat="1" applyFont="1"/>
    <xf numFmtId="49" fontId="2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2" fontId="8" fillId="0" borderId="38" xfId="0" applyNumberFormat="1" applyFont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4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4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4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4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3" fontId="0" fillId="0" borderId="35" xfId="0" applyNumberFormat="1" applyBorder="1"/>
    <xf numFmtId="3" fontId="0" fillId="0" borderId="61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1" applyNumberFormat="1"/>
    <xf numFmtId="194" fontId="15" fillId="0" borderId="0" xfId="1" applyNumberFormat="1"/>
    <xf numFmtId="0" fontId="15" fillId="0" borderId="0" xfId="1"/>
    <xf numFmtId="194" fontId="33" fillId="0" borderId="0" xfId="1" applyNumberFormat="1" applyFont="1"/>
    <xf numFmtId="0" fontId="33" fillId="0" borderId="0" xfId="1" applyFont="1"/>
    <xf numFmtId="0" fontId="15" fillId="0" borderId="0" xfId="1" applyBorder="1" applyAlignment="1">
      <alignment horizontal="left" vertical="center" wrapText="1"/>
    </xf>
    <xf numFmtId="0" fontId="15" fillId="0" borderId="0" xfId="1" applyAlignment="1">
      <alignment horizontal="right"/>
    </xf>
    <xf numFmtId="3" fontId="15" fillId="0" borderId="7" xfId="1" applyNumberFormat="1" applyBorder="1"/>
    <xf numFmtId="3" fontId="15" fillId="0" borderId="59" xfId="1" applyNumberFormat="1" applyBorder="1"/>
    <xf numFmtId="3" fontId="15" fillId="0" borderId="19" xfId="1" applyNumberFormat="1" applyBorder="1"/>
    <xf numFmtId="3" fontId="15" fillId="0" borderId="36" xfId="1" applyNumberFormat="1" applyBorder="1"/>
    <xf numFmtId="3" fontId="15" fillId="0" borderId="62" xfId="1" applyNumberFormat="1" applyBorder="1"/>
    <xf numFmtId="3" fontId="15" fillId="0" borderId="35" xfId="1" applyNumberFormat="1" applyBorder="1"/>
    <xf numFmtId="3" fontId="15" fillId="0" borderId="61" xfId="1" applyNumberFormat="1" applyBorder="1"/>
    <xf numFmtId="3" fontId="8" fillId="0" borderId="35" xfId="1" applyNumberFormat="1" applyFont="1" applyBorder="1"/>
    <xf numFmtId="0" fontId="15" fillId="0" borderId="0" xfId="3"/>
    <xf numFmtId="0" fontId="16" fillId="0" borderId="0" xfId="3" applyFont="1"/>
    <xf numFmtId="0" fontId="8" fillId="0" borderId="0" xfId="3" applyFont="1"/>
    <xf numFmtId="0" fontId="20" fillId="0" borderId="0" xfId="3" applyFont="1"/>
    <xf numFmtId="0" fontId="21" fillId="0" borderId="0" xfId="3" applyFont="1"/>
    <xf numFmtId="0" fontId="22" fillId="0" borderId="0" xfId="3" applyFont="1"/>
    <xf numFmtId="0" fontId="23" fillId="0" borderId="0" xfId="3" applyFont="1" applyAlignment="1">
      <alignment horizontal="center"/>
    </xf>
    <xf numFmtId="0" fontId="22" fillId="0" borderId="0" xfId="3" quotePrefix="1" applyFont="1" applyAlignment="1">
      <alignment horizontal="center"/>
    </xf>
    <xf numFmtId="0" fontId="19" fillId="0" borderId="0" xfId="3" applyFont="1"/>
    <xf numFmtId="0" fontId="36" fillId="0" borderId="0" xfId="3" applyFont="1"/>
    <xf numFmtId="49" fontId="8" fillId="0" borderId="46" xfId="3" applyNumberFormat="1" applyFont="1" applyBorder="1" applyAlignment="1">
      <alignment horizontal="center" vertical="center" wrapText="1"/>
    </xf>
    <xf numFmtId="0" fontId="8" fillId="0" borderId="63" xfId="3" applyFont="1" applyBorder="1" applyAlignment="1">
      <alignment horizontal="center" vertical="center" wrapText="1"/>
    </xf>
    <xf numFmtId="3" fontId="8" fillId="0" borderId="64" xfId="3" applyNumberFormat="1" applyFont="1" applyBorder="1" applyAlignment="1">
      <alignment horizontal="center" vertical="center" wrapText="1"/>
    </xf>
    <xf numFmtId="194" fontId="8" fillId="0" borderId="64" xfId="3" applyNumberFormat="1" applyFont="1" applyBorder="1" applyAlignment="1">
      <alignment horizontal="center" vertical="center" wrapText="1"/>
    </xf>
    <xf numFmtId="3" fontId="8" fillId="0" borderId="65" xfId="3" applyNumberFormat="1" applyFont="1" applyBorder="1" applyAlignment="1">
      <alignment horizontal="center" vertical="center" wrapText="1"/>
    </xf>
    <xf numFmtId="49" fontId="8" fillId="0" borderId="49" xfId="3" applyNumberFormat="1" applyFont="1" applyBorder="1" applyAlignment="1">
      <alignment horizontal="center"/>
    </xf>
    <xf numFmtId="0" fontId="8" fillId="0" borderId="66" xfId="3" applyFont="1" applyBorder="1"/>
    <xf numFmtId="3" fontId="8" fillId="0" borderId="14" xfId="3" applyNumberFormat="1" applyFont="1" applyBorder="1"/>
    <xf numFmtId="3" fontId="8" fillId="0" borderId="15" xfId="3" applyNumberFormat="1" applyFont="1" applyBorder="1"/>
    <xf numFmtId="3" fontId="8" fillId="0" borderId="16" xfId="3" applyNumberFormat="1" applyFont="1" applyBorder="1"/>
    <xf numFmtId="0" fontId="8" fillId="0" borderId="67" xfId="3" applyFont="1" applyBorder="1"/>
    <xf numFmtId="3" fontId="8" fillId="0" borderId="18" xfId="3" applyNumberFormat="1" applyFont="1" applyBorder="1"/>
    <xf numFmtId="3" fontId="8" fillId="0" borderId="19" xfId="3" applyNumberFormat="1" applyFont="1" applyBorder="1"/>
    <xf numFmtId="3" fontId="8" fillId="0" borderId="20" xfId="3" applyNumberFormat="1" applyFont="1" applyBorder="1"/>
    <xf numFmtId="49" fontId="8" fillId="0" borderId="54" xfId="3" applyNumberFormat="1" applyFont="1" applyBorder="1" applyAlignment="1">
      <alignment horizontal="center"/>
    </xf>
    <xf numFmtId="0" fontId="8" fillId="0" borderId="43" xfId="3" applyFont="1" applyBorder="1"/>
    <xf numFmtId="3" fontId="8" fillId="0" borderId="22" xfId="3" applyNumberFormat="1" applyFont="1" applyBorder="1"/>
    <xf numFmtId="3" fontId="8" fillId="0" borderId="23" xfId="3" applyNumberFormat="1" applyFont="1" applyBorder="1"/>
    <xf numFmtId="3" fontId="8" fillId="0" borderId="24" xfId="3" applyNumberFormat="1" applyFont="1" applyBorder="1"/>
    <xf numFmtId="3" fontId="8" fillId="0" borderId="26" xfId="3" applyNumberFormat="1" applyFont="1" applyBorder="1"/>
    <xf numFmtId="3" fontId="8" fillId="0" borderId="27" xfId="3" applyNumberFormat="1" applyFont="1" applyBorder="1"/>
    <xf numFmtId="3" fontId="8" fillId="0" borderId="28" xfId="3" applyNumberFormat="1" applyFont="1" applyBorder="1"/>
    <xf numFmtId="3" fontId="8" fillId="0" borderId="68" xfId="3" applyNumberFormat="1" applyFont="1" applyBorder="1"/>
    <xf numFmtId="3" fontId="8" fillId="0" borderId="35" xfId="3" applyNumberFormat="1" applyFont="1" applyBorder="1"/>
    <xf numFmtId="49" fontId="15" fillId="0" borderId="0" xfId="3" applyNumberFormat="1" applyAlignment="1">
      <alignment horizontal="center"/>
    </xf>
    <xf numFmtId="3" fontId="15" fillId="0" borderId="0" xfId="3" applyNumberFormat="1"/>
    <xf numFmtId="194" fontId="15" fillId="0" borderId="0" xfId="3" applyNumberFormat="1"/>
    <xf numFmtId="0" fontId="15" fillId="0" borderId="0" xfId="3" applyAlignment="1">
      <alignment horizontal="right"/>
    </xf>
    <xf numFmtId="0" fontId="44" fillId="0" borderId="0" xfId="0" applyFont="1"/>
    <xf numFmtId="2" fontId="44" fillId="3" borderId="22" xfId="0" applyNumberFormat="1" applyFont="1" applyFill="1" applyBorder="1" applyAlignment="1">
      <alignment horizontal="center" vertical="center" wrapText="1"/>
    </xf>
    <xf numFmtId="2" fontId="44" fillId="3" borderId="23" xfId="0" applyNumberFormat="1" applyFont="1" applyFill="1" applyBorder="1" applyAlignment="1">
      <alignment horizontal="center" vertical="center" wrapText="1"/>
    </xf>
    <xf numFmtId="2" fontId="44" fillId="3" borderId="30" xfId="0" applyNumberFormat="1" applyFont="1" applyFill="1" applyBorder="1" applyAlignment="1">
      <alignment horizontal="center" vertical="center" wrapText="1"/>
    </xf>
    <xf numFmtId="3" fontId="44" fillId="3" borderId="58" xfId="0" applyNumberFormat="1" applyFont="1" applyFill="1" applyBorder="1"/>
    <xf numFmtId="3" fontId="44" fillId="3" borderId="7" xfId="0" applyNumberFormat="1" applyFont="1" applyFill="1" applyBorder="1"/>
    <xf numFmtId="3" fontId="44" fillId="3" borderId="59" xfId="0" applyNumberFormat="1" applyFont="1" applyFill="1" applyBorder="1"/>
    <xf numFmtId="3" fontId="44" fillId="4" borderId="58" xfId="0" applyNumberFormat="1" applyFont="1" applyFill="1" applyBorder="1"/>
    <xf numFmtId="3" fontId="44" fillId="4" borderId="59" xfId="0" applyNumberFormat="1" applyFont="1" applyFill="1" applyBorder="1"/>
    <xf numFmtId="3" fontId="44" fillId="3" borderId="18" xfId="0" applyNumberFormat="1" applyFont="1" applyFill="1" applyBorder="1"/>
    <xf numFmtId="3" fontId="44" fillId="3" borderId="19" xfId="0" applyNumberFormat="1" applyFont="1" applyFill="1" applyBorder="1"/>
    <xf numFmtId="3" fontId="44" fillId="3" borderId="20" xfId="0" applyNumberFormat="1" applyFont="1" applyFill="1" applyBorder="1"/>
    <xf numFmtId="3" fontId="44" fillId="4" borderId="18" xfId="0" applyNumberFormat="1" applyFont="1" applyFill="1" applyBorder="1"/>
    <xf numFmtId="3" fontId="44" fillId="4" borderId="20" xfId="0" applyNumberFormat="1" applyFont="1" applyFill="1" applyBorder="1"/>
    <xf numFmtId="3" fontId="44" fillId="3" borderId="69" xfId="0" applyNumberFormat="1" applyFont="1" applyFill="1" applyBorder="1"/>
    <xf numFmtId="3" fontId="44" fillId="3" borderId="36" xfId="0" applyNumberFormat="1" applyFont="1" applyFill="1" applyBorder="1"/>
    <xf numFmtId="3" fontId="44" fillId="3" borderId="70" xfId="0" applyNumberFormat="1" applyFont="1" applyFill="1" applyBorder="1"/>
    <xf numFmtId="3" fontId="44" fillId="4" borderId="69" xfId="0" applyNumberFormat="1" applyFont="1" applyFill="1" applyBorder="1"/>
    <xf numFmtId="3" fontId="44" fillId="4" borderId="70" xfId="0" applyNumberFormat="1" applyFont="1" applyFill="1" applyBorder="1"/>
    <xf numFmtId="3" fontId="53" fillId="3" borderId="71" xfId="0" applyNumberFormat="1" applyFont="1" applyFill="1" applyBorder="1"/>
    <xf numFmtId="3" fontId="53" fillId="3" borderId="35" xfId="0" applyNumberFormat="1" applyFont="1" applyFill="1" applyBorder="1"/>
    <xf numFmtId="3" fontId="53" fillId="3" borderId="61" xfId="0" applyNumberFormat="1" applyFont="1" applyFill="1" applyBorder="1"/>
    <xf numFmtId="3" fontId="53" fillId="4" borderId="71" xfId="0" applyNumberFormat="1" applyFont="1" applyFill="1" applyBorder="1"/>
    <xf numFmtId="3" fontId="53" fillId="4" borderId="61" xfId="0" applyNumberFormat="1" applyFont="1" applyFill="1" applyBorder="1"/>
    <xf numFmtId="3" fontId="54" fillId="0" borderId="0" xfId="0" applyNumberFormat="1" applyFont="1"/>
    <xf numFmtId="0" fontId="54" fillId="0" borderId="0" xfId="0" applyFont="1"/>
    <xf numFmtId="0" fontId="35" fillId="0" borderId="0" xfId="2" applyFont="1" applyAlignment="1">
      <alignment horizontal="center" vertical="center"/>
    </xf>
    <xf numFmtId="0" fontId="15" fillId="0" borderId="0" xfId="2"/>
    <xf numFmtId="0" fontId="8" fillId="0" borderId="72" xfId="2" applyFont="1" applyBorder="1"/>
    <xf numFmtId="3" fontId="2" fillId="0" borderId="73" xfId="2" applyNumberFormat="1" applyFont="1" applyBorder="1" applyAlignment="1">
      <alignment horizontal="center" vertical="center" wrapText="1"/>
    </xf>
    <xf numFmtId="0" fontId="2" fillId="0" borderId="64" xfId="2" applyFont="1" applyBorder="1" applyAlignment="1">
      <alignment horizontal="center" vertical="center" wrapText="1"/>
    </xf>
    <xf numFmtId="0" fontId="36" fillId="0" borderId="65" xfId="2" applyFont="1" applyBorder="1" applyAlignment="1">
      <alignment horizontal="center" vertical="center" wrapText="1"/>
    </xf>
    <xf numFmtId="0" fontId="35" fillId="5" borderId="13" xfId="2" applyFont="1" applyFill="1" applyBorder="1"/>
    <xf numFmtId="4" fontId="35" fillId="5" borderId="14" xfId="2" applyNumberFormat="1" applyFont="1" applyFill="1" applyBorder="1"/>
    <xf numFmtId="10" fontId="52" fillId="5" borderId="15" xfId="2" applyNumberFormat="1" applyFont="1" applyFill="1" applyBorder="1"/>
    <xf numFmtId="10" fontId="52" fillId="5" borderId="16" xfId="2" applyNumberFormat="1" applyFont="1" applyFill="1" applyBorder="1"/>
    <xf numFmtId="0" fontId="35" fillId="0" borderId="0" xfId="2" applyFont="1"/>
    <xf numFmtId="0" fontId="52" fillId="0" borderId="17" xfId="2" applyFont="1" applyBorder="1"/>
    <xf numFmtId="3" fontId="52" fillId="0" borderId="18" xfId="2" applyNumberFormat="1" applyFont="1" applyBorder="1"/>
    <xf numFmtId="10" fontId="52" fillId="0" borderId="19" xfId="2" applyNumberFormat="1" applyFont="1" applyBorder="1"/>
    <xf numFmtId="10" fontId="52" fillId="0" borderId="20" xfId="2" applyNumberFormat="1" applyFont="1" applyBorder="1"/>
    <xf numFmtId="0" fontId="13" fillId="0" borderId="0" xfId="2" applyFont="1"/>
    <xf numFmtId="0" fontId="35" fillId="0" borderId="17" xfId="2" applyFont="1" applyBorder="1"/>
    <xf numFmtId="3" fontId="35" fillId="0" borderId="18" xfId="2" applyNumberFormat="1" applyFont="1" applyBorder="1"/>
    <xf numFmtId="10" fontId="35" fillId="0" borderId="19" xfId="2" applyNumberFormat="1" applyFont="1" applyBorder="1"/>
    <xf numFmtId="10" fontId="35" fillId="0" borderId="20" xfId="2" applyNumberFormat="1" applyFont="1" applyBorder="1"/>
    <xf numFmtId="10" fontId="35" fillId="0" borderId="0" xfId="2" applyNumberFormat="1" applyFont="1"/>
    <xf numFmtId="10" fontId="35" fillId="6" borderId="19" xfId="2" applyNumberFormat="1" applyFont="1" applyFill="1" applyBorder="1"/>
    <xf numFmtId="3" fontId="35" fillId="2" borderId="18" xfId="2" applyNumberFormat="1" applyFont="1" applyFill="1" applyBorder="1"/>
    <xf numFmtId="10" fontId="35" fillId="2" borderId="19" xfId="2" applyNumberFormat="1" applyFont="1" applyFill="1" applyBorder="1"/>
    <xf numFmtId="10" fontId="35" fillId="2" borderId="20" xfId="2" applyNumberFormat="1" applyFont="1" applyFill="1" applyBorder="1"/>
    <xf numFmtId="0" fontId="35" fillId="0" borderId="21" xfId="2" applyFont="1" applyBorder="1"/>
    <xf numFmtId="0" fontId="35" fillId="0" borderId="74" xfId="2" applyFont="1" applyBorder="1"/>
    <xf numFmtId="3" fontId="35" fillId="2" borderId="22" xfId="2" applyNumberFormat="1" applyFont="1" applyFill="1" applyBorder="1"/>
    <xf numFmtId="10" fontId="35" fillId="2" borderId="23" xfId="2" applyNumberFormat="1" applyFont="1" applyFill="1" applyBorder="1"/>
    <xf numFmtId="10" fontId="35" fillId="2" borderId="24" xfId="2" applyNumberFormat="1" applyFont="1" applyFill="1" applyBorder="1"/>
    <xf numFmtId="0" fontId="35" fillId="7" borderId="53" xfId="2" applyFont="1" applyFill="1" applyBorder="1"/>
    <xf numFmtId="3" fontId="35" fillId="7" borderId="22" xfId="2" applyNumberFormat="1" applyFont="1" applyFill="1" applyBorder="1"/>
    <xf numFmtId="10" fontId="35" fillId="7" borderId="23" xfId="2" applyNumberFormat="1" applyFont="1" applyFill="1" applyBorder="1"/>
    <xf numFmtId="10" fontId="35" fillId="7" borderId="24" xfId="2" applyNumberFormat="1" applyFont="1" applyFill="1" applyBorder="1"/>
    <xf numFmtId="0" fontId="35" fillId="0" borderId="53" xfId="2" applyFont="1" applyBorder="1"/>
    <xf numFmtId="0" fontId="2" fillId="0" borderId="0" xfId="2" applyFont="1" applyFill="1" applyBorder="1"/>
    <xf numFmtId="3" fontId="55" fillId="0" borderId="0" xfId="2" applyNumberFormat="1" applyFont="1"/>
    <xf numFmtId="0" fontId="55" fillId="0" borderId="0" xfId="2" applyFont="1"/>
    <xf numFmtId="3" fontId="15" fillId="0" borderId="0" xfId="2" applyNumberFormat="1"/>
    <xf numFmtId="1" fontId="15" fillId="0" borderId="0" xfId="2" applyNumberFormat="1"/>
    <xf numFmtId="0" fontId="35" fillId="5" borderId="48" xfId="2" applyFont="1" applyFill="1" applyBorder="1"/>
    <xf numFmtId="0" fontId="35" fillId="0" borderId="51" xfId="2" applyFont="1" applyBorder="1"/>
    <xf numFmtId="0" fontId="35" fillId="0" borderId="54" xfId="2" applyFont="1" applyBorder="1"/>
    <xf numFmtId="3" fontId="35" fillId="2" borderId="69" xfId="2" applyNumberFormat="1" applyFont="1" applyFill="1" applyBorder="1"/>
    <xf numFmtId="10" fontId="35" fillId="2" borderId="36" xfId="2" applyNumberFormat="1" applyFont="1" applyFill="1" applyBorder="1"/>
    <xf numFmtId="10" fontId="15" fillId="0" borderId="0" xfId="2" applyNumberFormat="1"/>
    <xf numFmtId="0" fontId="62" fillId="0" borderId="0" xfId="0" applyFont="1"/>
    <xf numFmtId="49" fontId="39" fillId="8" borderId="0" xfId="0" applyNumberFormat="1" applyFont="1" applyFill="1" applyBorder="1" applyAlignment="1">
      <alignment horizontal="center" vertical="center" wrapText="1"/>
    </xf>
    <xf numFmtId="3" fontId="41" fillId="3" borderId="72" xfId="0" applyNumberFormat="1" applyFont="1" applyFill="1" applyBorder="1" applyAlignment="1">
      <alignment horizontal="center" vertical="center" wrapText="1"/>
    </xf>
    <xf numFmtId="3" fontId="42" fillId="3" borderId="72" xfId="0" applyNumberFormat="1" applyFont="1" applyFill="1" applyBorder="1" applyAlignment="1">
      <alignment horizontal="center" vertical="center" wrapText="1"/>
    </xf>
    <xf numFmtId="3" fontId="41" fillId="3" borderId="75" xfId="0" applyNumberFormat="1" applyFont="1" applyFill="1" applyBorder="1" applyAlignment="1">
      <alignment horizontal="center" vertical="center" wrapText="1"/>
    </xf>
    <xf numFmtId="3" fontId="41" fillId="3" borderId="46" xfId="0" applyNumberFormat="1" applyFont="1" applyFill="1" applyBorder="1" applyAlignment="1">
      <alignment horizontal="center" vertical="center" wrapText="1"/>
    </xf>
    <xf numFmtId="3" fontId="42" fillId="3" borderId="75" xfId="0" applyNumberFormat="1" applyFont="1" applyFill="1" applyBorder="1" applyAlignment="1">
      <alignment horizontal="center" vertical="center" wrapText="1"/>
    </xf>
    <xf numFmtId="3" fontId="42" fillId="3" borderId="46" xfId="0" applyNumberFormat="1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wrapText="1"/>
    </xf>
    <xf numFmtId="3" fontId="43" fillId="0" borderId="46" xfId="0" quotePrefix="1" applyNumberFormat="1" applyFont="1" applyBorder="1" applyAlignment="1">
      <alignment horizontal="right" wrapText="1"/>
    </xf>
    <xf numFmtId="3" fontId="42" fillId="0" borderId="46" xfId="0" applyNumberFormat="1" applyFont="1" applyBorder="1" applyAlignment="1">
      <alignment wrapText="1"/>
    </xf>
    <xf numFmtId="3" fontId="43" fillId="0" borderId="46" xfId="0" applyNumberFormat="1" applyFont="1" applyBorder="1" applyAlignment="1">
      <alignment horizontal="right" wrapText="1"/>
    </xf>
    <xf numFmtId="3" fontId="43" fillId="0" borderId="46" xfId="0" applyNumberFormat="1" applyFont="1" applyBorder="1" applyAlignment="1">
      <alignment wrapText="1"/>
    </xf>
    <xf numFmtId="3" fontId="43" fillId="0" borderId="46" xfId="0" quotePrefix="1" applyNumberFormat="1" applyFont="1" applyBorder="1" applyAlignment="1">
      <alignment horizontal="center" wrapText="1"/>
    </xf>
    <xf numFmtId="2" fontId="39" fillId="4" borderId="76" xfId="0" applyNumberFormat="1" applyFont="1" applyFill="1" applyBorder="1" applyAlignment="1">
      <alignment horizontal="center" vertical="center" wrapText="1"/>
    </xf>
    <xf numFmtId="2" fontId="46" fillId="4" borderId="76" xfId="0" applyNumberFormat="1" applyFont="1" applyFill="1" applyBorder="1" applyAlignment="1">
      <alignment horizontal="center" vertical="center" wrapText="1"/>
    </xf>
    <xf numFmtId="0" fontId="48" fillId="4" borderId="46" xfId="0" applyFont="1" applyFill="1" applyBorder="1" applyAlignment="1">
      <alignment wrapText="1"/>
    </xf>
    <xf numFmtId="3" fontId="49" fillId="0" borderId="46" xfId="0" applyNumberFormat="1" applyFont="1" applyBorder="1" applyAlignment="1">
      <alignment horizontal="right" wrapText="1"/>
    </xf>
    <xf numFmtId="0" fontId="48" fillId="4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17" fontId="35" fillId="0" borderId="17" xfId="2" applyNumberFormat="1" applyFont="1" applyBorder="1"/>
    <xf numFmtId="17" fontId="35" fillId="0" borderId="51" xfId="2" applyNumberFormat="1" applyFont="1" applyBorder="1"/>
    <xf numFmtId="17" fontId="35" fillId="0" borderId="53" xfId="2" applyNumberFormat="1" applyFont="1" applyBorder="1" applyAlignment="1">
      <alignment horizontal="left"/>
    </xf>
    <xf numFmtId="0" fontId="15" fillId="0" borderId="0" xfId="2" applyAlignment="1"/>
    <xf numFmtId="49" fontId="8" fillId="6" borderId="48" xfId="0" applyNumberFormat="1" applyFont="1" applyFill="1" applyBorder="1" applyAlignment="1">
      <alignment horizontal="center"/>
    </xf>
    <xf numFmtId="49" fontId="44" fillId="6" borderId="66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4" fillId="6" borderId="67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4" fillId="6" borderId="43" xfId="0" applyNumberFormat="1" applyFont="1" applyFill="1" applyBorder="1" applyAlignment="1">
      <alignment horizontal="left"/>
    </xf>
    <xf numFmtId="0" fontId="6" fillId="5" borderId="1" xfId="0" quotePrefix="1" applyNumberFormat="1" applyFont="1" applyFill="1" applyBorder="1" applyAlignment="1">
      <alignment horizontal="center" vertical="center" wrapText="1"/>
    </xf>
    <xf numFmtId="0" fontId="6" fillId="5" borderId="2" xfId="0" quotePrefix="1" applyNumberFormat="1" applyFont="1" applyFill="1" applyBorder="1" applyAlignment="1">
      <alignment horizontal="center" vertical="center" wrapText="1"/>
    </xf>
    <xf numFmtId="0" fontId="6" fillId="5" borderId="40" xfId="0" quotePrefix="1" applyNumberFormat="1" applyFont="1" applyFill="1" applyBorder="1" applyAlignment="1">
      <alignment horizontal="centerContinuous" vertical="center" wrapText="1"/>
    </xf>
    <xf numFmtId="0" fontId="6" fillId="5" borderId="3" xfId="0" quotePrefix="1" applyNumberFormat="1" applyFont="1" applyFill="1" applyBorder="1" applyAlignment="1">
      <alignment horizontal="centerContinuous" vertical="center" wrapText="1"/>
    </xf>
    <xf numFmtId="0" fontId="10" fillId="5" borderId="87" xfId="0" applyNumberFormat="1" applyFont="1" applyFill="1" applyBorder="1" applyAlignment="1">
      <alignment horizontal="left" wrapText="1"/>
    </xf>
    <xf numFmtId="0" fontId="2" fillId="5" borderId="87" xfId="0" applyNumberFormat="1" applyFont="1" applyFill="1" applyBorder="1" applyAlignment="1">
      <alignment horizontal="left" wrapText="1"/>
    </xf>
    <xf numFmtId="0" fontId="6" fillId="5" borderId="87" xfId="0" applyNumberFormat="1" applyFont="1" applyFill="1" applyBorder="1" applyAlignment="1">
      <alignment horizontal="left" wrapText="1"/>
    </xf>
    <xf numFmtId="0" fontId="6" fillId="5" borderId="87" xfId="0" quotePrefix="1" applyNumberFormat="1" applyFont="1" applyFill="1" applyBorder="1" applyAlignment="1">
      <alignment horizontal="left" wrapText="1"/>
    </xf>
    <xf numFmtId="0" fontId="2" fillId="5" borderId="87" xfId="0" applyNumberFormat="1" applyFont="1" applyFill="1" applyBorder="1"/>
    <xf numFmtId="0" fontId="10" fillId="5" borderId="87" xfId="0" applyNumberFormat="1" applyFont="1" applyFill="1" applyBorder="1"/>
    <xf numFmtId="0" fontId="2" fillId="5" borderId="88" xfId="0" applyNumberFormat="1" applyFont="1" applyFill="1" applyBorder="1" applyAlignment="1">
      <alignment horizontal="left" wrapText="1"/>
    </xf>
    <xf numFmtId="0" fontId="7" fillId="5" borderId="89" xfId="0" applyNumberFormat="1" applyFont="1" applyFill="1" applyBorder="1" applyAlignment="1">
      <alignment horizontal="left"/>
    </xf>
    <xf numFmtId="0" fontId="2" fillId="5" borderId="90" xfId="0" applyNumberFormat="1" applyFont="1" applyFill="1" applyBorder="1" applyAlignment="1">
      <alignment horizontal="left" wrapText="1"/>
    </xf>
    <xf numFmtId="0" fontId="6" fillId="5" borderId="1" xfId="0" quotePrefix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quotePrefix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5" borderId="87" xfId="0" quotePrefix="1" applyFont="1" applyFill="1" applyBorder="1" applyAlignment="1">
      <alignment horizontal="left" wrapText="1"/>
    </xf>
    <xf numFmtId="0" fontId="2" fillId="5" borderId="87" xfId="0" applyFont="1" applyFill="1" applyBorder="1" applyAlignment="1">
      <alignment horizontal="left" wrapText="1"/>
    </xf>
    <xf numFmtId="0" fontId="2" fillId="5" borderId="87" xfId="0" quotePrefix="1" applyFont="1" applyFill="1" applyBorder="1" applyAlignment="1">
      <alignment horizontal="left" wrapText="1"/>
    </xf>
    <xf numFmtId="0" fontId="2" fillId="5" borderId="90" xfId="0" applyFont="1" applyFill="1" applyBorder="1" applyAlignment="1">
      <alignment horizontal="left" wrapText="1"/>
    </xf>
    <xf numFmtId="0" fontId="6" fillId="5" borderId="40" xfId="0" quotePrefix="1" applyFont="1" applyFill="1" applyBorder="1" applyAlignment="1">
      <alignment horizontal="center" vertical="center" wrapText="1"/>
    </xf>
    <xf numFmtId="0" fontId="6" fillId="5" borderId="3" xfId="0" quotePrefix="1" applyFont="1" applyFill="1" applyBorder="1" applyAlignment="1">
      <alignment horizontal="centerContinuous" vertical="center" wrapText="1"/>
    </xf>
    <xf numFmtId="0" fontId="2" fillId="5" borderId="91" xfId="0" applyNumberFormat="1" applyFont="1" applyFill="1" applyBorder="1" applyAlignment="1">
      <alignment horizontal="left" wrapText="1"/>
    </xf>
    <xf numFmtId="0" fontId="6" fillId="5" borderId="92" xfId="0" applyFont="1" applyFill="1" applyBorder="1" applyAlignment="1">
      <alignment horizontal="center" vertical="center" wrapText="1"/>
    </xf>
    <xf numFmtId="0" fontId="6" fillId="5" borderId="93" xfId="0" quotePrefix="1" applyFont="1" applyFill="1" applyBorder="1" applyAlignment="1">
      <alignment horizontal="center" vertical="center" wrapText="1"/>
    </xf>
    <xf numFmtId="0" fontId="6" fillId="5" borderId="94" xfId="0" quotePrefix="1" applyFont="1" applyFill="1" applyBorder="1" applyAlignment="1">
      <alignment horizontal="center" vertical="center" wrapText="1"/>
    </xf>
    <xf numFmtId="0" fontId="6" fillId="5" borderId="45" xfId="0" quotePrefix="1" applyFont="1" applyFill="1" applyBorder="1" applyAlignment="1">
      <alignment horizontal="center" vertical="center" wrapText="1"/>
    </xf>
    <xf numFmtId="0" fontId="6" fillId="5" borderId="95" xfId="0" quotePrefix="1" applyFont="1" applyFill="1" applyBorder="1" applyAlignment="1">
      <alignment horizontal="left" vertical="center" wrapText="1"/>
    </xf>
    <xf numFmtId="0" fontId="6" fillId="5" borderId="96" xfId="0" applyFont="1" applyFill="1" applyBorder="1" applyAlignment="1">
      <alignment horizontal="left" vertical="center" wrapText="1"/>
    </xf>
    <xf numFmtId="0" fontId="6" fillId="5" borderId="97" xfId="0" applyFont="1" applyFill="1" applyBorder="1" applyAlignment="1">
      <alignment horizontal="left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95" xfId="0" applyFont="1" applyFill="1" applyBorder="1" applyAlignment="1">
      <alignment horizontal="left" vertical="center" wrapText="1"/>
    </xf>
    <xf numFmtId="0" fontId="6" fillId="5" borderId="96" xfId="0" quotePrefix="1" applyFont="1" applyFill="1" applyBorder="1" applyAlignment="1">
      <alignment horizontal="left" vertical="center" wrapText="1"/>
    </xf>
    <xf numFmtId="0" fontId="6" fillId="5" borderId="98" xfId="0" quotePrefix="1" applyFont="1" applyFill="1" applyBorder="1" applyAlignment="1">
      <alignment horizontal="left" vertical="center" wrapText="1"/>
    </xf>
    <xf numFmtId="0" fontId="8" fillId="5" borderId="71" xfId="1" applyFont="1" applyFill="1" applyBorder="1" applyAlignment="1">
      <alignment horizontal="center" vertical="center" wrapText="1"/>
    </xf>
    <xf numFmtId="0" fontId="8" fillId="5" borderId="61" xfId="1" applyFont="1" applyFill="1" applyBorder="1" applyAlignment="1">
      <alignment horizontal="center" vertical="center" wrapText="1"/>
    </xf>
    <xf numFmtId="3" fontId="8" fillId="5" borderId="61" xfId="1" applyNumberFormat="1" applyFont="1" applyFill="1" applyBorder="1" applyAlignment="1">
      <alignment horizontal="center" vertical="center" wrapText="1"/>
    </xf>
    <xf numFmtId="194" fontId="8" fillId="5" borderId="35" xfId="1" applyNumberFormat="1" applyFont="1" applyFill="1" applyBorder="1" applyAlignment="1">
      <alignment horizontal="center" vertical="center" wrapText="1"/>
    </xf>
    <xf numFmtId="0" fontId="8" fillId="5" borderId="58" xfId="1" applyFont="1" applyFill="1" applyBorder="1" applyAlignment="1">
      <alignment horizontal="right"/>
    </xf>
    <xf numFmtId="0" fontId="8" fillId="5" borderId="59" xfId="1" applyFont="1" applyFill="1" applyBorder="1"/>
    <xf numFmtId="0" fontId="8" fillId="5" borderId="18" xfId="1" applyFont="1" applyFill="1" applyBorder="1" applyAlignment="1">
      <alignment horizontal="right"/>
    </xf>
    <xf numFmtId="0" fontId="8" fillId="5" borderId="20" xfId="1" applyFont="1" applyFill="1" applyBorder="1"/>
    <xf numFmtId="0" fontId="8" fillId="5" borderId="69" xfId="1" applyFont="1" applyFill="1" applyBorder="1" applyAlignment="1">
      <alignment horizontal="right"/>
    </xf>
    <xf numFmtId="0" fontId="8" fillId="5" borderId="70" xfId="1" applyFont="1" applyFill="1" applyBorder="1"/>
    <xf numFmtId="0" fontId="8" fillId="5" borderId="71" xfId="1" applyFont="1" applyFill="1" applyBorder="1" applyAlignment="1">
      <alignment horizontal="right"/>
    </xf>
    <xf numFmtId="0" fontId="8" fillId="5" borderId="61" xfId="1" applyFont="1" applyFill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72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6" fillId="2" borderId="76" xfId="0" applyFont="1" applyFill="1" applyBorder="1" applyAlignment="1">
      <alignment horizontal="center" vertical="center" wrapText="1"/>
    </xf>
    <xf numFmtId="0" fontId="16" fillId="2" borderId="80" xfId="0" applyFont="1" applyFill="1" applyBorder="1" applyAlignment="1">
      <alignment horizontal="center" vertical="center" wrapText="1"/>
    </xf>
    <xf numFmtId="0" fontId="25" fillId="2" borderId="76" xfId="0" applyFont="1" applyFill="1" applyBorder="1" applyAlignment="1">
      <alignment horizontal="center" vertical="center" wrapText="1"/>
    </xf>
    <xf numFmtId="0" fontId="25" fillId="2" borderId="80" xfId="0" applyFont="1" applyFill="1" applyBorder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 wrapText="1"/>
    </xf>
    <xf numFmtId="0" fontId="16" fillId="2" borderId="79" xfId="0" applyFont="1" applyFill="1" applyBorder="1" applyAlignment="1">
      <alignment horizontal="center" vertical="center" wrapText="1"/>
    </xf>
    <xf numFmtId="0" fontId="16" fillId="2" borderId="77" xfId="0" applyFont="1" applyFill="1" applyBorder="1" applyAlignment="1">
      <alignment horizontal="center" vertical="center" wrapText="1"/>
    </xf>
    <xf numFmtId="0" fontId="16" fillId="2" borderId="78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63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64" fillId="0" borderId="0" xfId="0" applyFont="1" applyAlignment="1">
      <alignment horizontal="center" wrapText="1"/>
    </xf>
    <xf numFmtId="0" fontId="33" fillId="0" borderId="0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35" fillId="0" borderId="0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17" fontId="2" fillId="0" borderId="0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 wrapText="1"/>
    </xf>
    <xf numFmtId="0" fontId="15" fillId="0" borderId="85" xfId="3" applyBorder="1" applyAlignment="1">
      <alignment horizontal="center" vertical="center" wrapText="1"/>
    </xf>
    <xf numFmtId="0" fontId="8" fillId="0" borderId="82" xfId="3" applyFont="1" applyBorder="1" applyAlignment="1">
      <alignment horizontal="center" vertical="center" wrapText="1"/>
    </xf>
    <xf numFmtId="0" fontId="15" fillId="0" borderId="83" xfId="3" applyBorder="1" applyAlignment="1">
      <alignment horizontal="center" vertical="center" wrapText="1"/>
    </xf>
    <xf numFmtId="0" fontId="35" fillId="0" borderId="0" xfId="3" applyFont="1" applyBorder="1" applyAlignment="1">
      <alignment horizontal="center"/>
    </xf>
    <xf numFmtId="17" fontId="35" fillId="0" borderId="0" xfId="3" applyNumberFormat="1" applyFont="1" applyBorder="1" applyAlignment="1">
      <alignment horizontal="center"/>
    </xf>
    <xf numFmtId="49" fontId="35" fillId="0" borderId="0" xfId="3" applyNumberFormat="1" applyFont="1" applyBorder="1" applyAlignment="1">
      <alignment horizontal="center"/>
    </xf>
    <xf numFmtId="49" fontId="38" fillId="8" borderId="82" xfId="0" applyNumberFormat="1" applyFont="1" applyFill="1" applyBorder="1" applyAlignment="1">
      <alignment horizontal="center" vertical="center" wrapText="1"/>
    </xf>
    <xf numFmtId="49" fontId="38" fillId="8" borderId="83" xfId="0" applyNumberFormat="1" applyFont="1" applyFill="1" applyBorder="1" applyAlignment="1">
      <alignment horizontal="center" vertical="center" wrapText="1"/>
    </xf>
    <xf numFmtId="3" fontId="42" fillId="3" borderId="76" xfId="0" applyNumberFormat="1" applyFont="1" applyFill="1" applyBorder="1" applyAlignment="1">
      <alignment horizontal="center" vertical="center" wrapText="1"/>
    </xf>
    <xf numFmtId="3" fontId="42" fillId="3" borderId="75" xfId="0" applyNumberFormat="1" applyFont="1" applyFill="1" applyBorder="1" applyAlignment="1">
      <alignment horizontal="center" vertical="center" wrapText="1"/>
    </xf>
    <xf numFmtId="3" fontId="42" fillId="3" borderId="25" xfId="0" applyNumberFormat="1" applyFont="1" applyFill="1" applyBorder="1" applyAlignment="1">
      <alignment horizontal="center" vertical="center" wrapText="1"/>
    </xf>
    <xf numFmtId="3" fontId="42" fillId="3" borderId="85" xfId="0" applyNumberFormat="1" applyFont="1" applyFill="1" applyBorder="1" applyAlignment="1">
      <alignment horizontal="center" vertical="center" wrapText="1"/>
    </xf>
    <xf numFmtId="3" fontId="42" fillId="3" borderId="63" xfId="0" applyNumberFormat="1" applyFont="1" applyFill="1" applyBorder="1" applyAlignment="1">
      <alignment horizontal="center" vertical="center" wrapText="1"/>
    </xf>
    <xf numFmtId="0" fontId="40" fillId="3" borderId="76" xfId="0" applyFont="1" applyFill="1" applyBorder="1" applyAlignment="1">
      <alignment horizontal="center" vertical="center" wrapText="1"/>
    </xf>
    <xf numFmtId="0" fontId="40" fillId="3" borderId="75" xfId="0" applyFont="1" applyFill="1" applyBorder="1" applyAlignment="1">
      <alignment horizontal="center" vertical="center" wrapText="1"/>
    </xf>
    <xf numFmtId="3" fontId="41" fillId="3" borderId="76" xfId="0" applyNumberFormat="1" applyFont="1" applyFill="1" applyBorder="1" applyAlignment="1">
      <alignment horizontal="center" vertical="center" wrapText="1"/>
    </xf>
    <xf numFmtId="3" fontId="41" fillId="3" borderId="75" xfId="0" applyNumberFormat="1" applyFont="1" applyFill="1" applyBorder="1" applyAlignment="1">
      <alignment horizontal="center" vertical="center" wrapText="1"/>
    </xf>
    <xf numFmtId="3" fontId="41" fillId="3" borderId="25" xfId="0" applyNumberFormat="1" applyFont="1" applyFill="1" applyBorder="1" applyAlignment="1">
      <alignment horizontal="center" vertical="center" wrapText="1"/>
    </xf>
    <xf numFmtId="3" fontId="41" fillId="3" borderId="85" xfId="0" applyNumberFormat="1" applyFont="1" applyFill="1" applyBorder="1" applyAlignment="1">
      <alignment horizontal="center" vertical="center" wrapText="1"/>
    </xf>
    <xf numFmtId="3" fontId="41" fillId="3" borderId="63" xfId="0" applyNumberFormat="1" applyFont="1" applyFill="1" applyBorder="1" applyAlignment="1">
      <alignment horizontal="center" vertical="center" wrapText="1"/>
    </xf>
    <xf numFmtId="17" fontId="45" fillId="9" borderId="83" xfId="0" applyNumberFormat="1" applyFont="1" applyFill="1" applyBorder="1" applyAlignment="1">
      <alignment horizontal="center" vertical="center" wrapText="1"/>
    </xf>
    <xf numFmtId="49" fontId="45" fillId="9" borderId="83" xfId="0" applyNumberFormat="1" applyFont="1" applyFill="1" applyBorder="1" applyAlignment="1">
      <alignment horizontal="center" vertical="center" wrapText="1"/>
    </xf>
    <xf numFmtId="49" fontId="53" fillId="6" borderId="82" xfId="0" applyNumberFormat="1" applyFont="1" applyFill="1" applyBorder="1" applyAlignment="1">
      <alignment horizontal="center"/>
    </xf>
    <xf numFmtId="49" fontId="53" fillId="6" borderId="85" xfId="0" applyNumberFormat="1" applyFont="1" applyFill="1" applyBorder="1" applyAlignment="1">
      <alignment horizontal="center"/>
    </xf>
    <xf numFmtId="0" fontId="53" fillId="4" borderId="71" xfId="0" applyFont="1" applyFill="1" applyBorder="1" applyAlignment="1">
      <alignment horizontal="center" vertical="center" wrapText="1"/>
    </xf>
    <xf numFmtId="0" fontId="53" fillId="4" borderId="61" xfId="0" applyFont="1" applyFill="1" applyBorder="1" applyAlignment="1">
      <alignment horizontal="center" vertical="center" wrapText="1"/>
    </xf>
    <xf numFmtId="0" fontId="70" fillId="4" borderId="86" xfId="0" applyFont="1" applyFill="1" applyBorder="1" applyAlignment="1">
      <alignment horizontal="center" vertical="center" wrapText="1"/>
    </xf>
    <xf numFmtId="0" fontId="70" fillId="4" borderId="26" xfId="0" applyFont="1" applyFill="1" applyBorder="1" applyAlignment="1">
      <alignment horizontal="center" vertical="center" wrapText="1"/>
    </xf>
    <xf numFmtId="0" fontId="70" fillId="4" borderId="62" xfId="0" applyFont="1" applyFill="1" applyBorder="1" applyAlignment="1">
      <alignment horizontal="center" vertical="center" wrapText="1"/>
    </xf>
    <xf numFmtId="0" fontId="70" fillId="4" borderId="28" xfId="0" applyFont="1" applyFill="1" applyBorder="1" applyAlignment="1">
      <alignment horizontal="center" vertical="center" wrapText="1"/>
    </xf>
    <xf numFmtId="0" fontId="70" fillId="3" borderId="58" xfId="0" applyFont="1" applyFill="1" applyBorder="1" applyAlignment="1">
      <alignment horizontal="center" vertical="center" wrapText="1"/>
    </xf>
    <xf numFmtId="0" fontId="70" fillId="3" borderId="7" xfId="0" applyFont="1" applyFill="1" applyBorder="1" applyAlignment="1">
      <alignment horizontal="center" vertical="center" wrapText="1"/>
    </xf>
    <xf numFmtId="0" fontId="70" fillId="3" borderId="4" xfId="0" applyFont="1" applyFill="1" applyBorder="1" applyAlignment="1">
      <alignment horizontal="center" vertical="center" wrapText="1"/>
    </xf>
    <xf numFmtId="3" fontId="44" fillId="6" borderId="72" xfId="0" applyNumberFormat="1" applyFont="1" applyFill="1" applyBorder="1" applyAlignment="1">
      <alignment horizontal="center" vertical="center" wrapText="1"/>
    </xf>
    <xf numFmtId="3" fontId="44" fillId="6" borderId="77" xfId="0" applyNumberFormat="1" applyFont="1" applyFill="1" applyBorder="1" applyAlignment="1">
      <alignment horizontal="center" vertical="center" wrapText="1"/>
    </xf>
    <xf numFmtId="3" fontId="44" fillId="6" borderId="82" xfId="0" applyNumberFormat="1" applyFont="1" applyFill="1" applyBorder="1" applyAlignment="1">
      <alignment horizontal="center" vertical="center" wrapText="1"/>
    </xf>
    <xf numFmtId="3" fontId="8" fillId="6" borderId="76" xfId="0" applyNumberFormat="1" applyFont="1" applyFill="1" applyBorder="1" applyAlignment="1">
      <alignment horizontal="center" vertical="center" wrapText="1"/>
    </xf>
    <xf numFmtId="3" fontId="8" fillId="6" borderId="80" xfId="0" applyNumberFormat="1" applyFont="1" applyFill="1" applyBorder="1" applyAlignment="1">
      <alignment horizontal="center" vertical="center" wrapText="1"/>
    </xf>
    <xf numFmtId="0" fontId="53" fillId="3" borderId="71" xfId="0" applyFont="1" applyFill="1" applyBorder="1" applyAlignment="1">
      <alignment horizontal="center" vertical="center" wrapText="1"/>
    </xf>
    <xf numFmtId="0" fontId="53" fillId="3" borderId="35" xfId="0" applyFont="1" applyFill="1" applyBorder="1" applyAlignment="1">
      <alignment horizontal="center" vertical="center" wrapText="1"/>
    </xf>
    <xf numFmtId="0" fontId="53" fillId="3" borderId="61" xfId="0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 vertical="center"/>
    </xf>
  </cellXfs>
  <cellStyles count="5">
    <cellStyle name="Normal" xfId="0" builtinId="0"/>
    <cellStyle name="Normal_PAS_MARTIE" xfId="1"/>
    <cellStyle name="Normal_p-reala-oct1990-mar2009" xfId="2"/>
    <cellStyle name="Normal_TOTAGRM" xfId="3"/>
    <cellStyle name="Normal_veteran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(inclusiv pensia medie a agricultorilor), 
in perioada octombrie 1990 - iulie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55489614243327E-2"/>
          <c:y val="0.14097496706192358"/>
          <c:w val="0.85064292779426309"/>
          <c:h val="0.64426877470355737"/>
        </c:manualLayout>
      </c:layout>
      <c:lineChart>
        <c:grouping val="standard"/>
        <c:varyColors val="0"/>
        <c:ser>
          <c:idx val="1"/>
          <c:order val="0"/>
          <c:tx>
            <c:strRef>
              <c:f>'stat-cu-agr'!$E$2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0949554896142432"/>
                  <c:y val="0.491436100131752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3402571711177047"/>
                  <c:y val="0.208168642951251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705242334322453"/>
                  <c:y val="0.2332015810276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9416419386745793"/>
                  <c:y val="0.201581027667984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CC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'stat-cu-agr'!$A$3:$A$23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Jul-09</c:v>
                </c:pt>
              </c:strCache>
            </c:strRef>
          </c:cat>
          <c:val>
            <c:numRef>
              <c:f>'stat-cu-agr'!$E$3:$E$23</c:f>
              <c:numCache>
                <c:formatCode>0.00%</c:formatCode>
                <c:ptCount val="7"/>
                <c:pt idx="0">
                  <c:v>1</c:v>
                </c:pt>
                <c:pt idx="1">
                  <c:v>0.87314486596008278</c:v>
                </c:pt>
                <c:pt idx="2">
                  <c:v>1.1126456025945581</c:v>
                </c:pt>
                <c:pt idx="3">
                  <c:v>1.1825760624760131</c:v>
                </c:pt>
                <c:pt idx="4">
                  <c:v>1.3706022780944935</c:v>
                </c:pt>
                <c:pt idx="5">
                  <c:v>1.3538186559281065</c:v>
                </c:pt>
                <c:pt idx="6">
                  <c:v>1.398107519019725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016896"/>
        <c:axId val="101742784"/>
      </c:lineChart>
      <c:catAx>
        <c:axId val="800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4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2784"/>
        <c:scaling>
          <c:orientation val="minMax"/>
          <c:max val="1.5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16896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144411473788329"/>
          <c:y val="0.91699604743083007"/>
          <c:w val="0.63402571711177047"/>
          <c:h val="5.2700922266139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in sistemul public de pensii 
 (fara pensia medie a agricultorilor), 
in perioada octombrie 1990 - iulie 2009
 </a:t>
            </a:r>
          </a:p>
        </c:rich>
      </c:tx>
      <c:layout>
        <c:manualLayout>
          <c:xMode val="edge"/>
          <c:yMode val="edge"/>
          <c:x val="0.27398615232443124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140454995054398E-2"/>
          <c:y val="0.14097496706192358"/>
          <c:w val="0.85756676557863498"/>
          <c:h val="0.67193675889328064"/>
        </c:manualLayout>
      </c:layout>
      <c:lineChart>
        <c:grouping val="standard"/>
        <c:varyColors val="0"/>
        <c:ser>
          <c:idx val="1"/>
          <c:order val="0"/>
          <c:tx>
            <c:strRef>
              <c:f>stat!$E$2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39762611275964393"/>
                  <c:y val="0.432147562582345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2314540059347179"/>
                  <c:y val="0.17523056653491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6063303659742831"/>
                  <c:y val="0.200263504611330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88526211671612265"/>
                  <c:y val="0.17523056653491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575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stat!$A$3:$A$23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Jul-09</c:v>
                </c:pt>
              </c:strCache>
            </c:strRef>
          </c:cat>
          <c:val>
            <c:numRef>
              <c:f>stat!$E$3:$E$23</c:f>
              <c:numCache>
                <c:formatCode>0.00%</c:formatCode>
                <c:ptCount val="7"/>
                <c:pt idx="0">
                  <c:v>1</c:v>
                </c:pt>
                <c:pt idx="1">
                  <c:v>0.77464483377616578</c:v>
                </c:pt>
                <c:pt idx="2">
                  <c:v>0.98698308113783828</c:v>
                </c:pt>
                <c:pt idx="3">
                  <c:v>1.0468558347985684</c:v>
                </c:pt>
                <c:pt idx="4">
                  <c:v>1.2053118657486368</c:v>
                </c:pt>
                <c:pt idx="5">
                  <c:v>1.190552296710482</c:v>
                </c:pt>
                <c:pt idx="6">
                  <c:v>1.2243036318900984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88544"/>
        <c:axId val="101738752"/>
      </c:lineChart>
      <c:catAx>
        <c:axId val="797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3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38752"/>
        <c:scaling>
          <c:orientation val="minMax"/>
          <c:max val="1.3"/>
          <c:min val="0.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8544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CC" mc:Ignorable="a14" a14:legacySpreadsheetColorIndex="26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18298714144411"/>
          <c:y val="0.91963109354413697"/>
          <c:w val="0.63402571711177047"/>
          <c:h val="4.7430830039525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Evoluţia pensiei REALE pentru AGRICULTORI,
in perioada octombrie 1990 - iulie 2009
 </a:t>
            </a:r>
          </a:p>
        </c:rich>
      </c:tx>
      <c:layout>
        <c:manualLayout>
          <c:xMode val="edge"/>
          <c:yMode val="edge"/>
          <c:x val="0.29772502472799206"/>
          <c:y val="1.97628458498023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7260138476756"/>
          <c:y val="0.11067193675889328"/>
          <c:w val="0.83877349159248271"/>
          <c:h val="0.69828722002635046"/>
        </c:manualLayout>
      </c:layout>
      <c:lineChart>
        <c:grouping val="standard"/>
        <c:varyColors val="0"/>
        <c:ser>
          <c:idx val="1"/>
          <c:order val="0"/>
          <c:tx>
            <c:strRef>
              <c:f>agr!$E$2</c:f>
              <c:strCache>
                <c:ptCount val="1"/>
                <c:pt idx="0">
                  <c:v> Indice pensia reala 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Mode val="edge"/>
                  <c:yMode val="edge"/>
                  <c:x val="0.43323442136498519"/>
                  <c:y val="0.437417654808959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65479723046488625"/>
                  <c:y val="0.121212121212121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78832838773491587"/>
                  <c:y val="0.144927536231884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90999010880316522"/>
                  <c:y val="0.130434782608695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CCCC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3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agr!$A$3:$A$23</c:f>
              <c:strCache>
                <c:ptCount val="7"/>
                <c:pt idx="0">
                  <c:v>octombrie 1990 (*)</c:v>
                </c:pt>
                <c:pt idx="1">
                  <c:v>septembrie 2007</c:v>
                </c:pt>
                <c:pt idx="2">
                  <c:v>noiembrie 2007</c:v>
                </c:pt>
                <c:pt idx="3">
                  <c:v>ianuarie 2008</c:v>
                </c:pt>
                <c:pt idx="4">
                  <c:v>decembrie 2008</c:v>
                </c:pt>
                <c:pt idx="5">
                  <c:v>ianuarie 2009</c:v>
                </c:pt>
                <c:pt idx="6">
                  <c:v>Jul-09</c:v>
                </c:pt>
              </c:strCache>
            </c:strRef>
          </c:cat>
          <c:val>
            <c:numRef>
              <c:f>agr!$E$3:$E$23</c:f>
              <c:numCache>
                <c:formatCode>0.00%</c:formatCode>
                <c:ptCount val="7"/>
                <c:pt idx="0">
                  <c:v>1</c:v>
                </c:pt>
                <c:pt idx="1">
                  <c:v>1.1094031815251124</c:v>
                </c:pt>
                <c:pt idx="2">
                  <c:v>1.4195829969802767</c:v>
                </c:pt>
                <c:pt idx="3">
                  <c:v>1.5051456402715371</c:v>
                </c:pt>
                <c:pt idx="4">
                  <c:v>1.7255588526280601</c:v>
                </c:pt>
                <c:pt idx="5">
                  <c:v>1.710305972638267</c:v>
                </c:pt>
                <c:pt idx="6">
                  <c:v>1.7376973647267442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88032"/>
        <c:axId val="101739328"/>
      </c:lineChart>
      <c:catAx>
        <c:axId val="797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73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39328"/>
        <c:scaling>
          <c:orientation val="minMax"/>
          <c:max val="1.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8032"/>
        <c:crosses val="autoZero"/>
        <c:crossBetween val="between"/>
        <c:majorUnit val="0.1"/>
        <c:minorUnit val="0.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41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847675568743817"/>
          <c:y val="0.92753623188405798"/>
          <c:w val="0.63402571711177047"/>
          <c:h val="4.34782608695652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34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61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indexed="35"/>
  </sheetPr>
  <sheetViews>
    <sheetView zoomScale="88" workbookViewId="0"/>
  </sheetViews>
  <pageMargins left="0" right="0" top="0" bottom="0" header="0" footer="0"/>
  <pageSetup orientation="landscape" r:id="rId1"/>
  <headerFooter alignWithMargins="0">
    <oddFooter>&amp;R&amp;A</oddFooter>
  </headerFooter>
  <drawing r:id="rId2"/>
</chartsheet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1162050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5</xdr:row>
          <xdr:rowOff>66675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77</xdr:row>
          <xdr:rowOff>590550</xdr:rowOff>
        </xdr:from>
        <xdr:to>
          <xdr:col>2</xdr:col>
          <xdr:colOff>285750</xdr:colOff>
          <xdr:row>84</xdr:row>
          <xdr:rowOff>95250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156</xdr:row>
          <xdr:rowOff>695325</xdr:rowOff>
        </xdr:from>
        <xdr:to>
          <xdr:col>2</xdr:col>
          <xdr:colOff>409575</xdr:colOff>
          <xdr:row>159</xdr:row>
          <xdr:rowOff>57150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323850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381000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342900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74</xdr:row>
          <xdr:rowOff>19050</xdr:rowOff>
        </xdr:from>
        <xdr:to>
          <xdr:col>2</xdr:col>
          <xdr:colOff>381000</xdr:colOff>
          <xdr:row>79</xdr:row>
          <xdr:rowOff>85725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146</xdr:row>
          <xdr:rowOff>0</xdr:rowOff>
        </xdr:from>
        <xdr:to>
          <xdr:col>2</xdr:col>
          <xdr:colOff>342900</xdr:colOff>
          <xdr:row>151</xdr:row>
          <xdr:rowOff>66675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29775" cy="72294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3" Type="http://schemas.openxmlformats.org/officeDocument/2006/relationships/vmlDrawing" Target="../drawings/vmlDrawing3.vml"/><Relationship Id="rId21" Type="http://schemas.openxmlformats.org/officeDocument/2006/relationships/oleObject" Target="../embeddings/oleObject18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12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13" Type="http://schemas.openxmlformats.org/officeDocument/2006/relationships/oleObject" Target="../embeddings/oleObject28.bin"/><Relationship Id="rId18" Type="http://schemas.openxmlformats.org/officeDocument/2006/relationships/oleObject" Target="../embeddings/oleObject33.bin"/><Relationship Id="rId26" Type="http://schemas.openxmlformats.org/officeDocument/2006/relationships/oleObject" Target="../embeddings/oleObject41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6.bin"/><Relationship Id="rId7" Type="http://schemas.openxmlformats.org/officeDocument/2006/relationships/oleObject" Target="../embeddings/oleObject22.bin"/><Relationship Id="rId12" Type="http://schemas.openxmlformats.org/officeDocument/2006/relationships/oleObject" Target="../embeddings/oleObject27.bin"/><Relationship Id="rId17" Type="http://schemas.openxmlformats.org/officeDocument/2006/relationships/oleObject" Target="../embeddings/oleObject32.bin"/><Relationship Id="rId25" Type="http://schemas.openxmlformats.org/officeDocument/2006/relationships/oleObject" Target="../embeddings/oleObject40.bin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31.bin"/><Relationship Id="rId20" Type="http://schemas.openxmlformats.org/officeDocument/2006/relationships/oleObject" Target="../embeddings/oleObject35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1.bin"/><Relationship Id="rId11" Type="http://schemas.openxmlformats.org/officeDocument/2006/relationships/oleObject" Target="../embeddings/oleObject26.bin"/><Relationship Id="rId24" Type="http://schemas.openxmlformats.org/officeDocument/2006/relationships/oleObject" Target="../embeddings/oleObject39.bin"/><Relationship Id="rId5" Type="http://schemas.openxmlformats.org/officeDocument/2006/relationships/image" Target="../media/image2.emf"/><Relationship Id="rId15" Type="http://schemas.openxmlformats.org/officeDocument/2006/relationships/oleObject" Target="../embeddings/oleObject30.bin"/><Relationship Id="rId23" Type="http://schemas.openxmlformats.org/officeDocument/2006/relationships/oleObject" Target="../embeddings/oleObject38.bin"/><Relationship Id="rId10" Type="http://schemas.openxmlformats.org/officeDocument/2006/relationships/oleObject" Target="../embeddings/oleObject25.bin"/><Relationship Id="rId19" Type="http://schemas.openxmlformats.org/officeDocument/2006/relationships/oleObject" Target="../embeddings/oleObject34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Relationship Id="rId14" Type="http://schemas.openxmlformats.org/officeDocument/2006/relationships/oleObject" Target="../embeddings/oleObject29.bin"/><Relationship Id="rId22" Type="http://schemas.openxmlformats.org/officeDocument/2006/relationships/oleObject" Target="../embeddings/oleObject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54"/>
  <sheetViews>
    <sheetView showGridLines="0" tabSelected="1" topLeftCell="B1" zoomScaleNormal="100" workbookViewId="0">
      <selection activeCell="B11" sqref="B11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</cols>
  <sheetData>
    <row r="2" spans="1:11" x14ac:dyDescent="0.2">
      <c r="F2" s="1"/>
    </row>
    <row r="3" spans="1:11" ht="15.75" x14ac:dyDescent="0.25">
      <c r="C3" s="417" t="s">
        <v>127</v>
      </c>
      <c r="D3" s="417"/>
      <c r="E3" s="417"/>
      <c r="F3" s="417"/>
      <c r="G3" s="417"/>
      <c r="H3" s="417"/>
      <c r="I3" s="417"/>
    </row>
    <row r="4" spans="1:11" ht="15" customHeight="1" x14ac:dyDescent="0.25">
      <c r="C4" s="418" t="s">
        <v>145</v>
      </c>
      <c r="D4" s="418"/>
      <c r="E4" s="418"/>
      <c r="F4" s="418"/>
      <c r="G4" s="418"/>
      <c r="H4" s="418"/>
      <c r="I4" s="418"/>
    </row>
    <row r="5" spans="1:11" ht="9" customHeight="1" x14ac:dyDescent="0.2"/>
    <row r="6" spans="1:11" ht="22.5" customHeight="1" x14ac:dyDescent="0.2">
      <c r="B6" s="31" t="s">
        <v>165</v>
      </c>
    </row>
    <row r="7" spans="1:11" ht="22.5" customHeight="1" x14ac:dyDescent="0.2">
      <c r="B7" s="31"/>
    </row>
    <row r="8" spans="1:11" ht="23.25" customHeight="1" thickBot="1" x14ac:dyDescent="0.3">
      <c r="A8" s="3" t="s">
        <v>0</v>
      </c>
      <c r="B8" s="4"/>
      <c r="C8" s="91" t="s">
        <v>458</v>
      </c>
      <c r="D8" s="5"/>
      <c r="E8" s="6"/>
      <c r="F8" s="6"/>
      <c r="G8" s="6"/>
      <c r="H8" s="6"/>
    </row>
    <row r="9" spans="1:11" ht="87" customHeight="1" thickTop="1" thickBot="1" x14ac:dyDescent="0.25">
      <c r="B9" s="368" t="s">
        <v>1</v>
      </c>
      <c r="C9" s="369" t="s">
        <v>2</v>
      </c>
      <c r="D9" s="369" t="s">
        <v>3</v>
      </c>
      <c r="E9" s="369" t="s">
        <v>4</v>
      </c>
      <c r="F9" s="369" t="s">
        <v>5</v>
      </c>
      <c r="G9" s="369" t="s">
        <v>128</v>
      </c>
      <c r="H9" s="370" t="s">
        <v>6</v>
      </c>
      <c r="I9" s="371" t="s">
        <v>7</v>
      </c>
    </row>
    <row r="10" spans="1:11" ht="15.75" customHeight="1" thickTop="1" thickBot="1" x14ac:dyDescent="0.25">
      <c r="B10" s="7">
        <v>0</v>
      </c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92">
        <v>6</v>
      </c>
      <c r="I10" s="9">
        <v>7</v>
      </c>
    </row>
    <row r="11" spans="1:11" ht="16.5" customHeight="1" thickTop="1" x14ac:dyDescent="0.2">
      <c r="B11" s="372" t="s">
        <v>129</v>
      </c>
      <c r="C11" s="10">
        <v>4720109</v>
      </c>
      <c r="D11" s="10">
        <v>3370887752</v>
      </c>
      <c r="E11" s="10">
        <v>714.15464176780665</v>
      </c>
      <c r="F11" s="10">
        <v>713.74090237599819</v>
      </c>
      <c r="G11" s="11">
        <v>564.62965295802599</v>
      </c>
      <c r="H11" s="93">
        <v>100.05796772896596</v>
      </c>
      <c r="I11" s="12">
        <v>126.48195822278151</v>
      </c>
      <c r="K11" s="94"/>
    </row>
    <row r="12" spans="1:11" ht="18.75" customHeight="1" x14ac:dyDescent="0.2">
      <c r="B12" s="372" t="s">
        <v>130</v>
      </c>
      <c r="C12" s="10">
        <v>742655</v>
      </c>
      <c r="D12" s="10">
        <v>157033957</v>
      </c>
      <c r="E12" s="10">
        <v>211.44940382815707</v>
      </c>
      <c r="F12" s="10">
        <v>211.6459024229527</v>
      </c>
      <c r="G12" s="14">
        <v>172.5290048727849</v>
      </c>
      <c r="H12" s="15">
        <v>99.907156910412127</v>
      </c>
      <c r="I12" s="16">
        <v>122.55875699513268</v>
      </c>
      <c r="K12" s="94"/>
    </row>
    <row r="13" spans="1:11" ht="17.25" customHeight="1" x14ac:dyDescent="0.2">
      <c r="B13" s="372" t="s">
        <v>132</v>
      </c>
      <c r="C13" s="10">
        <v>92181</v>
      </c>
      <c r="D13" s="10">
        <v>31480920</v>
      </c>
      <c r="E13" s="10">
        <v>341.51202525466203</v>
      </c>
      <c r="F13" s="10">
        <v>341.94841291535914</v>
      </c>
      <c r="G13" s="14">
        <v>279.3413273308509</v>
      </c>
      <c r="H13" s="15">
        <v>99.872382018978655</v>
      </c>
      <c r="I13" s="16">
        <v>122.25617616908377</v>
      </c>
      <c r="K13" s="94"/>
    </row>
    <row r="14" spans="1:11" ht="18" customHeight="1" x14ac:dyDescent="0.25">
      <c r="B14" s="373" t="s">
        <v>8</v>
      </c>
      <c r="C14" s="10">
        <v>3118131</v>
      </c>
      <c r="D14" s="13">
        <v>2595478824</v>
      </c>
      <c r="E14" s="10">
        <v>832.38286781408476</v>
      </c>
      <c r="F14" s="13">
        <v>832.02634435632967</v>
      </c>
      <c r="G14" s="14">
        <v>657.33066179826562</v>
      </c>
      <c r="H14" s="15">
        <v>100.04285002033571</v>
      </c>
      <c r="I14" s="16">
        <v>126.63076837720109</v>
      </c>
      <c r="K14" s="95"/>
    </row>
    <row r="15" spans="1:11" ht="13.5" customHeight="1" x14ac:dyDescent="0.25">
      <c r="B15" s="373" t="s">
        <v>9</v>
      </c>
      <c r="C15" s="13">
        <v>1573461</v>
      </c>
      <c r="D15" s="13">
        <v>1172797093</v>
      </c>
      <c r="E15" s="13">
        <v>745.36139948813479</v>
      </c>
      <c r="F15" s="13">
        <v>745.20705335302171</v>
      </c>
      <c r="G15" s="14">
        <v>595.27597874167589</v>
      </c>
      <c r="H15" s="15">
        <v>100.02071184571035</v>
      </c>
      <c r="I15" s="16">
        <v>125.212746038185</v>
      </c>
      <c r="K15" s="95"/>
    </row>
    <row r="16" spans="1:11" ht="13.5" customHeight="1" x14ac:dyDescent="0.25">
      <c r="B16" s="374" t="s">
        <v>10</v>
      </c>
      <c r="C16" s="10">
        <v>1925857</v>
      </c>
      <c r="D16" s="10">
        <v>1907218881</v>
      </c>
      <c r="E16" s="10">
        <v>990.32216877992494</v>
      </c>
      <c r="F16" s="10">
        <v>989.73849993091028</v>
      </c>
      <c r="G16" s="17">
        <v>776.02786474216987</v>
      </c>
      <c r="H16" s="18">
        <v>100.05897202635397</v>
      </c>
      <c r="I16" s="19">
        <v>127.61425378829057</v>
      </c>
      <c r="K16" s="94"/>
    </row>
    <row r="17" spans="2:11" ht="13.5" customHeight="1" x14ac:dyDescent="0.25">
      <c r="B17" s="373" t="s">
        <v>11</v>
      </c>
      <c r="C17" s="13">
        <v>814129</v>
      </c>
      <c r="D17" s="13">
        <v>765289206</v>
      </c>
      <c r="E17" s="13">
        <v>940.00976012400986</v>
      </c>
      <c r="F17" s="13">
        <v>939.60604433591743</v>
      </c>
      <c r="G17" s="14">
        <v>746.91061585324121</v>
      </c>
      <c r="H17" s="15">
        <v>100.04296649542923</v>
      </c>
      <c r="I17" s="16">
        <v>125.85304588959146</v>
      </c>
      <c r="K17" s="95"/>
    </row>
    <row r="18" spans="2:11" ht="13.5" customHeight="1" x14ac:dyDescent="0.25">
      <c r="B18" s="375" t="s">
        <v>12</v>
      </c>
      <c r="C18" s="10">
        <v>1192274</v>
      </c>
      <c r="D18" s="13">
        <v>688259943</v>
      </c>
      <c r="E18" s="10">
        <v>577.26658721065792</v>
      </c>
      <c r="F18" s="13">
        <v>573.87139463804067</v>
      </c>
      <c r="G18" s="14">
        <v>435.37852972024211</v>
      </c>
      <c r="H18" s="15">
        <v>100.59162951914666</v>
      </c>
      <c r="I18" s="16">
        <v>132.58958533889756</v>
      </c>
      <c r="K18" s="95"/>
    </row>
    <row r="19" spans="2:11" ht="13.5" customHeight="1" x14ac:dyDescent="0.25">
      <c r="B19" s="373" t="s">
        <v>11</v>
      </c>
      <c r="C19" s="13">
        <v>759332</v>
      </c>
      <c r="D19" s="13">
        <v>407507887</v>
      </c>
      <c r="E19" s="13">
        <v>536.66628958084209</v>
      </c>
      <c r="F19" s="13">
        <v>534.32044447222245</v>
      </c>
      <c r="G19" s="14">
        <v>409.4837632437617</v>
      </c>
      <c r="H19" s="15">
        <v>100.43903338022875</v>
      </c>
      <c r="I19" s="16">
        <v>131.05923549436804</v>
      </c>
      <c r="K19" s="95"/>
    </row>
    <row r="20" spans="2:11" ht="13.5" customHeight="1" x14ac:dyDescent="0.25">
      <c r="B20" s="376" t="s">
        <v>13</v>
      </c>
      <c r="C20" s="10">
        <v>9184</v>
      </c>
      <c r="D20" s="13">
        <v>8748532</v>
      </c>
      <c r="E20" s="10">
        <v>952.58405923344947</v>
      </c>
      <c r="F20" s="13">
        <v>952.22932985204523</v>
      </c>
      <c r="G20" s="14">
        <v>771.00190858864892</v>
      </c>
      <c r="H20" s="15">
        <v>100.03725251578413</v>
      </c>
      <c r="I20" s="16">
        <v>123.5514528073211</v>
      </c>
      <c r="K20" s="95"/>
    </row>
    <row r="21" spans="2:11" ht="13.5" customHeight="1" x14ac:dyDescent="0.25">
      <c r="B21" s="373" t="s">
        <v>14</v>
      </c>
      <c r="C21" s="13">
        <v>5840</v>
      </c>
      <c r="D21" s="13">
        <v>5390745</v>
      </c>
      <c r="E21" s="13">
        <v>923.0727739726027</v>
      </c>
      <c r="F21" s="13">
        <v>922.84358403289366</v>
      </c>
      <c r="G21" s="14">
        <v>755.2928185328185</v>
      </c>
      <c r="H21" s="15">
        <v>100.02483518807243</v>
      </c>
      <c r="I21" s="16">
        <v>122.21389523677747</v>
      </c>
      <c r="K21" s="95"/>
    </row>
    <row r="22" spans="2:11" ht="13.5" customHeight="1" x14ac:dyDescent="0.2">
      <c r="B22" s="377" t="s">
        <v>15</v>
      </c>
      <c r="C22" s="10">
        <v>110974</v>
      </c>
      <c r="D22" s="13">
        <v>74410346</v>
      </c>
      <c r="E22" s="10">
        <v>670.52053634184585</v>
      </c>
      <c r="F22" s="13">
        <v>669.60187506221553</v>
      </c>
      <c r="G22" s="14">
        <v>535.0578201586311</v>
      </c>
      <c r="H22" s="15">
        <v>100.13719514742175</v>
      </c>
      <c r="I22" s="16">
        <v>125.31739768667495</v>
      </c>
      <c r="K22" s="95"/>
    </row>
    <row r="23" spans="2:11" ht="13.5" customHeight="1" x14ac:dyDescent="0.25">
      <c r="B23" s="373" t="s">
        <v>14</v>
      </c>
      <c r="C23" s="13">
        <v>70083</v>
      </c>
      <c r="D23" s="13">
        <v>44366967</v>
      </c>
      <c r="E23" s="13">
        <v>633.06318222678829</v>
      </c>
      <c r="F23" s="13">
        <v>632.69241412758186</v>
      </c>
      <c r="G23" s="14">
        <v>509.46712840214275</v>
      </c>
      <c r="H23" s="15">
        <v>100.05860163500107</v>
      </c>
      <c r="I23" s="16">
        <v>124.25986819057073</v>
      </c>
      <c r="K23" s="95"/>
    </row>
    <row r="24" spans="2:11" ht="13.5" customHeight="1" x14ac:dyDescent="0.25">
      <c r="B24" s="373" t="s">
        <v>16</v>
      </c>
      <c r="C24" s="10">
        <v>903674</v>
      </c>
      <c r="D24" s="13">
        <v>488424302</v>
      </c>
      <c r="E24" s="10">
        <v>540.48727970484936</v>
      </c>
      <c r="F24" s="13">
        <v>540.3406293295501</v>
      </c>
      <c r="G24" s="14">
        <v>435.33780385204432</v>
      </c>
      <c r="H24" s="15">
        <v>100.02714035690434</v>
      </c>
      <c r="I24" s="16">
        <v>124.15353661510673</v>
      </c>
      <c r="K24" s="95"/>
    </row>
    <row r="25" spans="2:11" ht="13.5" customHeight="1" x14ac:dyDescent="0.25">
      <c r="B25" s="373" t="s">
        <v>14</v>
      </c>
      <c r="C25" s="13">
        <v>436473</v>
      </c>
      <c r="D25" s="13">
        <v>220287938</v>
      </c>
      <c r="E25" s="13">
        <v>504.70003413727767</v>
      </c>
      <c r="F25" s="13">
        <v>504.8081717768917</v>
      </c>
      <c r="G25" s="14">
        <v>408.63188462738481</v>
      </c>
      <c r="H25" s="15">
        <v>99.978578468879903</v>
      </c>
      <c r="I25" s="16">
        <v>123.50970473033291</v>
      </c>
      <c r="K25" s="95"/>
    </row>
    <row r="26" spans="2:11" ht="13.5" customHeight="1" x14ac:dyDescent="0.25">
      <c r="B26" s="375" t="s">
        <v>17</v>
      </c>
      <c r="C26" s="10">
        <v>42304</v>
      </c>
      <c r="D26" s="13">
        <v>22855949</v>
      </c>
      <c r="E26" s="10">
        <v>540.27867341149772</v>
      </c>
      <c r="F26" s="13">
        <v>540.12779377811626</v>
      </c>
      <c r="G26" s="14">
        <v>435.28793188548866</v>
      </c>
      <c r="H26" s="15">
        <v>100.0279340621089</v>
      </c>
      <c r="I26" s="16">
        <v>124.11983743064785</v>
      </c>
      <c r="K26" s="95"/>
    </row>
    <row r="27" spans="2:11" ht="13.5" customHeight="1" x14ac:dyDescent="0.25">
      <c r="B27" s="373" t="s">
        <v>18</v>
      </c>
      <c r="C27" s="13">
        <v>14406</v>
      </c>
      <c r="D27" s="13">
        <v>7114621</v>
      </c>
      <c r="E27" s="13">
        <v>493.86512564209357</v>
      </c>
      <c r="F27" s="13">
        <v>493.39118881118878</v>
      </c>
      <c r="G27" s="14">
        <v>399.84817130128619</v>
      </c>
      <c r="H27" s="15">
        <v>100.0960570114855</v>
      </c>
      <c r="I27" s="16">
        <v>123.5131635177507</v>
      </c>
      <c r="K27" s="95"/>
    </row>
    <row r="28" spans="2:11" ht="13.5" customHeight="1" x14ac:dyDescent="0.25">
      <c r="B28" s="375" t="s">
        <v>19</v>
      </c>
      <c r="C28" s="10">
        <v>538922</v>
      </c>
      <c r="D28" s="13">
        <v>295034403</v>
      </c>
      <c r="E28" s="10">
        <v>547.45288371972197</v>
      </c>
      <c r="F28" s="13">
        <v>547.40445211254814</v>
      </c>
      <c r="G28" s="14">
        <v>440.85636870800516</v>
      </c>
      <c r="H28" s="15">
        <v>100.00884749968455</v>
      </c>
      <c r="I28" s="16">
        <v>124.1794204593468</v>
      </c>
      <c r="K28" s="95"/>
    </row>
    <row r="29" spans="2:11" ht="13.5" customHeight="1" x14ac:dyDescent="0.25">
      <c r="B29" s="373" t="s">
        <v>18</v>
      </c>
      <c r="C29" s="13">
        <v>262257</v>
      </c>
      <c r="D29" s="13">
        <v>133884374</v>
      </c>
      <c r="E29" s="13">
        <v>510.50829529812358</v>
      </c>
      <c r="F29" s="13">
        <v>510.77609749605489</v>
      </c>
      <c r="G29" s="14">
        <v>413.51958889343194</v>
      </c>
      <c r="H29" s="15">
        <v>99.947569551659882</v>
      </c>
      <c r="I29" s="16">
        <v>123.45444061410271</v>
      </c>
      <c r="K29" s="95"/>
    </row>
    <row r="30" spans="2:11" ht="13.5" customHeight="1" x14ac:dyDescent="0.25">
      <c r="B30" s="375" t="s">
        <v>20</v>
      </c>
      <c r="C30" s="10">
        <v>322448</v>
      </c>
      <c r="D30" s="13">
        <v>170533950</v>
      </c>
      <c r="E30" s="10">
        <v>528.87271746142017</v>
      </c>
      <c r="F30" s="13">
        <v>528.47953887613539</v>
      </c>
      <c r="G30" s="14">
        <v>425.38089033443077</v>
      </c>
      <c r="H30" s="15">
        <v>100.07439807151681</v>
      </c>
      <c r="I30" s="16">
        <v>124.329214000569</v>
      </c>
      <c r="K30" s="95"/>
    </row>
    <row r="31" spans="2:11" ht="13.5" customHeight="1" x14ac:dyDescent="0.25">
      <c r="B31" s="373" t="s">
        <v>18</v>
      </c>
      <c r="C31" s="13">
        <v>159810</v>
      </c>
      <c r="D31" s="13">
        <v>79288943</v>
      </c>
      <c r="E31" s="13">
        <v>496.14506601589386</v>
      </c>
      <c r="F31" s="13">
        <v>495.96935164524342</v>
      </c>
      <c r="G31" s="14">
        <v>400.66666444055619</v>
      </c>
      <c r="H31" s="15">
        <v>100.03542847356748</v>
      </c>
      <c r="I31" s="16">
        <v>123.82988405303259</v>
      </c>
      <c r="K31" s="95"/>
    </row>
    <row r="32" spans="2:11" ht="13.5" customHeight="1" x14ac:dyDescent="0.25">
      <c r="B32" s="373" t="s">
        <v>21</v>
      </c>
      <c r="C32" s="10">
        <v>576371</v>
      </c>
      <c r="D32" s="13">
        <v>203491146</v>
      </c>
      <c r="E32" s="10">
        <v>353.05583729923956</v>
      </c>
      <c r="F32" s="13">
        <v>352.59189524064044</v>
      </c>
      <c r="G32" s="14">
        <v>278.72130341978777</v>
      </c>
      <c r="H32" s="15">
        <v>100.13158046593284</v>
      </c>
      <c r="I32" s="16">
        <v>126.66984294612567</v>
      </c>
      <c r="K32" s="95"/>
    </row>
    <row r="33" spans="2:11" ht="13.5" customHeight="1" x14ac:dyDescent="0.25">
      <c r="B33" s="373" t="s">
        <v>133</v>
      </c>
      <c r="C33" s="10">
        <v>1775</v>
      </c>
      <c r="D33" s="10">
        <v>334602</v>
      </c>
      <c r="E33" s="10">
        <v>188.5081690140845</v>
      </c>
      <c r="F33" s="10">
        <v>188.49777777777777</v>
      </c>
      <c r="G33" s="17">
        <v>152.45651151857075</v>
      </c>
      <c r="H33" s="18">
        <v>100.00551265719375</v>
      </c>
      <c r="I33" s="19">
        <v>123.64717461813515</v>
      </c>
      <c r="K33" s="94"/>
    </row>
    <row r="34" spans="2:11" ht="13.5" customHeight="1" thickBot="1" x14ac:dyDescent="0.3">
      <c r="B34" s="378" t="s">
        <v>14</v>
      </c>
      <c r="C34" s="96">
        <v>1342</v>
      </c>
      <c r="D34" s="96">
        <v>252506</v>
      </c>
      <c r="E34" s="96">
        <v>188.15648286140089</v>
      </c>
      <c r="F34" s="96">
        <v>188.14233308877476</v>
      </c>
      <c r="G34" s="97">
        <v>152.34484885872919</v>
      </c>
      <c r="H34" s="98">
        <v>100.00752078088637</v>
      </c>
      <c r="I34" s="99">
        <v>123.50695430199951</v>
      </c>
      <c r="K34" s="95"/>
    </row>
    <row r="35" spans="2:11" ht="13.5" customHeight="1" x14ac:dyDescent="0.2">
      <c r="B35" s="379" t="s">
        <v>134</v>
      </c>
      <c r="C35" s="17">
        <v>10976</v>
      </c>
      <c r="D35" s="17">
        <v>2685142</v>
      </c>
      <c r="E35" s="17">
        <v>244.63757288629736</v>
      </c>
      <c r="F35" s="17">
        <v>244.90699551569506</v>
      </c>
      <c r="G35" s="17">
        <v>246.1313245733273</v>
      </c>
      <c r="H35" s="100">
        <v>99.889989818857401</v>
      </c>
      <c r="I35" s="101">
        <v>99.393107850201773</v>
      </c>
      <c r="K35" s="94"/>
    </row>
    <row r="36" spans="2:11" ht="13.5" customHeight="1" thickBot="1" x14ac:dyDescent="0.3">
      <c r="B36" s="380" t="s">
        <v>14</v>
      </c>
      <c r="C36" s="20">
        <v>7777</v>
      </c>
      <c r="D36" s="20">
        <v>1416986</v>
      </c>
      <c r="E36" s="20">
        <v>182.2021344991642</v>
      </c>
      <c r="F36" s="20">
        <v>182.27815072830904</v>
      </c>
      <c r="G36" s="20">
        <v>182.79109259852612</v>
      </c>
      <c r="H36" s="21">
        <v>99.958296576500743</v>
      </c>
      <c r="I36" s="22">
        <v>99.677797155764324</v>
      </c>
      <c r="K36" s="95"/>
    </row>
    <row r="37" spans="2:11" ht="13.5" customHeight="1" thickTop="1" x14ac:dyDescent="0.2">
      <c r="B37" s="419" t="s">
        <v>135</v>
      </c>
      <c r="C37" s="419"/>
      <c r="D37" s="419"/>
      <c r="E37" s="419"/>
      <c r="F37" s="419"/>
      <c r="G37" s="419"/>
      <c r="H37" s="419"/>
      <c r="I37" s="419"/>
      <c r="J37" s="95"/>
    </row>
    <row r="38" spans="2:11" ht="13.5" customHeight="1" x14ac:dyDescent="0.25">
      <c r="B38" s="415" t="s">
        <v>156</v>
      </c>
      <c r="C38" s="416"/>
      <c r="D38" s="416"/>
      <c r="E38" s="416"/>
      <c r="F38" s="416"/>
      <c r="G38" s="416"/>
      <c r="H38" s="416"/>
      <c r="I38" s="416"/>
      <c r="J38" s="95"/>
    </row>
    <row r="39" spans="2:11" ht="13.5" customHeight="1" x14ac:dyDescent="0.2">
      <c r="B39" s="95"/>
      <c r="C39" s="95"/>
      <c r="E39" s="95"/>
      <c r="F39" s="95"/>
      <c r="G39" s="102"/>
      <c r="H39" s="102"/>
      <c r="J39" s="95"/>
    </row>
    <row r="40" spans="2:11" ht="15.75" x14ac:dyDescent="0.25">
      <c r="E40" s="23"/>
      <c r="F40" s="23"/>
      <c r="G40" s="23"/>
      <c r="H40" s="23"/>
      <c r="K40" s="24"/>
    </row>
    <row r="41" spans="2:11" ht="15.75" x14ac:dyDescent="0.25">
      <c r="E41" s="23"/>
      <c r="F41" s="23"/>
      <c r="G41" s="23"/>
      <c r="H41" s="23"/>
    </row>
    <row r="42" spans="2:11" ht="15.75" x14ac:dyDescent="0.25">
      <c r="E42" s="23"/>
      <c r="F42" s="23"/>
      <c r="G42" s="23"/>
      <c r="H42" s="23"/>
    </row>
    <row r="43" spans="2:11" ht="25.5" customHeight="1" x14ac:dyDescent="0.25">
      <c r="E43" s="23"/>
      <c r="F43" s="23"/>
      <c r="G43" s="23"/>
      <c r="H43" s="23"/>
    </row>
    <row r="44" spans="2:11" ht="20.25" customHeight="1" x14ac:dyDescent="0.25">
      <c r="E44" s="23" t="s">
        <v>22</v>
      </c>
      <c r="F44" s="23"/>
      <c r="G44" s="23"/>
      <c r="H44" s="23"/>
    </row>
    <row r="45" spans="2:11" ht="19.5" customHeight="1" x14ac:dyDescent="0.25">
      <c r="E45" s="23" t="s">
        <v>22</v>
      </c>
      <c r="F45" s="103" t="s">
        <v>22</v>
      </c>
      <c r="G45" s="103"/>
      <c r="H45" s="23"/>
    </row>
    <row r="46" spans="2:11" ht="21" customHeight="1" x14ac:dyDescent="0.25">
      <c r="E46" s="23" t="s">
        <v>22</v>
      </c>
      <c r="F46" s="23"/>
      <c r="G46" s="23"/>
      <c r="H46" s="23"/>
    </row>
    <row r="47" spans="2:11" ht="20.25" customHeight="1" x14ac:dyDescent="0.25">
      <c r="E47" s="23" t="s">
        <v>22</v>
      </c>
      <c r="F47" s="23"/>
      <c r="G47" s="23"/>
      <c r="H47" s="23"/>
    </row>
    <row r="48" spans="2:11" ht="17.25" customHeight="1" x14ac:dyDescent="0.25">
      <c r="E48" s="23" t="s">
        <v>22</v>
      </c>
      <c r="F48" s="23"/>
      <c r="G48" s="23"/>
      <c r="H48" s="23"/>
    </row>
    <row r="49" spans="5:8" ht="19.5" customHeight="1" x14ac:dyDescent="0.25">
      <c r="E49" s="23" t="s">
        <v>22</v>
      </c>
      <c r="F49" s="23"/>
      <c r="G49" s="23"/>
      <c r="H49" s="23"/>
    </row>
    <row r="50" spans="5:8" ht="18" customHeight="1" x14ac:dyDescent="0.25">
      <c r="E50" s="23" t="s">
        <v>22</v>
      </c>
      <c r="F50" s="23"/>
      <c r="G50" s="23"/>
      <c r="H50" s="23"/>
    </row>
    <row r="51" spans="5:8" ht="17.25" customHeight="1" x14ac:dyDescent="0.25">
      <c r="E51" s="23" t="s">
        <v>22</v>
      </c>
      <c r="F51" s="23"/>
      <c r="G51" s="23"/>
      <c r="H51" s="23"/>
    </row>
    <row r="52" spans="5:8" ht="18" customHeight="1" x14ac:dyDescent="0.25">
      <c r="E52" s="23" t="s">
        <v>22</v>
      </c>
      <c r="F52" s="23"/>
      <c r="G52" s="23"/>
      <c r="H52" s="23"/>
    </row>
    <row r="53" spans="5:8" ht="16.5" customHeight="1" x14ac:dyDescent="0.25">
      <c r="E53" s="23" t="s">
        <v>22</v>
      </c>
      <c r="F53" s="23"/>
      <c r="G53" s="23"/>
      <c r="H53" s="23"/>
    </row>
    <row r="54" spans="5:8" ht="21" customHeight="1" x14ac:dyDescent="0.25">
      <c r="F54" s="23"/>
      <c r="G54" s="23"/>
      <c r="H54" s="23"/>
    </row>
  </sheetData>
  <mergeCells count="4">
    <mergeCell ref="B38:I38"/>
    <mergeCell ref="C3:I3"/>
    <mergeCell ref="C4:I4"/>
    <mergeCell ref="B37:I37"/>
  </mergeCells>
  <phoneticPr fontId="0" type="noConversion"/>
  <pageMargins left="0.75" right="0.75" top="0.62" bottom="0.63" header="0.25" footer="0.5"/>
  <pageSetup scale="7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1162050</xdr:colOff>
                <xdr:row>5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2:D15"/>
  <sheetViews>
    <sheetView workbookViewId="0">
      <selection activeCell="D11" sqref="D11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2" spans="1:4" ht="43.5" customHeight="1" thickBot="1" x14ac:dyDescent="0.25">
      <c r="A2" s="490">
        <v>39995</v>
      </c>
      <c r="B2" s="491"/>
      <c r="C2" s="491"/>
      <c r="D2" s="491"/>
    </row>
    <row r="3" spans="1:4" ht="66" customHeight="1" thickBot="1" x14ac:dyDescent="0.25">
      <c r="A3" s="352" t="s">
        <v>295</v>
      </c>
      <c r="B3" s="353" t="s">
        <v>296</v>
      </c>
      <c r="C3" s="353" t="s">
        <v>306</v>
      </c>
      <c r="D3" s="353" t="s">
        <v>307</v>
      </c>
    </row>
    <row r="4" spans="1:4" s="211" customFormat="1" ht="43.5" customHeight="1" thickBot="1" x14ac:dyDescent="0.3">
      <c r="A4" s="354" t="s">
        <v>310</v>
      </c>
      <c r="B4" s="355">
        <v>258023</v>
      </c>
      <c r="C4" s="355">
        <v>149</v>
      </c>
      <c r="D4" s="355">
        <f>C4/4.2126</f>
        <v>35.370080235484025</v>
      </c>
    </row>
    <row r="5" spans="1:4" s="211" customFormat="1" ht="53.25" customHeight="1" thickBot="1" x14ac:dyDescent="0.3">
      <c r="A5" s="354" t="s">
        <v>311</v>
      </c>
      <c r="B5" s="355">
        <v>64597</v>
      </c>
      <c r="C5" s="355">
        <v>476</v>
      </c>
      <c r="D5" s="355">
        <f t="shared" ref="D5:D11" si="0">C5/4.2126</f>
        <v>112.99435028248587</v>
      </c>
    </row>
    <row r="6" spans="1:4" s="211" customFormat="1" ht="84.75" customHeight="1" thickBot="1" x14ac:dyDescent="0.3">
      <c r="A6" s="354" t="s">
        <v>446</v>
      </c>
      <c r="B6" s="355">
        <v>116250</v>
      </c>
      <c r="C6" s="355">
        <v>291</v>
      </c>
      <c r="D6" s="355">
        <f t="shared" si="0"/>
        <v>69.078478849166785</v>
      </c>
    </row>
    <row r="7" spans="1:4" s="211" customFormat="1" ht="50.25" customHeight="1" thickBot="1" x14ac:dyDescent="0.3">
      <c r="A7" s="354" t="s">
        <v>312</v>
      </c>
      <c r="B7" s="355">
        <v>196810</v>
      </c>
      <c r="C7" s="355">
        <v>49</v>
      </c>
      <c r="D7" s="355">
        <f t="shared" si="0"/>
        <v>11.63177135260884</v>
      </c>
    </row>
    <row r="8" spans="1:4" s="211" customFormat="1" ht="51" customHeight="1" thickBot="1" x14ac:dyDescent="0.3">
      <c r="A8" s="354" t="s">
        <v>313</v>
      </c>
      <c r="B8" s="355">
        <v>213</v>
      </c>
      <c r="C8" s="355">
        <v>886</v>
      </c>
      <c r="D8" s="355">
        <f t="shared" si="0"/>
        <v>210.32141670227412</v>
      </c>
    </row>
    <row r="9" spans="1:4" s="211" customFormat="1" ht="41.25" customHeight="1" thickBot="1" x14ac:dyDescent="0.3">
      <c r="A9" s="354" t="s">
        <v>314</v>
      </c>
      <c r="B9" s="355">
        <v>7769</v>
      </c>
      <c r="C9" s="355">
        <v>2139</v>
      </c>
      <c r="D9" s="355">
        <f t="shared" si="0"/>
        <v>507.76242700470016</v>
      </c>
    </row>
    <row r="10" spans="1:4" s="211" customFormat="1" ht="35.1" customHeight="1" thickBot="1" x14ac:dyDescent="0.35">
      <c r="A10" s="356" t="s">
        <v>308</v>
      </c>
      <c r="B10" s="350">
        <v>205</v>
      </c>
      <c r="C10" s="350">
        <v>320</v>
      </c>
      <c r="D10" s="355">
        <f t="shared" si="0"/>
        <v>75.962588425200593</v>
      </c>
    </row>
    <row r="11" spans="1:4" s="211" customFormat="1" ht="35.1" customHeight="1" thickBot="1" x14ac:dyDescent="0.35">
      <c r="A11" s="356" t="s">
        <v>309</v>
      </c>
      <c r="B11" s="350">
        <v>8573</v>
      </c>
      <c r="C11" s="350">
        <v>612</v>
      </c>
      <c r="D11" s="355">
        <f t="shared" si="0"/>
        <v>145.27845036319613</v>
      </c>
    </row>
    <row r="13" spans="1:4" ht="19.5" x14ac:dyDescent="0.3">
      <c r="A13" s="357" t="s">
        <v>315</v>
      </c>
    </row>
    <row r="14" spans="1:4" ht="29.25" customHeight="1" x14ac:dyDescent="0.3">
      <c r="A14" s="357" t="s">
        <v>466</v>
      </c>
    </row>
    <row r="15" spans="1:4" ht="19.5" x14ac:dyDescent="0.3">
      <c r="A15" s="357"/>
    </row>
  </sheetData>
  <mergeCells count="1">
    <mergeCell ref="A2:D2"/>
  </mergeCells>
  <phoneticPr fontId="15" type="noConversion"/>
  <pageMargins left="0" right="0.23622047244094491" top="1.7322834645669292" bottom="1.2598425196850394" header="1.2598425196850394" footer="0"/>
  <pageSetup scale="70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K54"/>
  <sheetViews>
    <sheetView topLeftCell="A25" zoomScaleNormal="100" workbookViewId="0">
      <selection activeCell="L6" sqref="L6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7" max="7" width="18.140625" customWidth="1"/>
    <col min="8" max="8" width="17" customWidth="1"/>
  </cols>
  <sheetData>
    <row r="1" spans="1:10" s="212" customFormat="1" ht="60.75" customHeight="1" thickBot="1" x14ac:dyDescent="0.25">
      <c r="A1" s="506" t="s">
        <v>316</v>
      </c>
      <c r="B1" s="503" t="s">
        <v>173</v>
      </c>
      <c r="C1" s="508" t="s">
        <v>456</v>
      </c>
      <c r="D1" s="509"/>
      <c r="E1" s="509"/>
      <c r="F1" s="510"/>
      <c r="G1" s="494" t="s">
        <v>457</v>
      </c>
      <c r="H1" s="495"/>
    </row>
    <row r="2" spans="1:10" s="211" customFormat="1" ht="48.75" customHeight="1" x14ac:dyDescent="0.2">
      <c r="A2" s="507"/>
      <c r="B2" s="504"/>
      <c r="C2" s="500" t="s">
        <v>317</v>
      </c>
      <c r="D2" s="501"/>
      <c r="E2" s="501" t="s">
        <v>318</v>
      </c>
      <c r="F2" s="502"/>
      <c r="G2" s="496" t="s">
        <v>317</v>
      </c>
      <c r="H2" s="498" t="s">
        <v>318</v>
      </c>
    </row>
    <row r="3" spans="1:10" ht="48.75" customHeight="1" thickBot="1" x14ac:dyDescent="0.25">
      <c r="A3" s="507"/>
      <c r="B3" s="505"/>
      <c r="C3" s="267" t="s">
        <v>319</v>
      </c>
      <c r="D3" s="268" t="s">
        <v>320</v>
      </c>
      <c r="E3" s="268" t="s">
        <v>319</v>
      </c>
      <c r="F3" s="269" t="s">
        <v>320</v>
      </c>
      <c r="G3" s="497"/>
      <c r="H3" s="499"/>
    </row>
    <row r="4" spans="1:10" ht="15" customHeight="1" x14ac:dyDescent="0.25">
      <c r="A4" s="362" t="s">
        <v>279</v>
      </c>
      <c r="B4" s="363" t="s">
        <v>321</v>
      </c>
      <c r="C4" s="270">
        <v>5356</v>
      </c>
      <c r="D4" s="271">
        <v>80.20033607169529</v>
      </c>
      <c r="E4" s="271">
        <v>1642</v>
      </c>
      <c r="F4" s="272">
        <v>84.96</v>
      </c>
      <c r="G4" s="273">
        <v>706</v>
      </c>
      <c r="H4" s="274">
        <v>296.02535088673704</v>
      </c>
      <c r="I4" s="86"/>
      <c r="J4" s="86"/>
    </row>
    <row r="5" spans="1:10" ht="15" customHeight="1" x14ac:dyDescent="0.25">
      <c r="A5" s="364" t="s">
        <v>280</v>
      </c>
      <c r="B5" s="365" t="s">
        <v>322</v>
      </c>
      <c r="C5" s="275">
        <v>6691</v>
      </c>
      <c r="D5" s="276">
        <v>74.244208638469587</v>
      </c>
      <c r="E5" s="276">
        <v>2647</v>
      </c>
      <c r="F5" s="277">
        <v>83.97</v>
      </c>
      <c r="G5" s="278">
        <v>676</v>
      </c>
      <c r="H5" s="279">
        <v>290.64137884692917</v>
      </c>
      <c r="I5" s="86"/>
      <c r="J5" s="86"/>
    </row>
    <row r="6" spans="1:10" ht="15" customHeight="1" x14ac:dyDescent="0.25">
      <c r="A6" s="364" t="s">
        <v>281</v>
      </c>
      <c r="B6" s="365" t="s">
        <v>323</v>
      </c>
      <c r="C6" s="275">
        <v>8650</v>
      </c>
      <c r="D6" s="276">
        <v>73.088670520231219</v>
      </c>
      <c r="E6" s="276">
        <v>4427</v>
      </c>
      <c r="F6" s="277">
        <v>87.37</v>
      </c>
      <c r="G6" s="278">
        <v>702</v>
      </c>
      <c r="H6" s="279">
        <v>279.81491844267174</v>
      </c>
      <c r="I6" s="86"/>
      <c r="J6" s="86"/>
    </row>
    <row r="7" spans="1:10" ht="15" customHeight="1" x14ac:dyDescent="0.25">
      <c r="A7" s="364" t="s">
        <v>282</v>
      </c>
      <c r="B7" s="365" t="s">
        <v>324</v>
      </c>
      <c r="C7" s="275">
        <v>9393</v>
      </c>
      <c r="D7" s="276">
        <v>77.737357606728409</v>
      </c>
      <c r="E7" s="276">
        <v>6470</v>
      </c>
      <c r="F7" s="277">
        <v>69.13</v>
      </c>
      <c r="G7" s="278">
        <v>707</v>
      </c>
      <c r="H7" s="279">
        <v>301.26540265678585</v>
      </c>
      <c r="I7" s="86"/>
      <c r="J7" s="86"/>
    </row>
    <row r="8" spans="1:10" ht="15" customHeight="1" x14ac:dyDescent="0.25">
      <c r="A8" s="364" t="s">
        <v>283</v>
      </c>
      <c r="B8" s="365" t="s">
        <v>325</v>
      </c>
      <c r="C8" s="275">
        <v>9061</v>
      </c>
      <c r="D8" s="276">
        <v>71.639443770003311</v>
      </c>
      <c r="E8" s="276">
        <v>3004</v>
      </c>
      <c r="F8" s="277">
        <v>81.22</v>
      </c>
      <c r="G8" s="278">
        <v>683</v>
      </c>
      <c r="H8" s="279">
        <v>293.63989982415944</v>
      </c>
      <c r="I8" s="86"/>
      <c r="J8" s="86"/>
    </row>
    <row r="9" spans="1:10" ht="15" customHeight="1" x14ac:dyDescent="0.25">
      <c r="A9" s="364" t="s">
        <v>284</v>
      </c>
      <c r="B9" s="365" t="s">
        <v>326</v>
      </c>
      <c r="C9" s="275">
        <v>6091</v>
      </c>
      <c r="D9" s="276">
        <v>80.280249548514206</v>
      </c>
      <c r="E9" s="276">
        <v>1669</v>
      </c>
      <c r="F9" s="277">
        <v>79.7</v>
      </c>
      <c r="G9" s="278">
        <v>606</v>
      </c>
      <c r="H9" s="279">
        <v>296.0828077314344</v>
      </c>
      <c r="I9" s="86"/>
      <c r="J9" s="86"/>
    </row>
    <row r="10" spans="1:10" ht="15" customHeight="1" x14ac:dyDescent="0.25">
      <c r="A10" s="364" t="s">
        <v>285</v>
      </c>
      <c r="B10" s="365" t="s">
        <v>327</v>
      </c>
      <c r="C10" s="275">
        <v>6205</v>
      </c>
      <c r="D10" s="276">
        <v>79.19210314262692</v>
      </c>
      <c r="E10" s="276">
        <v>6387</v>
      </c>
      <c r="F10" s="277">
        <v>74.52</v>
      </c>
      <c r="G10" s="278">
        <v>590</v>
      </c>
      <c r="H10" s="279">
        <v>306.10047167418981</v>
      </c>
      <c r="I10" s="86"/>
      <c r="J10" s="86"/>
    </row>
    <row r="11" spans="1:10" ht="15" customHeight="1" x14ac:dyDescent="0.25">
      <c r="A11" s="364" t="s">
        <v>286</v>
      </c>
      <c r="B11" s="365" t="s">
        <v>328</v>
      </c>
      <c r="C11" s="275">
        <v>4327</v>
      </c>
      <c r="D11" s="276">
        <v>71.605269239657957</v>
      </c>
      <c r="E11" s="276">
        <v>824</v>
      </c>
      <c r="F11" s="277">
        <v>85.09</v>
      </c>
      <c r="G11" s="278">
        <v>860</v>
      </c>
      <c r="H11" s="279">
        <v>295.14460370994942</v>
      </c>
      <c r="I11" s="86"/>
      <c r="J11" s="86"/>
    </row>
    <row r="12" spans="1:10" ht="15" customHeight="1" x14ac:dyDescent="0.25">
      <c r="A12" s="364" t="s">
        <v>287</v>
      </c>
      <c r="B12" s="365" t="s">
        <v>329</v>
      </c>
      <c r="C12" s="275">
        <v>5129</v>
      </c>
      <c r="D12" s="276">
        <v>69.441996490543971</v>
      </c>
      <c r="E12" s="276">
        <v>2630</v>
      </c>
      <c r="F12" s="277">
        <v>82.74</v>
      </c>
      <c r="G12" s="278">
        <v>678</v>
      </c>
      <c r="H12" s="279">
        <v>317.18830954994513</v>
      </c>
      <c r="I12" s="86"/>
      <c r="J12" s="86"/>
    </row>
    <row r="13" spans="1:10" ht="15" customHeight="1" x14ac:dyDescent="0.25">
      <c r="A13" s="364" t="s">
        <v>330</v>
      </c>
      <c r="B13" s="365" t="s">
        <v>331</v>
      </c>
      <c r="C13" s="275">
        <v>7102</v>
      </c>
      <c r="D13" s="276">
        <v>70.865249225570267</v>
      </c>
      <c r="E13" s="276">
        <v>5018</v>
      </c>
      <c r="F13" s="277">
        <v>81.86</v>
      </c>
      <c r="G13" s="278">
        <v>631</v>
      </c>
      <c r="H13" s="279">
        <v>305.49745500818034</v>
      </c>
      <c r="I13" s="86"/>
      <c r="J13" s="86"/>
    </row>
    <row r="14" spans="1:10" ht="15" customHeight="1" x14ac:dyDescent="0.25">
      <c r="A14" s="364" t="s">
        <v>332</v>
      </c>
      <c r="B14" s="365" t="s">
        <v>333</v>
      </c>
      <c r="C14" s="275">
        <v>5326</v>
      </c>
      <c r="D14" s="276">
        <v>73.985167104769062</v>
      </c>
      <c r="E14" s="276">
        <v>1182</v>
      </c>
      <c r="F14" s="277">
        <v>86.54</v>
      </c>
      <c r="G14" s="278">
        <v>708</v>
      </c>
      <c r="H14" s="279">
        <v>291.74006116207948</v>
      </c>
      <c r="I14" s="86"/>
      <c r="J14" s="86"/>
    </row>
    <row r="15" spans="1:10" ht="15" customHeight="1" x14ac:dyDescent="0.25">
      <c r="A15" s="364" t="s">
        <v>334</v>
      </c>
      <c r="B15" s="365" t="s">
        <v>335</v>
      </c>
      <c r="C15" s="275">
        <v>6833</v>
      </c>
      <c r="D15" s="276">
        <v>75.135079759988287</v>
      </c>
      <c r="E15" s="276">
        <v>3017</v>
      </c>
      <c r="F15" s="277">
        <v>78.5</v>
      </c>
      <c r="G15" s="278">
        <v>767</v>
      </c>
      <c r="H15" s="279">
        <v>308.06212561263385</v>
      </c>
      <c r="I15" s="86"/>
      <c r="J15" s="86"/>
    </row>
    <row r="16" spans="1:10" ht="15" customHeight="1" x14ac:dyDescent="0.25">
      <c r="A16" s="364" t="s">
        <v>336</v>
      </c>
      <c r="B16" s="365" t="s">
        <v>337</v>
      </c>
      <c r="C16" s="275">
        <v>9842</v>
      </c>
      <c r="D16" s="276">
        <v>75.130664499085555</v>
      </c>
      <c r="E16" s="276">
        <v>2331</v>
      </c>
      <c r="F16" s="277">
        <v>87.72</v>
      </c>
      <c r="G16" s="278">
        <v>719</v>
      </c>
      <c r="H16" s="279">
        <v>295.01163558342961</v>
      </c>
      <c r="I16" s="86"/>
      <c r="J16" s="86"/>
    </row>
    <row r="17" spans="1:10" ht="15" customHeight="1" x14ac:dyDescent="0.25">
      <c r="A17" s="364" t="s">
        <v>338</v>
      </c>
      <c r="B17" s="365" t="s">
        <v>339</v>
      </c>
      <c r="C17" s="275">
        <v>2802</v>
      </c>
      <c r="D17" s="276">
        <v>73.226266952177014</v>
      </c>
      <c r="E17" s="276">
        <v>1078</v>
      </c>
      <c r="F17" s="277">
        <v>76.989999999999995</v>
      </c>
      <c r="G17" s="278">
        <v>700</v>
      </c>
      <c r="H17" s="279">
        <v>285.14290955787931</v>
      </c>
      <c r="I17" s="86"/>
      <c r="J17" s="86"/>
    </row>
    <row r="18" spans="1:10" ht="15" customHeight="1" x14ac:dyDescent="0.25">
      <c r="A18" s="364" t="s">
        <v>340</v>
      </c>
      <c r="B18" s="365" t="s">
        <v>341</v>
      </c>
      <c r="C18" s="275">
        <v>8553</v>
      </c>
      <c r="D18" s="276">
        <v>82.044545773412835</v>
      </c>
      <c r="E18" s="276">
        <v>4193</v>
      </c>
      <c r="F18" s="277">
        <v>79.5</v>
      </c>
      <c r="G18" s="278">
        <v>664</v>
      </c>
      <c r="H18" s="279">
        <v>288.1664076261527</v>
      </c>
      <c r="I18" s="86"/>
      <c r="J18" s="86"/>
    </row>
    <row r="19" spans="1:10" ht="15" customHeight="1" x14ac:dyDescent="0.25">
      <c r="A19" s="364" t="s">
        <v>342</v>
      </c>
      <c r="B19" s="365" t="s">
        <v>343</v>
      </c>
      <c r="C19" s="275">
        <v>8275</v>
      </c>
      <c r="D19" s="276">
        <v>67.001570996978856</v>
      </c>
      <c r="E19" s="276">
        <v>7926</v>
      </c>
      <c r="F19" s="277">
        <v>75.38</v>
      </c>
      <c r="G19" s="278">
        <v>673</v>
      </c>
      <c r="H19" s="279">
        <v>309.21918175998019</v>
      </c>
      <c r="I19" s="86"/>
      <c r="J19" s="86"/>
    </row>
    <row r="20" spans="1:10" ht="15" customHeight="1" x14ac:dyDescent="0.25">
      <c r="A20" s="364" t="s">
        <v>344</v>
      </c>
      <c r="B20" s="365" t="s">
        <v>345</v>
      </c>
      <c r="C20" s="275">
        <v>6526</v>
      </c>
      <c r="D20" s="276">
        <v>73.290376953723566</v>
      </c>
      <c r="E20" s="276">
        <v>4794</v>
      </c>
      <c r="F20" s="277">
        <v>81.91</v>
      </c>
      <c r="G20" s="278">
        <v>757</v>
      </c>
      <c r="H20" s="279">
        <v>299.97139846454917</v>
      </c>
      <c r="I20" s="86"/>
      <c r="J20" s="86"/>
    </row>
    <row r="21" spans="1:10" ht="15" customHeight="1" x14ac:dyDescent="0.25">
      <c r="A21" s="364" t="s">
        <v>346</v>
      </c>
      <c r="B21" s="365" t="s">
        <v>347</v>
      </c>
      <c r="C21" s="275">
        <v>5057</v>
      </c>
      <c r="D21" s="276">
        <v>73.894997033814519</v>
      </c>
      <c r="E21" s="276">
        <v>2837</v>
      </c>
      <c r="F21" s="277">
        <v>91.67</v>
      </c>
      <c r="G21" s="278">
        <v>717</v>
      </c>
      <c r="H21" s="279">
        <v>277.21064301552104</v>
      </c>
      <c r="I21" s="86"/>
      <c r="J21" s="86"/>
    </row>
    <row r="22" spans="1:10" ht="15" customHeight="1" x14ac:dyDescent="0.25">
      <c r="A22" s="364" t="s">
        <v>348</v>
      </c>
      <c r="B22" s="365" t="s">
        <v>349</v>
      </c>
      <c r="C22" s="275">
        <v>4552</v>
      </c>
      <c r="D22" s="276">
        <v>76.783391915641474</v>
      </c>
      <c r="E22" s="276">
        <v>1772</v>
      </c>
      <c r="F22" s="277">
        <v>75.62</v>
      </c>
      <c r="G22" s="278">
        <v>698</v>
      </c>
      <c r="H22" s="279">
        <v>273.80995878355799</v>
      </c>
      <c r="I22" s="86"/>
      <c r="J22" s="86"/>
    </row>
    <row r="23" spans="1:10" ht="15" customHeight="1" x14ac:dyDescent="0.25">
      <c r="A23" s="364" t="s">
        <v>350</v>
      </c>
      <c r="B23" s="365" t="s">
        <v>351</v>
      </c>
      <c r="C23" s="275">
        <v>5086</v>
      </c>
      <c r="D23" s="276">
        <v>70.501376327172636</v>
      </c>
      <c r="E23" s="276">
        <v>1367</v>
      </c>
      <c r="F23" s="277">
        <v>88.85</v>
      </c>
      <c r="G23" s="278">
        <v>867</v>
      </c>
      <c r="H23" s="279">
        <v>294.04159343878149</v>
      </c>
      <c r="I23" s="86"/>
      <c r="J23" s="86"/>
    </row>
    <row r="24" spans="1:10" ht="15" customHeight="1" x14ac:dyDescent="0.25">
      <c r="A24" s="364" t="s">
        <v>352</v>
      </c>
      <c r="B24" s="365" t="s">
        <v>353</v>
      </c>
      <c r="C24" s="275">
        <v>4155</v>
      </c>
      <c r="D24" s="276">
        <v>67.87075812274368</v>
      </c>
      <c r="E24" s="276">
        <v>2725</v>
      </c>
      <c r="F24" s="277">
        <v>83.01</v>
      </c>
      <c r="G24" s="278">
        <v>618</v>
      </c>
      <c r="H24" s="279">
        <v>318.45461990557857</v>
      </c>
      <c r="I24" s="86"/>
      <c r="J24" s="86"/>
    </row>
    <row r="25" spans="1:10" ht="15" customHeight="1" x14ac:dyDescent="0.25">
      <c r="A25" s="364" t="s">
        <v>354</v>
      </c>
      <c r="B25" s="365" t="s">
        <v>355</v>
      </c>
      <c r="C25" s="275">
        <v>8966</v>
      </c>
      <c r="D25" s="276">
        <v>78.270912335489626</v>
      </c>
      <c r="E25" s="276">
        <v>8420</v>
      </c>
      <c r="F25" s="277">
        <v>70.599999999999994</v>
      </c>
      <c r="G25" s="278">
        <v>704</v>
      </c>
      <c r="H25" s="279">
        <v>299.92627603849434</v>
      </c>
      <c r="I25" s="86"/>
      <c r="J25" s="86"/>
    </row>
    <row r="26" spans="1:10" ht="15" customHeight="1" x14ac:dyDescent="0.25">
      <c r="A26" s="364" t="s">
        <v>356</v>
      </c>
      <c r="B26" s="365" t="s">
        <v>357</v>
      </c>
      <c r="C26" s="275">
        <v>5287</v>
      </c>
      <c r="D26" s="276">
        <v>70.915263854738043</v>
      </c>
      <c r="E26" s="276">
        <v>4241</v>
      </c>
      <c r="F26" s="277">
        <v>77.02</v>
      </c>
      <c r="G26" s="278">
        <v>576</v>
      </c>
      <c r="H26" s="279">
        <v>312.89111901398161</v>
      </c>
      <c r="I26" s="86"/>
      <c r="J26" s="86"/>
    </row>
    <row r="27" spans="1:10" ht="15" customHeight="1" x14ac:dyDescent="0.25">
      <c r="A27" s="364" t="s">
        <v>358</v>
      </c>
      <c r="B27" s="365" t="s">
        <v>359</v>
      </c>
      <c r="C27" s="275">
        <v>8704</v>
      </c>
      <c r="D27" s="276">
        <v>76.205652573529406</v>
      </c>
      <c r="E27" s="276">
        <v>2628</v>
      </c>
      <c r="F27" s="277">
        <v>79.62</v>
      </c>
      <c r="G27" s="278">
        <v>707</v>
      </c>
      <c r="H27" s="279">
        <v>292.59019339380455</v>
      </c>
      <c r="I27" s="86"/>
      <c r="J27" s="86"/>
    </row>
    <row r="28" spans="1:10" ht="15" customHeight="1" x14ac:dyDescent="0.25">
      <c r="A28" s="364" t="s">
        <v>360</v>
      </c>
      <c r="B28" s="365" t="s">
        <v>361</v>
      </c>
      <c r="C28" s="275">
        <v>4413</v>
      </c>
      <c r="D28" s="276">
        <v>70.980512123272149</v>
      </c>
      <c r="E28" s="276">
        <v>3374</v>
      </c>
      <c r="F28" s="277">
        <v>83.01</v>
      </c>
      <c r="G28" s="278">
        <v>669</v>
      </c>
      <c r="H28" s="279">
        <v>300.12144721577727</v>
      </c>
      <c r="I28" s="86"/>
      <c r="J28" s="86"/>
    </row>
    <row r="29" spans="1:10" ht="15" customHeight="1" x14ac:dyDescent="0.25">
      <c r="A29" s="364" t="s">
        <v>362</v>
      </c>
      <c r="B29" s="365" t="s">
        <v>363</v>
      </c>
      <c r="C29" s="275">
        <v>7638</v>
      </c>
      <c r="D29" s="276">
        <v>72.035611416601199</v>
      </c>
      <c r="E29" s="276">
        <v>3603</v>
      </c>
      <c r="F29" s="277">
        <v>83.2</v>
      </c>
      <c r="G29" s="278">
        <v>684</v>
      </c>
      <c r="H29" s="279">
        <v>300.22725506953617</v>
      </c>
      <c r="I29" s="86"/>
      <c r="J29" s="86"/>
    </row>
    <row r="30" spans="1:10" ht="15" customHeight="1" x14ac:dyDescent="0.25">
      <c r="A30" s="364" t="s">
        <v>364</v>
      </c>
      <c r="B30" s="365" t="s">
        <v>365</v>
      </c>
      <c r="C30" s="275">
        <v>7582</v>
      </c>
      <c r="D30" s="276">
        <v>78.030203112635192</v>
      </c>
      <c r="E30" s="276">
        <v>5159</v>
      </c>
      <c r="F30" s="277">
        <v>77.27</v>
      </c>
      <c r="G30" s="278">
        <v>679</v>
      </c>
      <c r="H30" s="279">
        <v>296.34908373736545</v>
      </c>
      <c r="I30" s="86"/>
      <c r="J30" s="86"/>
    </row>
    <row r="31" spans="1:10" ht="15" customHeight="1" x14ac:dyDescent="0.25">
      <c r="A31" s="364" t="s">
        <v>366</v>
      </c>
      <c r="B31" s="365" t="s">
        <v>367</v>
      </c>
      <c r="C31" s="275">
        <v>6984</v>
      </c>
      <c r="D31" s="276">
        <v>67.190292096219935</v>
      </c>
      <c r="E31" s="276">
        <v>8935</v>
      </c>
      <c r="F31" s="277">
        <v>77.400000000000006</v>
      </c>
      <c r="G31" s="278">
        <v>611</v>
      </c>
      <c r="H31" s="279">
        <v>308.07980420790739</v>
      </c>
      <c r="I31" s="86"/>
      <c r="J31" s="86"/>
    </row>
    <row r="32" spans="1:10" ht="15" customHeight="1" x14ac:dyDescent="0.25">
      <c r="A32" s="364" t="s">
        <v>368</v>
      </c>
      <c r="B32" s="365" t="s">
        <v>369</v>
      </c>
      <c r="C32" s="275">
        <v>8825</v>
      </c>
      <c r="D32" s="276">
        <v>70.8829461756374</v>
      </c>
      <c r="E32" s="276">
        <v>3578</v>
      </c>
      <c r="F32" s="277">
        <v>84</v>
      </c>
      <c r="G32" s="278">
        <v>761</v>
      </c>
      <c r="H32" s="279">
        <v>301.04415885004266</v>
      </c>
      <c r="I32" s="86"/>
      <c r="J32" s="86"/>
    </row>
    <row r="33" spans="1:10" ht="15" customHeight="1" x14ac:dyDescent="0.25">
      <c r="A33" s="364" t="s">
        <v>370</v>
      </c>
      <c r="B33" s="365" t="s">
        <v>371</v>
      </c>
      <c r="C33" s="275">
        <v>6117</v>
      </c>
      <c r="D33" s="276">
        <v>71.257152198790251</v>
      </c>
      <c r="E33" s="276">
        <v>2329</v>
      </c>
      <c r="F33" s="277">
        <v>83.46</v>
      </c>
      <c r="G33" s="278">
        <v>627</v>
      </c>
      <c r="H33" s="279">
        <v>292.53663314614079</v>
      </c>
      <c r="I33" s="86"/>
      <c r="J33" s="86"/>
    </row>
    <row r="34" spans="1:10" ht="15" customHeight="1" x14ac:dyDescent="0.25">
      <c r="A34" s="364" t="s">
        <v>372</v>
      </c>
      <c r="B34" s="365" t="s">
        <v>373</v>
      </c>
      <c r="C34" s="275">
        <v>3627</v>
      </c>
      <c r="D34" s="276">
        <v>69.290046870692038</v>
      </c>
      <c r="E34" s="276">
        <v>1972</v>
      </c>
      <c r="F34" s="277">
        <v>81.45</v>
      </c>
      <c r="G34" s="278">
        <v>641</v>
      </c>
      <c r="H34" s="279">
        <v>302.02429994614971</v>
      </c>
      <c r="I34" s="86"/>
      <c r="J34" s="86"/>
    </row>
    <row r="35" spans="1:10" ht="15" customHeight="1" x14ac:dyDescent="0.25">
      <c r="A35" s="364" t="s">
        <v>374</v>
      </c>
      <c r="B35" s="365" t="s">
        <v>375</v>
      </c>
      <c r="C35" s="275">
        <v>4459</v>
      </c>
      <c r="D35" s="276">
        <v>77.379457277416464</v>
      </c>
      <c r="E35" s="276">
        <v>1352</v>
      </c>
      <c r="F35" s="277">
        <v>82.32</v>
      </c>
      <c r="G35" s="278">
        <v>747</v>
      </c>
      <c r="H35" s="279">
        <v>290.98903813493899</v>
      </c>
      <c r="I35" s="86"/>
      <c r="J35" s="86"/>
    </row>
    <row r="36" spans="1:10" ht="15" customHeight="1" x14ac:dyDescent="0.25">
      <c r="A36" s="364" t="s">
        <v>376</v>
      </c>
      <c r="B36" s="365" t="s">
        <v>377</v>
      </c>
      <c r="C36" s="275">
        <v>10452</v>
      </c>
      <c r="D36" s="276">
        <v>79.84615384615384</v>
      </c>
      <c r="E36" s="276">
        <v>6589</v>
      </c>
      <c r="F36" s="277">
        <v>76.430000000000007</v>
      </c>
      <c r="G36" s="278">
        <v>638</v>
      </c>
      <c r="H36" s="279">
        <v>297.89520939285489</v>
      </c>
      <c r="I36" s="86"/>
      <c r="J36" s="86"/>
    </row>
    <row r="37" spans="1:10" ht="15" customHeight="1" x14ac:dyDescent="0.25">
      <c r="A37" s="364" t="s">
        <v>378</v>
      </c>
      <c r="B37" s="365" t="s">
        <v>379</v>
      </c>
      <c r="C37" s="275">
        <v>6179</v>
      </c>
      <c r="D37" s="276">
        <v>67.147596698494908</v>
      </c>
      <c r="E37" s="276">
        <v>7062</v>
      </c>
      <c r="F37" s="277">
        <v>77.400000000000006</v>
      </c>
      <c r="G37" s="278">
        <v>614</v>
      </c>
      <c r="H37" s="279">
        <v>312.24442205268463</v>
      </c>
      <c r="I37" s="86"/>
      <c r="J37" s="86"/>
    </row>
    <row r="38" spans="1:10" ht="15" customHeight="1" x14ac:dyDescent="0.25">
      <c r="A38" s="364" t="s">
        <v>380</v>
      </c>
      <c r="B38" s="365" t="s">
        <v>381</v>
      </c>
      <c r="C38" s="275">
        <v>7286</v>
      </c>
      <c r="D38" s="276">
        <v>71.932335986824043</v>
      </c>
      <c r="E38" s="276">
        <v>2563</v>
      </c>
      <c r="F38" s="277">
        <v>85.04</v>
      </c>
      <c r="G38" s="278">
        <v>732</v>
      </c>
      <c r="H38" s="279">
        <v>305.35524017467247</v>
      </c>
      <c r="I38" s="86"/>
      <c r="J38" s="86"/>
    </row>
    <row r="39" spans="1:10" ht="15" customHeight="1" x14ac:dyDescent="0.25">
      <c r="A39" s="364" t="s">
        <v>382</v>
      </c>
      <c r="B39" s="365" t="s">
        <v>383</v>
      </c>
      <c r="C39" s="275">
        <v>3611</v>
      </c>
      <c r="D39" s="276">
        <v>70.710052617003598</v>
      </c>
      <c r="E39" s="276">
        <v>1605</v>
      </c>
      <c r="F39" s="277">
        <v>87.64</v>
      </c>
      <c r="G39" s="278">
        <v>636</v>
      </c>
      <c r="H39" s="279">
        <v>302.05309734513276</v>
      </c>
      <c r="I39" s="86"/>
      <c r="J39" s="86"/>
    </row>
    <row r="40" spans="1:10" ht="15" customHeight="1" x14ac:dyDescent="0.25">
      <c r="A40" s="364" t="s">
        <v>384</v>
      </c>
      <c r="B40" s="365" t="s">
        <v>385</v>
      </c>
      <c r="C40" s="275">
        <v>6401</v>
      </c>
      <c r="D40" s="276">
        <v>77.25433526011561</v>
      </c>
      <c r="E40" s="276">
        <v>6610</v>
      </c>
      <c r="F40" s="277">
        <v>77.75</v>
      </c>
      <c r="G40" s="278">
        <v>603</v>
      </c>
      <c r="H40" s="279">
        <v>300.78183030187603</v>
      </c>
      <c r="I40" s="86"/>
      <c r="J40" s="86"/>
    </row>
    <row r="41" spans="1:10" ht="15" customHeight="1" x14ac:dyDescent="0.25">
      <c r="A41" s="364" t="s">
        <v>386</v>
      </c>
      <c r="B41" s="365" t="s">
        <v>387</v>
      </c>
      <c r="C41" s="275">
        <v>7400</v>
      </c>
      <c r="D41" s="276">
        <v>73.411216216216218</v>
      </c>
      <c r="E41" s="276">
        <v>5456</v>
      </c>
      <c r="F41" s="277">
        <v>85.59</v>
      </c>
      <c r="G41" s="278">
        <v>649</v>
      </c>
      <c r="H41" s="279">
        <v>286.84070700498808</v>
      </c>
      <c r="I41" s="86"/>
      <c r="J41" s="86"/>
    </row>
    <row r="42" spans="1:10" ht="15" customHeight="1" x14ac:dyDescent="0.25">
      <c r="A42" s="364" t="s">
        <v>388</v>
      </c>
      <c r="B42" s="365" t="s">
        <v>389</v>
      </c>
      <c r="C42" s="275">
        <v>7391</v>
      </c>
      <c r="D42" s="276">
        <v>79.319307265593295</v>
      </c>
      <c r="E42" s="276">
        <v>4336</v>
      </c>
      <c r="F42" s="277">
        <v>75.45</v>
      </c>
      <c r="G42" s="278">
        <v>604</v>
      </c>
      <c r="H42" s="279">
        <v>299.93038308481567</v>
      </c>
      <c r="I42" s="86"/>
      <c r="J42" s="86"/>
    </row>
    <row r="43" spans="1:10" ht="15" customHeight="1" x14ac:dyDescent="0.25">
      <c r="A43" s="364" t="s">
        <v>390</v>
      </c>
      <c r="B43" s="365" t="s">
        <v>391</v>
      </c>
      <c r="C43" s="275">
        <v>5235</v>
      </c>
      <c r="D43" s="276">
        <v>70.503915950334289</v>
      </c>
      <c r="E43" s="276">
        <v>3225</v>
      </c>
      <c r="F43" s="277">
        <v>81.069999999999993</v>
      </c>
      <c r="G43" s="278">
        <v>604</v>
      </c>
      <c r="H43" s="279">
        <v>312.6932006633499</v>
      </c>
      <c r="I43" s="86"/>
      <c r="J43" s="86"/>
    </row>
    <row r="44" spans="1:10" ht="15" customHeight="1" x14ac:dyDescent="0.25">
      <c r="A44" s="364" t="s">
        <v>392</v>
      </c>
      <c r="B44" s="365" t="s">
        <v>393</v>
      </c>
      <c r="C44" s="275">
        <v>1614</v>
      </c>
      <c r="D44" s="276">
        <v>70.413878562577452</v>
      </c>
      <c r="E44" s="276">
        <v>64</v>
      </c>
      <c r="F44" s="277">
        <v>109.27</v>
      </c>
      <c r="G44" s="278">
        <v>1042</v>
      </c>
      <c r="H44" s="279">
        <v>199.25249169435216</v>
      </c>
      <c r="I44" s="86"/>
      <c r="J44" s="86"/>
    </row>
    <row r="45" spans="1:10" ht="15" customHeight="1" x14ac:dyDescent="0.25">
      <c r="A45" s="364" t="s">
        <v>394</v>
      </c>
      <c r="B45" s="365" t="s">
        <v>395</v>
      </c>
      <c r="C45" s="275">
        <v>2085</v>
      </c>
      <c r="D45" s="276">
        <v>67.614388489208636</v>
      </c>
      <c r="E45" s="276">
        <v>140</v>
      </c>
      <c r="F45" s="277">
        <v>102.01</v>
      </c>
      <c r="G45" s="278">
        <v>911</v>
      </c>
      <c r="H45" s="279">
        <v>194.86315789473684</v>
      </c>
      <c r="I45" s="86"/>
      <c r="J45" s="86"/>
    </row>
    <row r="46" spans="1:10" ht="15" customHeight="1" x14ac:dyDescent="0.25">
      <c r="A46" s="364" t="s">
        <v>396</v>
      </c>
      <c r="B46" s="365" t="s">
        <v>397</v>
      </c>
      <c r="C46" s="275">
        <v>2056</v>
      </c>
      <c r="D46" s="276">
        <v>64.994649805447466</v>
      </c>
      <c r="E46" s="276">
        <v>112</v>
      </c>
      <c r="F46" s="277">
        <v>97.55</v>
      </c>
      <c r="G46" s="278">
        <v>887</v>
      </c>
      <c r="H46" s="279">
        <v>218.18551236749116</v>
      </c>
      <c r="I46" s="86"/>
      <c r="J46" s="86"/>
    </row>
    <row r="47" spans="1:10" ht="15" customHeight="1" x14ac:dyDescent="0.25">
      <c r="A47" s="364" t="s">
        <v>398</v>
      </c>
      <c r="B47" s="365" t="s">
        <v>399</v>
      </c>
      <c r="C47" s="275">
        <v>1550</v>
      </c>
      <c r="D47" s="276">
        <v>64.180645161290329</v>
      </c>
      <c r="E47" s="276">
        <v>129</v>
      </c>
      <c r="F47" s="277">
        <v>123.9</v>
      </c>
      <c r="G47" s="278">
        <v>869</v>
      </c>
      <c r="H47" s="279">
        <v>197.53644859813085</v>
      </c>
      <c r="I47" s="86"/>
      <c r="J47" s="86"/>
    </row>
    <row r="48" spans="1:10" ht="15" customHeight="1" x14ac:dyDescent="0.25">
      <c r="A48" s="364" t="s">
        <v>400</v>
      </c>
      <c r="B48" s="365" t="s">
        <v>401</v>
      </c>
      <c r="C48" s="275">
        <v>1682</v>
      </c>
      <c r="D48" s="276">
        <v>67.401902497027351</v>
      </c>
      <c r="E48" s="276">
        <v>103</v>
      </c>
      <c r="F48" s="277">
        <v>100.78</v>
      </c>
      <c r="G48" s="278">
        <v>780</v>
      </c>
      <c r="H48" s="279">
        <v>206.1779359430605</v>
      </c>
      <c r="I48" s="86"/>
      <c r="J48" s="86"/>
    </row>
    <row r="49" spans="1:11" ht="15" customHeight="1" x14ac:dyDescent="0.25">
      <c r="A49" s="364" t="s">
        <v>402</v>
      </c>
      <c r="B49" s="365" t="s">
        <v>403</v>
      </c>
      <c r="C49" s="275">
        <v>1653</v>
      </c>
      <c r="D49" s="276">
        <v>67.16515426497277</v>
      </c>
      <c r="E49" s="276">
        <v>65</v>
      </c>
      <c r="F49" s="277">
        <v>101.82</v>
      </c>
      <c r="G49" s="278">
        <v>916</v>
      </c>
      <c r="H49" s="279">
        <v>196.72972972972974</v>
      </c>
      <c r="I49" s="86"/>
      <c r="J49" s="86"/>
    </row>
    <row r="50" spans="1:11" ht="15" customHeight="1" thickBot="1" x14ac:dyDescent="0.3">
      <c r="A50" s="366" t="s">
        <v>404</v>
      </c>
      <c r="B50" s="367" t="s">
        <v>405</v>
      </c>
      <c r="C50" s="280">
        <v>3896</v>
      </c>
      <c r="D50" s="281">
        <v>66.836755646817252</v>
      </c>
      <c r="E50" s="281">
        <v>2305</v>
      </c>
      <c r="F50" s="282">
        <v>95.07</v>
      </c>
      <c r="G50" s="283">
        <v>650</v>
      </c>
      <c r="H50" s="284">
        <v>265.99151496451714</v>
      </c>
      <c r="I50" s="86"/>
      <c r="J50" s="86"/>
      <c r="K50" s="86"/>
    </row>
    <row r="51" spans="1:11" s="291" customFormat="1" ht="20.25" customHeight="1" thickBot="1" x14ac:dyDescent="0.3">
      <c r="A51" s="492" t="s">
        <v>406</v>
      </c>
      <c r="B51" s="493"/>
      <c r="C51" s="285">
        <v>276105</v>
      </c>
      <c r="D51" s="286">
        <v>73.719798627333802</v>
      </c>
      <c r="E51" s="286">
        <v>153895</v>
      </c>
      <c r="F51" s="287">
        <v>79.722115728256284</v>
      </c>
      <c r="G51" s="288">
        <v>714</v>
      </c>
      <c r="H51" s="289">
        <v>300.6200375646153</v>
      </c>
      <c r="I51" s="290"/>
      <c r="J51" s="290"/>
    </row>
    <row r="54" spans="1:11" x14ac:dyDescent="0.2">
      <c r="C54" s="86"/>
    </row>
  </sheetData>
  <mergeCells count="9">
    <mergeCell ref="A51:B51"/>
    <mergeCell ref="G1:H1"/>
    <mergeCell ref="G2:G3"/>
    <mergeCell ref="H2:H3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F32"/>
  <sheetViews>
    <sheetView workbookViewId="0">
      <selection activeCell="E23" sqref="E23"/>
    </sheetView>
  </sheetViews>
  <sheetFormatPr defaultRowHeight="12.75" x14ac:dyDescent="0.2"/>
  <cols>
    <col min="1" max="1" width="23.7109375" style="293" bestFit="1" customWidth="1"/>
    <col min="2" max="2" width="14.28515625" style="330" customWidth="1"/>
    <col min="3" max="3" width="19.140625" style="293" customWidth="1"/>
    <col min="4" max="4" width="25" style="293" customWidth="1"/>
    <col min="5" max="5" width="27.42578125" style="293" bestFit="1" customWidth="1"/>
    <col min="6" max="6" width="11.7109375" style="293" bestFit="1" customWidth="1"/>
    <col min="7" max="16384" width="9.140625" style="293"/>
  </cols>
  <sheetData>
    <row r="1" spans="1:6" ht="28.5" customHeight="1" thickBot="1" x14ac:dyDescent="0.25">
      <c r="A1" s="511" t="s">
        <v>407</v>
      </c>
      <c r="B1" s="511"/>
      <c r="C1" s="511"/>
      <c r="D1" s="511"/>
      <c r="E1" s="292"/>
    </row>
    <row r="2" spans="1:6" ht="55.5" customHeight="1" thickBot="1" x14ac:dyDescent="0.25">
      <c r="A2" s="294"/>
      <c r="B2" s="295" t="s">
        <v>408</v>
      </c>
      <c r="C2" s="296" t="s">
        <v>429</v>
      </c>
      <c r="D2" s="296" t="s">
        <v>409</v>
      </c>
      <c r="E2" s="297" t="s">
        <v>430</v>
      </c>
    </row>
    <row r="3" spans="1:6" s="302" customFormat="1" ht="18" customHeight="1" x14ac:dyDescent="0.3">
      <c r="A3" s="298" t="s">
        <v>410</v>
      </c>
      <c r="B3" s="299">
        <v>0.1401</v>
      </c>
      <c r="C3" s="300">
        <v>1</v>
      </c>
      <c r="D3" s="300">
        <v>1</v>
      </c>
      <c r="E3" s="301">
        <v>1</v>
      </c>
    </row>
    <row r="4" spans="1:6" s="307" customFormat="1" ht="18" hidden="1" customHeight="1" x14ac:dyDescent="0.25">
      <c r="A4" s="303" t="s">
        <v>411</v>
      </c>
      <c r="B4" s="304">
        <v>228</v>
      </c>
      <c r="C4" s="305">
        <f t="shared" ref="C4:C23" si="0">B4/$B$3</f>
        <v>1627.4089935760171</v>
      </c>
      <c r="D4" s="305">
        <v>1.0509999999999999</v>
      </c>
      <c r="E4" s="306">
        <f t="shared" ref="E4:E23" si="1">C4/D4</f>
        <v>1548.4386237640506</v>
      </c>
    </row>
    <row r="5" spans="1:6" s="307" customFormat="1" ht="18" hidden="1" customHeight="1" x14ac:dyDescent="0.25">
      <c r="A5" s="303" t="s">
        <v>412</v>
      </c>
      <c r="B5" s="304">
        <v>229</v>
      </c>
      <c r="C5" s="305">
        <f t="shared" si="0"/>
        <v>1634.5467523197715</v>
      </c>
      <c r="D5" s="305">
        <v>1.052</v>
      </c>
      <c r="E5" s="306">
        <f t="shared" si="1"/>
        <v>1553.7516657032047</v>
      </c>
    </row>
    <row r="6" spans="1:6" s="307" customFormat="1" ht="18" hidden="1" customHeight="1" x14ac:dyDescent="0.25">
      <c r="A6" s="303" t="s">
        <v>413</v>
      </c>
      <c r="B6" s="304">
        <v>238</v>
      </c>
      <c r="C6" s="305">
        <f t="shared" si="0"/>
        <v>1698.7865810135618</v>
      </c>
      <c r="D6" s="305">
        <v>1.0580000000000001</v>
      </c>
      <c r="E6" s="306">
        <f t="shared" si="1"/>
        <v>1605.6583941527049</v>
      </c>
    </row>
    <row r="7" spans="1:6" s="307" customFormat="1" ht="18" hidden="1" customHeight="1" x14ac:dyDescent="0.25">
      <c r="A7" s="303" t="s">
        <v>414</v>
      </c>
      <c r="B7" s="304">
        <v>238</v>
      </c>
      <c r="C7" s="305">
        <f t="shared" si="0"/>
        <v>1698.7865810135618</v>
      </c>
      <c r="D7" s="305">
        <v>1.0649999999999999</v>
      </c>
      <c r="E7" s="306">
        <f t="shared" si="1"/>
        <v>1595.104770904753</v>
      </c>
    </row>
    <row r="8" spans="1:6" s="307" customFormat="1" ht="18" hidden="1" customHeight="1" x14ac:dyDescent="0.25">
      <c r="A8" s="303" t="s">
        <v>415</v>
      </c>
      <c r="B8" s="304">
        <v>238</v>
      </c>
      <c r="C8" s="305">
        <f t="shared" si="0"/>
        <v>1698.7865810135618</v>
      </c>
      <c r="D8" s="305">
        <v>1.0740000000000001</v>
      </c>
      <c r="E8" s="306">
        <f t="shared" si="1"/>
        <v>1581.7379711485676</v>
      </c>
    </row>
    <row r="9" spans="1:6" s="302" customFormat="1" ht="18" hidden="1" customHeight="1" x14ac:dyDescent="0.3">
      <c r="A9" s="308" t="s">
        <v>416</v>
      </c>
      <c r="B9" s="309">
        <v>250</v>
      </c>
      <c r="C9" s="310">
        <f t="shared" si="0"/>
        <v>1784.4396859386152</v>
      </c>
      <c r="D9" s="310">
        <v>1.0860000000000001</v>
      </c>
      <c r="E9" s="311">
        <f t="shared" si="1"/>
        <v>1643.1304658734946</v>
      </c>
      <c r="F9" s="312"/>
    </row>
    <row r="10" spans="1:6" s="302" customFormat="1" ht="18" hidden="1" customHeight="1" x14ac:dyDescent="0.3">
      <c r="A10" s="308" t="s">
        <v>417</v>
      </c>
      <c r="B10" s="309">
        <v>266</v>
      </c>
      <c r="C10" s="310">
        <f t="shared" si="0"/>
        <v>1898.6438258386866</v>
      </c>
      <c r="D10" s="310">
        <v>1.0963000000000001</v>
      </c>
      <c r="E10" s="311">
        <f t="shared" si="1"/>
        <v>1731.8652064568882</v>
      </c>
    </row>
    <row r="11" spans="1:6" s="302" customFormat="1" ht="18" hidden="1" customHeight="1" x14ac:dyDescent="0.3">
      <c r="A11" s="308" t="s">
        <v>418</v>
      </c>
      <c r="B11" s="309">
        <v>267</v>
      </c>
      <c r="C11" s="310">
        <f t="shared" si="0"/>
        <v>1905.7815845824412</v>
      </c>
      <c r="D11" s="310">
        <v>1.1000000000000001</v>
      </c>
      <c r="E11" s="311">
        <f t="shared" si="1"/>
        <v>1732.5287132567646</v>
      </c>
    </row>
    <row r="12" spans="1:6" s="302" customFormat="1" ht="18" hidden="1" customHeight="1" x14ac:dyDescent="0.3">
      <c r="A12" s="308" t="s">
        <v>419</v>
      </c>
      <c r="B12" s="309">
        <v>268</v>
      </c>
      <c r="C12" s="310">
        <f t="shared" si="0"/>
        <v>1912.9193433261955</v>
      </c>
      <c r="D12" s="310">
        <v>1.103</v>
      </c>
      <c r="E12" s="311">
        <f t="shared" si="1"/>
        <v>1734.2877092712563</v>
      </c>
    </row>
    <row r="13" spans="1:6" s="302" customFormat="1" ht="18" hidden="1" customHeight="1" x14ac:dyDescent="0.3">
      <c r="A13" s="358">
        <v>38838</v>
      </c>
      <c r="B13" s="309">
        <v>268</v>
      </c>
      <c r="C13" s="310">
        <f t="shared" si="0"/>
        <v>1912.9193433261955</v>
      </c>
      <c r="D13" s="313">
        <v>1.107</v>
      </c>
      <c r="E13" s="311">
        <f t="shared" si="1"/>
        <v>1728.0210870155336</v>
      </c>
    </row>
    <row r="14" spans="1:6" s="302" customFormat="1" ht="18" hidden="1" customHeight="1" x14ac:dyDescent="0.3">
      <c r="A14" s="308" t="s">
        <v>420</v>
      </c>
      <c r="B14" s="314">
        <v>325</v>
      </c>
      <c r="C14" s="315">
        <f t="shared" si="0"/>
        <v>2319.7715917201999</v>
      </c>
      <c r="D14" s="315">
        <v>1.141</v>
      </c>
      <c r="E14" s="316">
        <f t="shared" si="1"/>
        <v>2033.1039366522348</v>
      </c>
    </row>
    <row r="15" spans="1:6" s="302" customFormat="1" ht="18" hidden="1" customHeight="1" thickBot="1" x14ac:dyDescent="0.35">
      <c r="A15" s="308" t="s">
        <v>421</v>
      </c>
      <c r="B15" s="314">
        <v>325</v>
      </c>
      <c r="C15" s="315">
        <f t="shared" si="0"/>
        <v>2319.7715917201999</v>
      </c>
      <c r="D15" s="315">
        <v>1.141</v>
      </c>
      <c r="E15" s="316">
        <f t="shared" si="1"/>
        <v>2033.1039366522348</v>
      </c>
    </row>
    <row r="16" spans="1:6" s="302" customFormat="1" ht="18" hidden="1" customHeight="1" thickBot="1" x14ac:dyDescent="0.35">
      <c r="A16" s="358">
        <v>39264</v>
      </c>
      <c r="B16" s="314">
        <v>328</v>
      </c>
      <c r="C16" s="315">
        <f t="shared" si="0"/>
        <v>2341.1848679514633</v>
      </c>
      <c r="D16" s="315">
        <v>1.157</v>
      </c>
      <c r="E16" s="316">
        <f t="shared" si="1"/>
        <v>2023.4959965008325</v>
      </c>
    </row>
    <row r="17" spans="1:5" s="302" customFormat="1" ht="18" hidden="1" customHeight="1" thickBot="1" x14ac:dyDescent="0.35">
      <c r="A17" s="308" t="s">
        <v>422</v>
      </c>
      <c r="B17" s="314">
        <v>337</v>
      </c>
      <c r="C17" s="315">
        <f t="shared" si="0"/>
        <v>2405.4246966452533</v>
      </c>
      <c r="D17" s="315">
        <v>1.157</v>
      </c>
      <c r="E17" s="316">
        <f t="shared" si="1"/>
        <v>2079.0187525023798</v>
      </c>
    </row>
    <row r="18" spans="1:5" s="302" customFormat="1" ht="18" customHeight="1" x14ac:dyDescent="0.3">
      <c r="A18" s="308" t="s">
        <v>423</v>
      </c>
      <c r="B18" s="314">
        <v>364</v>
      </c>
      <c r="C18" s="315">
        <f t="shared" si="0"/>
        <v>2598.144182726624</v>
      </c>
      <c r="D18" s="315">
        <v>2975.6163999999999</v>
      </c>
      <c r="E18" s="316">
        <f t="shared" si="1"/>
        <v>0.87314486596008278</v>
      </c>
    </row>
    <row r="19" spans="1:5" s="302" customFormat="1" ht="18" customHeight="1" x14ac:dyDescent="0.3">
      <c r="A19" s="317" t="s">
        <v>424</v>
      </c>
      <c r="B19" s="314">
        <v>472.72579999999999</v>
      </c>
      <c r="C19" s="315">
        <f t="shared" si="0"/>
        <v>3374.2027123483226</v>
      </c>
      <c r="D19" s="315">
        <v>3032.5943000000002</v>
      </c>
      <c r="E19" s="316">
        <f t="shared" si="1"/>
        <v>1.1126456025945581</v>
      </c>
    </row>
    <row r="20" spans="1:5" s="302" customFormat="1" ht="18" customHeight="1" thickBot="1" x14ac:dyDescent="0.35">
      <c r="A20" s="318" t="s">
        <v>425</v>
      </c>
      <c r="B20" s="319">
        <v>510</v>
      </c>
      <c r="C20" s="320">
        <f t="shared" si="0"/>
        <v>3640.256959314775</v>
      </c>
      <c r="D20" s="320">
        <v>3078.2433999999998</v>
      </c>
      <c r="E20" s="321">
        <f t="shared" si="1"/>
        <v>1.1825760624760131</v>
      </c>
    </row>
    <row r="21" spans="1:5" s="302" customFormat="1" ht="18" customHeight="1" thickBot="1" x14ac:dyDescent="0.35">
      <c r="A21" s="322" t="s">
        <v>426</v>
      </c>
      <c r="B21" s="323">
        <v>623</v>
      </c>
      <c r="C21" s="324">
        <f t="shared" si="0"/>
        <v>4446.8236973590292</v>
      </c>
      <c r="D21" s="324">
        <v>3244.4304000000002</v>
      </c>
      <c r="E21" s="325">
        <f t="shared" si="1"/>
        <v>1.3706022780944935</v>
      </c>
    </row>
    <row r="22" spans="1:5" s="302" customFormat="1" ht="18" customHeight="1" thickBot="1" x14ac:dyDescent="0.35">
      <c r="A22" s="326" t="s">
        <v>427</v>
      </c>
      <c r="B22" s="319">
        <v>623</v>
      </c>
      <c r="C22" s="320">
        <f t="shared" si="0"/>
        <v>4446.8236973590292</v>
      </c>
      <c r="D22" s="320">
        <v>3284.6523999999999</v>
      </c>
      <c r="E22" s="321">
        <f t="shared" si="1"/>
        <v>1.3538186559281065</v>
      </c>
    </row>
    <row r="23" spans="1:5" s="302" customFormat="1" ht="18" customHeight="1" thickBot="1" x14ac:dyDescent="0.35">
      <c r="A23" s="360">
        <v>39995</v>
      </c>
      <c r="B23" s="319">
        <v>655</v>
      </c>
      <c r="C23" s="320">
        <f t="shared" si="0"/>
        <v>4675.2319771591719</v>
      </c>
      <c r="D23" s="320">
        <v>3343.9717000000001</v>
      </c>
      <c r="E23" s="321">
        <f t="shared" si="1"/>
        <v>1.398107519019725</v>
      </c>
    </row>
    <row r="24" spans="1:5" s="329" customFormat="1" ht="15.75" x14ac:dyDescent="0.25">
      <c r="A24" s="327"/>
      <c r="B24" s="328"/>
    </row>
    <row r="25" spans="1:5" s="329" customFormat="1" ht="15.75" x14ac:dyDescent="0.25">
      <c r="A25" s="327" t="s">
        <v>428</v>
      </c>
      <c r="B25" s="328"/>
    </row>
    <row r="32" spans="1:5" x14ac:dyDescent="0.2">
      <c r="D32" s="331"/>
    </row>
  </sheetData>
  <mergeCells count="1">
    <mergeCell ref="A1:D1"/>
  </mergeCells>
  <phoneticPr fontId="15" type="noConversion"/>
  <printOptions horizontalCentered="1" verticalCentered="1"/>
  <pageMargins left="0.2" right="0.25" top="1" bottom="1" header="0.5" footer="0.5"/>
  <pageSetup scale="110" orientation="landscape" r:id="rId1"/>
  <headerFooter alignWithMargins="0">
    <oddFooter>&amp;R&amp;F
&amp;A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I39"/>
  <sheetViews>
    <sheetView workbookViewId="0">
      <selection activeCell="A24" sqref="A24"/>
    </sheetView>
  </sheetViews>
  <sheetFormatPr defaultRowHeight="12.75" x14ac:dyDescent="0.2"/>
  <cols>
    <col min="1" max="1" width="23.28515625" style="293" customWidth="1"/>
    <col min="2" max="2" width="14.28515625" style="330" customWidth="1"/>
    <col min="3" max="3" width="22.7109375" style="293" customWidth="1"/>
    <col min="4" max="4" width="29.7109375" style="293" bestFit="1" customWidth="1"/>
    <col min="5" max="5" width="27.42578125" style="293" bestFit="1" customWidth="1"/>
    <col min="6" max="6" width="11.7109375" style="293" bestFit="1" customWidth="1"/>
    <col min="7" max="7" width="9.140625" style="293"/>
    <col min="8" max="8" width="12.7109375" style="293" bestFit="1" customWidth="1"/>
    <col min="9" max="16384" width="9.140625" style="293"/>
  </cols>
  <sheetData>
    <row r="1" spans="1:6" ht="28.5" customHeight="1" thickBot="1" x14ac:dyDescent="0.25">
      <c r="A1" s="511" t="s">
        <v>431</v>
      </c>
      <c r="B1" s="511"/>
      <c r="C1" s="511"/>
      <c r="D1" s="511"/>
      <c r="E1" s="292"/>
    </row>
    <row r="2" spans="1:6" ht="55.5" customHeight="1" thickBot="1" x14ac:dyDescent="0.25">
      <c r="A2" s="294"/>
      <c r="B2" s="295" t="s">
        <v>408</v>
      </c>
      <c r="C2" s="296" t="s">
        <v>429</v>
      </c>
      <c r="D2" s="296" t="s">
        <v>409</v>
      </c>
      <c r="E2" s="297" t="s">
        <v>430</v>
      </c>
    </row>
    <row r="3" spans="1:6" s="302" customFormat="1" ht="18" customHeight="1" x14ac:dyDescent="0.3">
      <c r="A3" s="332" t="s">
        <v>410</v>
      </c>
      <c r="B3" s="299">
        <v>0.1744</v>
      </c>
      <c r="C3" s="300">
        <v>1</v>
      </c>
      <c r="D3" s="300">
        <v>1</v>
      </c>
      <c r="E3" s="301">
        <v>1</v>
      </c>
    </row>
    <row r="4" spans="1:6" s="307" customFormat="1" ht="18" hidden="1" customHeight="1" x14ac:dyDescent="0.3">
      <c r="A4" s="333" t="s">
        <v>416</v>
      </c>
      <c r="B4" s="304">
        <v>268</v>
      </c>
      <c r="C4" s="305">
        <f>B4/$B$3</f>
        <v>1536.6972477064221</v>
      </c>
      <c r="D4" s="305">
        <v>1.0509999999999999</v>
      </c>
      <c r="E4" s="306">
        <f>C4/D4</f>
        <v>1462.128684782514</v>
      </c>
    </row>
    <row r="5" spans="1:6" s="307" customFormat="1" ht="18" hidden="1" customHeight="1" x14ac:dyDescent="0.3">
      <c r="A5" s="333" t="s">
        <v>420</v>
      </c>
      <c r="B5" s="304">
        <v>268</v>
      </c>
      <c r="C5" s="305">
        <f t="shared" ref="C5:C17" si="0">B5/$B$3</f>
        <v>1536.6972477064221</v>
      </c>
      <c r="D5" s="305">
        <v>1.052</v>
      </c>
      <c r="E5" s="306">
        <f t="shared" ref="E5:E14" si="1">C5/D5</f>
        <v>1460.738828618272</v>
      </c>
    </row>
    <row r="6" spans="1:6" s="307" customFormat="1" ht="18" hidden="1" customHeight="1" x14ac:dyDescent="0.3">
      <c r="A6" s="333" t="s">
        <v>432</v>
      </c>
      <c r="B6" s="304">
        <v>274</v>
      </c>
      <c r="C6" s="305">
        <f t="shared" si="0"/>
        <v>1571.1009174311926</v>
      </c>
      <c r="D6" s="305">
        <v>1.0580000000000001</v>
      </c>
      <c r="E6" s="306">
        <f t="shared" si="1"/>
        <v>1484.9725117497094</v>
      </c>
    </row>
    <row r="7" spans="1:6" s="307" customFormat="1" ht="18" hidden="1" customHeight="1" x14ac:dyDescent="0.3">
      <c r="A7" s="333" t="s">
        <v>426</v>
      </c>
      <c r="B7" s="304">
        <v>274</v>
      </c>
      <c r="C7" s="305">
        <f t="shared" si="0"/>
        <v>1571.1009174311926</v>
      </c>
      <c r="D7" s="305">
        <v>1.0649999999999999</v>
      </c>
      <c r="E7" s="306">
        <f t="shared" si="1"/>
        <v>1475.2121290433734</v>
      </c>
    </row>
    <row r="8" spans="1:6" s="307" customFormat="1" ht="18" hidden="1" customHeight="1" x14ac:dyDescent="0.3">
      <c r="A8" s="333" t="s">
        <v>433</v>
      </c>
      <c r="B8" s="304">
        <v>274</v>
      </c>
      <c r="C8" s="305">
        <f t="shared" si="0"/>
        <v>1571.1009174311926</v>
      </c>
      <c r="D8" s="305">
        <v>1.0740000000000001</v>
      </c>
      <c r="E8" s="306">
        <f t="shared" si="1"/>
        <v>1462.8500162301607</v>
      </c>
    </row>
    <row r="9" spans="1:6" s="302" customFormat="1" ht="17.25" hidden="1" customHeight="1" thickBot="1" x14ac:dyDescent="0.35">
      <c r="A9" s="333" t="s">
        <v>416</v>
      </c>
      <c r="B9" s="309">
        <v>284</v>
      </c>
      <c r="C9" s="310">
        <f t="shared" si="0"/>
        <v>1628.440366972477</v>
      </c>
      <c r="D9" s="310">
        <v>1.0860000000000001</v>
      </c>
      <c r="E9" s="311">
        <f t="shared" si="1"/>
        <v>1499.4846841367191</v>
      </c>
      <c r="F9" s="312"/>
    </row>
    <row r="10" spans="1:6" s="302" customFormat="1" ht="18" hidden="1" customHeight="1" x14ac:dyDescent="0.3">
      <c r="A10" s="333" t="s">
        <v>417</v>
      </c>
      <c r="B10" s="309">
        <v>301</v>
      </c>
      <c r="C10" s="310">
        <f t="shared" si="0"/>
        <v>1725.9174311926606</v>
      </c>
      <c r="D10" s="310">
        <v>1.0963000000000001</v>
      </c>
      <c r="E10" s="311">
        <f t="shared" si="1"/>
        <v>1574.31125713095</v>
      </c>
    </row>
    <row r="11" spans="1:6" s="302" customFormat="1" ht="18" hidden="1" customHeight="1" x14ac:dyDescent="0.3">
      <c r="A11" s="333" t="s">
        <v>418</v>
      </c>
      <c r="B11" s="309">
        <v>302</v>
      </c>
      <c r="C11" s="310">
        <f t="shared" si="0"/>
        <v>1731.6513761467891</v>
      </c>
      <c r="D11" s="310">
        <v>1.1000000000000001</v>
      </c>
      <c r="E11" s="311">
        <f t="shared" si="1"/>
        <v>1574.2285237698081</v>
      </c>
    </row>
    <row r="12" spans="1:6" s="302" customFormat="1" ht="18" hidden="1" customHeight="1" x14ac:dyDescent="0.3">
      <c r="A12" s="333" t="s">
        <v>419</v>
      </c>
      <c r="B12" s="309">
        <v>302</v>
      </c>
      <c r="C12" s="310">
        <f t="shared" si="0"/>
        <v>1731.6513761467891</v>
      </c>
      <c r="D12" s="310">
        <v>1.103</v>
      </c>
      <c r="E12" s="311">
        <f t="shared" si="1"/>
        <v>1569.94685054106</v>
      </c>
    </row>
    <row r="13" spans="1:6" s="302" customFormat="1" ht="0.75" hidden="1" customHeight="1" x14ac:dyDescent="0.3">
      <c r="A13" s="359">
        <v>38838</v>
      </c>
      <c r="B13" s="309">
        <v>303</v>
      </c>
      <c r="C13" s="310">
        <f t="shared" si="0"/>
        <v>1737.3853211009175</v>
      </c>
      <c r="D13" s="313">
        <v>1.107</v>
      </c>
      <c r="E13" s="311">
        <f t="shared" si="1"/>
        <v>1569.4537679321747</v>
      </c>
    </row>
    <row r="14" spans="1:6" s="302" customFormat="1" ht="18" hidden="1" customHeight="1" x14ac:dyDescent="0.3">
      <c r="A14" s="333" t="s">
        <v>420</v>
      </c>
      <c r="B14" s="314">
        <v>363</v>
      </c>
      <c r="C14" s="315">
        <f t="shared" si="0"/>
        <v>2081.4220183486241</v>
      </c>
      <c r="D14" s="315">
        <v>1.141</v>
      </c>
      <c r="E14" s="316">
        <f t="shared" si="1"/>
        <v>1824.2086050382331</v>
      </c>
    </row>
    <row r="15" spans="1:6" s="302" customFormat="1" ht="18" hidden="1" customHeight="1" thickBot="1" x14ac:dyDescent="0.35">
      <c r="A15" s="333" t="s">
        <v>421</v>
      </c>
      <c r="B15" s="314">
        <v>363</v>
      </c>
      <c r="C15" s="315">
        <f t="shared" si="0"/>
        <v>2081.4220183486241</v>
      </c>
      <c r="D15" s="315">
        <v>1.141</v>
      </c>
      <c r="E15" s="316">
        <f t="shared" ref="E15:E20" si="2">C15/D15</f>
        <v>1824.2086050382331</v>
      </c>
    </row>
    <row r="16" spans="1:6" s="302" customFormat="1" ht="18" hidden="1" customHeight="1" thickBot="1" x14ac:dyDescent="0.35">
      <c r="A16" s="359">
        <v>39264</v>
      </c>
      <c r="B16" s="314">
        <v>365</v>
      </c>
      <c r="C16" s="315">
        <f t="shared" si="0"/>
        <v>2092.8899082568805</v>
      </c>
      <c r="D16" s="315">
        <v>1.157</v>
      </c>
      <c r="E16" s="316">
        <f t="shared" si="2"/>
        <v>1808.893611285117</v>
      </c>
    </row>
    <row r="17" spans="1:6" s="302" customFormat="1" ht="18" hidden="1" customHeight="1" thickBot="1" x14ac:dyDescent="0.35">
      <c r="A17" s="333" t="s">
        <v>422</v>
      </c>
      <c r="B17" s="314">
        <v>376</v>
      </c>
      <c r="C17" s="315">
        <f t="shared" si="0"/>
        <v>2155.9633027522937</v>
      </c>
      <c r="D17" s="315">
        <v>1.157</v>
      </c>
      <c r="E17" s="316">
        <f t="shared" si="2"/>
        <v>1863.4082132690523</v>
      </c>
    </row>
    <row r="18" spans="1:6" s="302" customFormat="1" ht="18" customHeight="1" x14ac:dyDescent="0.3">
      <c r="A18" s="333" t="s">
        <v>423</v>
      </c>
      <c r="B18" s="314">
        <v>402</v>
      </c>
      <c r="C18" s="315">
        <f t="shared" ref="C18:C23" si="3">B18/$B$3</f>
        <v>2305.0458715596328</v>
      </c>
      <c r="D18" s="315">
        <v>2975.6163999999999</v>
      </c>
      <c r="E18" s="316">
        <f t="shared" si="2"/>
        <v>0.77464483377616578</v>
      </c>
    </row>
    <row r="19" spans="1:6" s="302" customFormat="1" ht="18" customHeight="1" x14ac:dyDescent="0.3">
      <c r="A19" s="334" t="s">
        <v>424</v>
      </c>
      <c r="B19" s="335">
        <v>522</v>
      </c>
      <c r="C19" s="315">
        <f t="shared" si="3"/>
        <v>2993.119266055046</v>
      </c>
      <c r="D19" s="336">
        <v>3032.5943000000002</v>
      </c>
      <c r="E19" s="316">
        <f t="shared" si="2"/>
        <v>0.98698308113783828</v>
      </c>
    </row>
    <row r="20" spans="1:6" s="302" customFormat="1" ht="18" customHeight="1" thickBot="1" x14ac:dyDescent="0.35">
      <c r="A20" s="326" t="s">
        <v>425</v>
      </c>
      <c r="B20" s="319">
        <v>562</v>
      </c>
      <c r="C20" s="320">
        <f t="shared" si="3"/>
        <v>3222.4770642201834</v>
      </c>
      <c r="D20" s="320">
        <v>3078.2433999999998</v>
      </c>
      <c r="E20" s="321">
        <f t="shared" si="2"/>
        <v>1.0468558347985684</v>
      </c>
    </row>
    <row r="21" spans="1:6" s="302" customFormat="1" ht="18" customHeight="1" thickBot="1" x14ac:dyDescent="0.35">
      <c r="A21" s="322" t="s">
        <v>426</v>
      </c>
      <c r="B21" s="323">
        <v>682</v>
      </c>
      <c r="C21" s="324">
        <f t="shared" si="3"/>
        <v>3910.5504587155965</v>
      </c>
      <c r="D21" s="324">
        <v>3244.4304000000002</v>
      </c>
      <c r="E21" s="325">
        <f>C21/D21</f>
        <v>1.2053118657486368</v>
      </c>
    </row>
    <row r="22" spans="1:6" s="302" customFormat="1" ht="18" customHeight="1" thickBot="1" x14ac:dyDescent="0.35">
      <c r="A22" s="326" t="s">
        <v>427</v>
      </c>
      <c r="B22" s="319">
        <v>682</v>
      </c>
      <c r="C22" s="320">
        <f t="shared" si="3"/>
        <v>3910.5504587155965</v>
      </c>
      <c r="D22" s="320">
        <v>3284.6523999999999</v>
      </c>
      <c r="E22" s="321">
        <f>C22/D22</f>
        <v>1.190552296710482</v>
      </c>
    </row>
    <row r="23" spans="1:6" s="302" customFormat="1" ht="18" customHeight="1" thickBot="1" x14ac:dyDescent="0.35">
      <c r="A23" s="360">
        <v>39995</v>
      </c>
      <c r="B23" s="319">
        <v>714</v>
      </c>
      <c r="C23" s="320">
        <f t="shared" si="3"/>
        <v>4094.0366972477063</v>
      </c>
      <c r="D23" s="320">
        <v>3343.9717000000001</v>
      </c>
      <c r="E23" s="321">
        <f>C23/D23</f>
        <v>1.2243036318900984</v>
      </c>
    </row>
    <row r="25" spans="1:6" s="329" customFormat="1" ht="15.75" x14ac:dyDescent="0.25">
      <c r="A25" s="327" t="s">
        <v>428</v>
      </c>
      <c r="B25" s="328"/>
    </row>
    <row r="27" spans="1:6" s="329" customFormat="1" ht="15.75" x14ac:dyDescent="0.25">
      <c r="A27" s="327"/>
      <c r="B27" s="328"/>
      <c r="C27" s="328"/>
    </row>
    <row r="29" spans="1:6" x14ac:dyDescent="0.2">
      <c r="D29" s="337"/>
      <c r="E29" s="337"/>
      <c r="F29" s="337"/>
    </row>
    <row r="31" spans="1:6" hidden="1" x14ac:dyDescent="0.2"/>
    <row r="32" spans="1:6" ht="1.5" hidden="1" customHeight="1" x14ac:dyDescent="0.2"/>
    <row r="33" spans="4:9" hidden="1" x14ac:dyDescent="0.2"/>
    <row r="34" spans="4:9" hidden="1" x14ac:dyDescent="0.2"/>
    <row r="35" spans="4:9" hidden="1" x14ac:dyDescent="0.2">
      <c r="D35" s="293">
        <v>4634942</v>
      </c>
      <c r="E35" s="293">
        <v>1682549393</v>
      </c>
      <c r="F35" s="330">
        <f>E35/D35</f>
        <v>363.01412034929456</v>
      </c>
      <c r="H35" s="330">
        <f>(D35*F35+D38*F38)/(D35+D38)</f>
        <v>324.39671487326808</v>
      </c>
      <c r="I35" s="293" t="s">
        <v>434</v>
      </c>
    </row>
    <row r="36" spans="4:9" hidden="1" x14ac:dyDescent="0.2">
      <c r="D36" s="293">
        <v>2088167</v>
      </c>
      <c r="E36" s="293">
        <v>1042087291</v>
      </c>
      <c r="F36" s="330">
        <f>E36/D36</f>
        <v>499.04403766556987</v>
      </c>
      <c r="H36" s="330">
        <f>(D36*F36+D39*F39)/(D36+D39)</f>
        <v>459.03944872088726</v>
      </c>
      <c r="I36" s="293" t="s">
        <v>435</v>
      </c>
    </row>
    <row r="37" spans="4:9" hidden="1" x14ac:dyDescent="0.2">
      <c r="F37" s="330"/>
      <c r="H37" s="330"/>
    </row>
    <row r="38" spans="4:9" hidden="1" x14ac:dyDescent="0.2">
      <c r="D38" s="293">
        <v>969408</v>
      </c>
      <c r="E38" s="293">
        <v>135483336</v>
      </c>
      <c r="F38" s="330">
        <f>E38/D38</f>
        <v>139.75883838383839</v>
      </c>
      <c r="H38" s="330"/>
    </row>
    <row r="39" spans="4:9" hidden="1" x14ac:dyDescent="0.2">
      <c r="D39" s="293">
        <v>302709</v>
      </c>
      <c r="E39" s="293">
        <v>55419110</v>
      </c>
      <c r="F39" s="330">
        <f>E39/D39</f>
        <v>183.07717973367161</v>
      </c>
      <c r="H39" s="330"/>
    </row>
  </sheetData>
  <mergeCells count="1">
    <mergeCell ref="A1:D1"/>
  </mergeCells>
  <phoneticPr fontId="15" type="noConversion"/>
  <printOptions horizontalCentered="1" verticalCentered="1"/>
  <pageMargins left="0.2" right="0.22" top="1" bottom="1" header="0.5" footer="0.5"/>
  <pageSetup orientation="landscape" r:id="rId1"/>
  <headerFooter alignWithMargins="0">
    <oddFooter>&amp;R&amp;F
&amp;A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F33"/>
  <sheetViews>
    <sheetView workbookViewId="0">
      <selection activeCell="B24" sqref="B24"/>
    </sheetView>
  </sheetViews>
  <sheetFormatPr defaultRowHeight="12.75" x14ac:dyDescent="0.2"/>
  <cols>
    <col min="1" max="1" width="23.42578125" style="293" customWidth="1"/>
    <col min="2" max="2" width="14.28515625" style="330" customWidth="1"/>
    <col min="3" max="3" width="22.7109375" style="293" customWidth="1"/>
    <col min="4" max="4" width="29.7109375" style="293" bestFit="1" customWidth="1"/>
    <col min="5" max="5" width="27.42578125" style="293" bestFit="1" customWidth="1"/>
    <col min="6" max="6" width="11.7109375" style="293" bestFit="1" customWidth="1"/>
    <col min="7" max="16384" width="9.140625" style="293"/>
  </cols>
  <sheetData>
    <row r="1" spans="1:6" ht="28.5" customHeight="1" thickBot="1" x14ac:dyDescent="0.25">
      <c r="A1" s="511" t="s">
        <v>436</v>
      </c>
      <c r="B1" s="511"/>
      <c r="C1" s="511"/>
      <c r="D1" s="511"/>
      <c r="E1" s="292"/>
    </row>
    <row r="2" spans="1:6" ht="55.5" customHeight="1" thickBot="1" x14ac:dyDescent="0.25">
      <c r="A2" s="294"/>
      <c r="B2" s="295" t="s">
        <v>408</v>
      </c>
      <c r="C2" s="296" t="s">
        <v>429</v>
      </c>
      <c r="D2" s="296" t="s">
        <v>409</v>
      </c>
      <c r="E2" s="297" t="s">
        <v>430</v>
      </c>
    </row>
    <row r="3" spans="1:6" s="302" customFormat="1" ht="18" customHeight="1" x14ac:dyDescent="0.3">
      <c r="A3" s="298" t="s">
        <v>410</v>
      </c>
      <c r="B3" s="299">
        <v>5.1799999999999999E-2</v>
      </c>
      <c r="C3" s="300">
        <v>1</v>
      </c>
      <c r="D3" s="300">
        <v>1</v>
      </c>
      <c r="E3" s="301">
        <v>1</v>
      </c>
    </row>
    <row r="4" spans="1:6" s="307" customFormat="1" ht="18" hidden="1" customHeight="1" x14ac:dyDescent="0.25">
      <c r="A4" s="303" t="s">
        <v>411</v>
      </c>
      <c r="B4" s="304">
        <v>86</v>
      </c>
      <c r="C4" s="305">
        <f t="shared" ref="C4:C23" si="0">B4/$B$3</f>
        <v>1660.2316602316603</v>
      </c>
      <c r="D4" s="305">
        <v>1.0509999999999999</v>
      </c>
      <c r="E4" s="306">
        <f t="shared" ref="E4:E23" si="1">C4/D4</f>
        <v>1579.6685634934922</v>
      </c>
    </row>
    <row r="5" spans="1:6" s="307" customFormat="1" ht="18" hidden="1" customHeight="1" x14ac:dyDescent="0.25">
      <c r="A5" s="303" t="s">
        <v>412</v>
      </c>
      <c r="B5" s="304">
        <v>86</v>
      </c>
      <c r="C5" s="305">
        <f t="shared" si="0"/>
        <v>1660.2316602316603</v>
      </c>
      <c r="D5" s="305">
        <v>1.052</v>
      </c>
      <c r="E5" s="306">
        <f t="shared" si="1"/>
        <v>1578.166977406521</v>
      </c>
    </row>
    <row r="6" spans="1:6" s="307" customFormat="1" ht="18" hidden="1" customHeight="1" x14ac:dyDescent="0.25">
      <c r="A6" s="303" t="s">
        <v>413</v>
      </c>
      <c r="B6" s="304">
        <v>98</v>
      </c>
      <c r="C6" s="305">
        <f t="shared" si="0"/>
        <v>1891.8918918918919</v>
      </c>
      <c r="D6" s="305">
        <v>1.0580000000000001</v>
      </c>
      <c r="E6" s="306">
        <f t="shared" si="1"/>
        <v>1788.177591580238</v>
      </c>
    </row>
    <row r="7" spans="1:6" s="307" customFormat="1" ht="18" hidden="1" customHeight="1" x14ac:dyDescent="0.25">
      <c r="A7" s="303" t="s">
        <v>414</v>
      </c>
      <c r="B7" s="304">
        <v>98</v>
      </c>
      <c r="C7" s="305">
        <f t="shared" si="0"/>
        <v>1891.8918918918919</v>
      </c>
      <c r="D7" s="305">
        <v>1.0649999999999999</v>
      </c>
      <c r="E7" s="306">
        <f t="shared" si="1"/>
        <v>1776.4243116355792</v>
      </c>
    </row>
    <row r="8" spans="1:6" s="307" customFormat="1" ht="18" hidden="1" customHeight="1" x14ac:dyDescent="0.25">
      <c r="A8" s="303" t="s">
        <v>415</v>
      </c>
      <c r="B8" s="304">
        <v>98</v>
      </c>
      <c r="C8" s="305">
        <f t="shared" si="0"/>
        <v>1891.8918918918919</v>
      </c>
      <c r="D8" s="305">
        <v>1.0740000000000001</v>
      </c>
      <c r="E8" s="306">
        <f t="shared" si="1"/>
        <v>1761.5380743872363</v>
      </c>
    </row>
    <row r="9" spans="1:6" s="302" customFormat="1" ht="18" hidden="1" customHeight="1" x14ac:dyDescent="0.3">
      <c r="A9" s="308" t="s">
        <v>416</v>
      </c>
      <c r="B9" s="309">
        <v>103</v>
      </c>
      <c r="C9" s="310">
        <f t="shared" si="0"/>
        <v>1988.4169884169885</v>
      </c>
      <c r="D9" s="310">
        <v>1.0860000000000001</v>
      </c>
      <c r="E9" s="311">
        <f t="shared" si="1"/>
        <v>1830.9548696289028</v>
      </c>
      <c r="F9" s="312"/>
    </row>
    <row r="10" spans="1:6" s="302" customFormat="1" ht="18" hidden="1" customHeight="1" x14ac:dyDescent="0.3">
      <c r="A10" s="308" t="s">
        <v>417</v>
      </c>
      <c r="B10" s="309">
        <v>112</v>
      </c>
      <c r="C10" s="310">
        <f t="shared" si="0"/>
        <v>2162.1621621621621</v>
      </c>
      <c r="D10" s="310">
        <v>1.0963000000000001</v>
      </c>
      <c r="E10" s="311">
        <f t="shared" si="1"/>
        <v>1972.235849824101</v>
      </c>
    </row>
    <row r="11" spans="1:6" s="302" customFormat="1" ht="18" hidden="1" customHeight="1" x14ac:dyDescent="0.3">
      <c r="A11" s="308" t="s">
        <v>418</v>
      </c>
      <c r="B11" s="309">
        <v>112</v>
      </c>
      <c r="C11" s="310">
        <f t="shared" si="0"/>
        <v>2162.1621621621621</v>
      </c>
      <c r="D11" s="310">
        <v>1.1000000000000001</v>
      </c>
      <c r="E11" s="311">
        <f t="shared" si="1"/>
        <v>1965.6019656019653</v>
      </c>
    </row>
    <row r="12" spans="1:6" s="302" customFormat="1" ht="18" hidden="1" customHeight="1" x14ac:dyDescent="0.3">
      <c r="A12" s="308" t="s">
        <v>419</v>
      </c>
      <c r="B12" s="309">
        <v>113</v>
      </c>
      <c r="C12" s="310">
        <f t="shared" si="0"/>
        <v>2181.4671814671815</v>
      </c>
      <c r="D12" s="310">
        <v>1.103</v>
      </c>
      <c r="E12" s="311">
        <f t="shared" si="1"/>
        <v>1977.758097431715</v>
      </c>
    </row>
    <row r="13" spans="1:6" s="302" customFormat="1" ht="18" hidden="1" customHeight="1" x14ac:dyDescent="0.3">
      <c r="A13" s="358">
        <v>38838</v>
      </c>
      <c r="B13" s="309">
        <v>113</v>
      </c>
      <c r="C13" s="310">
        <f t="shared" si="0"/>
        <v>2181.4671814671815</v>
      </c>
      <c r="D13" s="313">
        <v>1.107</v>
      </c>
      <c r="E13" s="311">
        <f t="shared" si="1"/>
        <v>1970.6117267092877</v>
      </c>
    </row>
    <row r="14" spans="1:6" s="302" customFormat="1" ht="18" hidden="1" customHeight="1" x14ac:dyDescent="0.3">
      <c r="A14" s="308" t="s">
        <v>420</v>
      </c>
      <c r="B14" s="314">
        <v>140</v>
      </c>
      <c r="C14" s="315">
        <f t="shared" si="0"/>
        <v>2702.7027027027029</v>
      </c>
      <c r="D14" s="315">
        <v>1.141</v>
      </c>
      <c r="E14" s="316">
        <f t="shared" si="1"/>
        <v>2368.714025155743</v>
      </c>
    </row>
    <row r="15" spans="1:6" s="302" customFormat="1" ht="18" hidden="1" customHeight="1" thickBot="1" x14ac:dyDescent="0.35">
      <c r="A15" s="308" t="s">
        <v>437</v>
      </c>
      <c r="B15" s="314">
        <v>140</v>
      </c>
      <c r="C15" s="315">
        <f t="shared" si="0"/>
        <v>2702.7027027027029</v>
      </c>
      <c r="D15" s="315">
        <v>1.141</v>
      </c>
      <c r="E15" s="316">
        <f t="shared" si="1"/>
        <v>2368.714025155743</v>
      </c>
    </row>
    <row r="16" spans="1:6" s="302" customFormat="1" ht="18" hidden="1" customHeight="1" thickBot="1" x14ac:dyDescent="0.35">
      <c r="A16" s="358">
        <v>39264</v>
      </c>
      <c r="B16" s="314">
        <v>141</v>
      </c>
      <c r="C16" s="315">
        <f t="shared" si="0"/>
        <v>2722.0077220077219</v>
      </c>
      <c r="D16" s="315">
        <v>1.157</v>
      </c>
      <c r="E16" s="316">
        <f t="shared" si="1"/>
        <v>2352.642802081004</v>
      </c>
    </row>
    <row r="17" spans="1:5" s="302" customFormat="1" ht="18" hidden="1" customHeight="1" thickBot="1" x14ac:dyDescent="0.35">
      <c r="A17" s="308" t="s">
        <v>422</v>
      </c>
      <c r="B17" s="314">
        <v>141</v>
      </c>
      <c r="C17" s="315">
        <f t="shared" si="0"/>
        <v>2722.0077220077219</v>
      </c>
      <c r="D17" s="315">
        <v>1.157</v>
      </c>
      <c r="E17" s="316">
        <f t="shared" si="1"/>
        <v>2352.642802081004</v>
      </c>
    </row>
    <row r="18" spans="1:5" s="302" customFormat="1" ht="18" customHeight="1" x14ac:dyDescent="0.3">
      <c r="A18" s="308" t="s">
        <v>423</v>
      </c>
      <c r="B18" s="314">
        <v>171</v>
      </c>
      <c r="C18" s="315">
        <f t="shared" si="0"/>
        <v>3301.1583011583011</v>
      </c>
      <c r="D18" s="315">
        <v>2975.6163999999999</v>
      </c>
      <c r="E18" s="316">
        <f t="shared" si="1"/>
        <v>1.1094031815251124</v>
      </c>
    </row>
    <row r="19" spans="1:5" s="302" customFormat="1" ht="18" customHeight="1" x14ac:dyDescent="0.3">
      <c r="A19" s="334" t="s">
        <v>424</v>
      </c>
      <c r="B19" s="335">
        <v>223</v>
      </c>
      <c r="C19" s="336">
        <f t="shared" si="0"/>
        <v>4305.0193050193047</v>
      </c>
      <c r="D19" s="336">
        <v>3032.5943000000002</v>
      </c>
      <c r="E19" s="316">
        <f t="shared" si="1"/>
        <v>1.4195829969802767</v>
      </c>
    </row>
    <row r="20" spans="1:5" s="302" customFormat="1" ht="18" customHeight="1" thickBot="1" x14ac:dyDescent="0.35">
      <c r="A20" s="318" t="s">
        <v>425</v>
      </c>
      <c r="B20" s="319">
        <v>240</v>
      </c>
      <c r="C20" s="320">
        <f t="shared" si="0"/>
        <v>4633.204633204633</v>
      </c>
      <c r="D20" s="320">
        <v>3078.2433999999998</v>
      </c>
      <c r="E20" s="321">
        <f t="shared" si="1"/>
        <v>1.5051456402715371</v>
      </c>
    </row>
    <row r="21" spans="1:5" s="302" customFormat="1" ht="18" customHeight="1" thickBot="1" x14ac:dyDescent="0.35">
      <c r="A21" s="322" t="s">
        <v>426</v>
      </c>
      <c r="B21" s="323">
        <v>290</v>
      </c>
      <c r="C21" s="324">
        <f t="shared" si="0"/>
        <v>5598.4555984555982</v>
      </c>
      <c r="D21" s="324">
        <v>3244.4304000000002</v>
      </c>
      <c r="E21" s="325">
        <f t="shared" si="1"/>
        <v>1.7255588526280601</v>
      </c>
    </row>
    <row r="22" spans="1:5" s="302" customFormat="1" ht="18" customHeight="1" thickBot="1" x14ac:dyDescent="0.35">
      <c r="A22" s="326" t="s">
        <v>427</v>
      </c>
      <c r="B22" s="319">
        <v>291</v>
      </c>
      <c r="C22" s="320">
        <f t="shared" si="0"/>
        <v>5617.7606177606176</v>
      </c>
      <c r="D22" s="320">
        <v>3284.6523999999999</v>
      </c>
      <c r="E22" s="321">
        <f t="shared" si="1"/>
        <v>1.710305972638267</v>
      </c>
    </row>
    <row r="23" spans="1:5" s="302" customFormat="1" ht="18" customHeight="1" thickBot="1" x14ac:dyDescent="0.35">
      <c r="A23" s="360">
        <v>39995</v>
      </c>
      <c r="B23" s="319">
        <v>301</v>
      </c>
      <c r="C23" s="320">
        <f t="shared" si="0"/>
        <v>5810.8108108108108</v>
      </c>
      <c r="D23" s="320">
        <v>3343.9717000000001</v>
      </c>
      <c r="E23" s="321">
        <f t="shared" si="1"/>
        <v>1.7376973647267442</v>
      </c>
    </row>
    <row r="25" spans="1:5" s="329" customFormat="1" ht="15.75" x14ac:dyDescent="0.25">
      <c r="A25" s="327" t="s">
        <v>428</v>
      </c>
      <c r="B25" s="328"/>
    </row>
    <row r="26" spans="1:5" s="329" customFormat="1" ht="15.75" x14ac:dyDescent="0.25">
      <c r="A26" s="327"/>
      <c r="B26" s="328"/>
    </row>
    <row r="33" spans="5:5" x14ac:dyDescent="0.2">
      <c r="E33" s="361"/>
    </row>
  </sheetData>
  <mergeCells count="1">
    <mergeCell ref="A1:D1"/>
  </mergeCells>
  <phoneticPr fontId="15" type="noConversion"/>
  <printOptions horizontalCentered="1" verticalCentered="1"/>
  <pageMargins left="0.2" right="0.28999999999999998" top="1" bottom="1" header="0.5" footer="0.5"/>
  <pageSetup orientation="landscape" r:id="rId1"/>
  <headerFooter alignWithMargins="0">
    <oddFooter>&amp;R&amp;F
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F24" sqref="F24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136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420" t="s">
        <v>146</v>
      </c>
      <c r="B2" s="420"/>
      <c r="C2" s="420"/>
      <c r="D2" s="420"/>
      <c r="E2" s="420"/>
      <c r="F2" s="420"/>
      <c r="G2" s="420"/>
      <c r="H2" s="420"/>
      <c r="I2" s="420"/>
    </row>
    <row r="3" spans="1:9" ht="15.75" x14ac:dyDescent="0.25">
      <c r="A3" s="104" t="s">
        <v>137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459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81" t="s">
        <v>23</v>
      </c>
      <c r="B5" s="382" t="s">
        <v>24</v>
      </c>
      <c r="C5" s="383" t="s">
        <v>25</v>
      </c>
      <c r="D5" s="383" t="s">
        <v>26</v>
      </c>
      <c r="E5" s="383" t="s">
        <v>27</v>
      </c>
      <c r="F5" s="383" t="s">
        <v>138</v>
      </c>
      <c r="G5" s="382" t="s">
        <v>28</v>
      </c>
      <c r="H5" s="384" t="s">
        <v>29</v>
      </c>
    </row>
    <row r="6" spans="1:9" ht="17.25" thickTop="1" thickBot="1" x14ac:dyDescent="0.25">
      <c r="A6" s="118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9">
        <v>7</v>
      </c>
    </row>
    <row r="7" spans="1:9" ht="13.5" thickTop="1" x14ac:dyDescent="0.2">
      <c r="A7" s="385" t="s">
        <v>139</v>
      </c>
      <c r="B7" s="120">
        <v>794897</v>
      </c>
      <c r="C7" s="121">
        <v>238961966</v>
      </c>
      <c r="D7" s="120">
        <v>300.6200375646153</v>
      </c>
      <c r="E7" s="121">
        <v>300.40585939794101</v>
      </c>
      <c r="F7" s="121">
        <v>241.213850645577</v>
      </c>
      <c r="G7" s="122">
        <v>100.07129626802337</v>
      </c>
      <c r="H7" s="123">
        <v>124.62801649243835</v>
      </c>
    </row>
    <row r="8" spans="1:9" ht="15.75" x14ac:dyDescent="0.25">
      <c r="A8" s="386" t="s">
        <v>30</v>
      </c>
      <c r="B8" s="124">
        <v>699764</v>
      </c>
      <c r="C8" s="125">
        <v>224315311</v>
      </c>
      <c r="D8" s="124">
        <v>320.5585183004556</v>
      </c>
      <c r="E8" s="125">
        <v>320.36131958938535</v>
      </c>
      <c r="F8" s="125">
        <v>257.48932855873392</v>
      </c>
      <c r="G8" s="126">
        <v>100.06155509389305</v>
      </c>
      <c r="H8" s="127">
        <v>124.49390430847913</v>
      </c>
    </row>
    <row r="9" spans="1:9" ht="15.75" x14ac:dyDescent="0.25">
      <c r="A9" s="386" t="s">
        <v>31</v>
      </c>
      <c r="B9" s="128">
        <v>608758</v>
      </c>
      <c r="C9" s="125">
        <v>195094106</v>
      </c>
      <c r="D9" s="128">
        <v>320.47891937354416</v>
      </c>
      <c r="E9" s="125">
        <v>320.285805961741</v>
      </c>
      <c r="F9" s="125">
        <v>257.56850452882571</v>
      </c>
      <c r="G9" s="126">
        <v>100.06029408990614</v>
      </c>
      <c r="H9" s="127">
        <v>124.42473118357444</v>
      </c>
      <c r="I9" s="27"/>
    </row>
    <row r="10" spans="1:9" ht="15.75" x14ac:dyDescent="0.25">
      <c r="A10" s="386" t="s">
        <v>32</v>
      </c>
      <c r="B10" s="120">
        <v>275648</v>
      </c>
      <c r="C10" s="121">
        <v>103624390</v>
      </c>
      <c r="D10" s="120">
        <v>375.93013553517528</v>
      </c>
      <c r="E10" s="121">
        <v>375.88028550777017</v>
      </c>
      <c r="F10" s="121">
        <v>303.86676386863849</v>
      </c>
      <c r="G10" s="122">
        <v>100.01326220856137</v>
      </c>
      <c r="H10" s="129">
        <v>123.71545039973168</v>
      </c>
    </row>
    <row r="11" spans="1:9" ht="18.75" customHeight="1" x14ac:dyDescent="0.25">
      <c r="A11" s="386" t="s">
        <v>33</v>
      </c>
      <c r="B11" s="130">
        <v>237372</v>
      </c>
      <c r="C11" s="125">
        <v>89570841</v>
      </c>
      <c r="D11" s="130">
        <v>377.34375157979878</v>
      </c>
      <c r="E11" s="125">
        <v>377.29307637401854</v>
      </c>
      <c r="F11" s="125">
        <v>305.05965359806328</v>
      </c>
      <c r="G11" s="126">
        <v>100.01343125780819</v>
      </c>
      <c r="H11" s="127">
        <v>123.69506984262648</v>
      </c>
    </row>
    <row r="12" spans="1:9" ht="17.25" customHeight="1" x14ac:dyDescent="0.25">
      <c r="A12" s="387" t="s">
        <v>34</v>
      </c>
      <c r="B12" s="120">
        <v>424116</v>
      </c>
      <c r="C12" s="125">
        <v>120690921</v>
      </c>
      <c r="D12" s="120">
        <v>284.5705443793679</v>
      </c>
      <c r="E12" s="125">
        <v>284.43583171581582</v>
      </c>
      <c r="F12" s="125">
        <v>228.95342230500424</v>
      </c>
      <c r="G12" s="126">
        <v>100.04736135484036</v>
      </c>
      <c r="H12" s="127">
        <v>124.29189374608795</v>
      </c>
    </row>
    <row r="13" spans="1:9" ht="17.25" customHeight="1" x14ac:dyDescent="0.25">
      <c r="A13" s="386" t="s">
        <v>33</v>
      </c>
      <c r="B13" s="130">
        <v>371386</v>
      </c>
      <c r="C13" s="125">
        <v>105523265</v>
      </c>
      <c r="D13" s="130">
        <v>284.13366416612365</v>
      </c>
      <c r="E13" s="125">
        <v>284.00533621922057</v>
      </c>
      <c r="F13" s="125">
        <v>228.75313187774648</v>
      </c>
      <c r="G13" s="126">
        <v>100.0451850477922</v>
      </c>
      <c r="H13" s="127">
        <v>124.20973729792448</v>
      </c>
    </row>
    <row r="14" spans="1:9" ht="15.75" x14ac:dyDescent="0.25">
      <c r="A14" s="386" t="s">
        <v>35</v>
      </c>
      <c r="B14" s="120">
        <v>16852</v>
      </c>
      <c r="C14" s="125">
        <v>3703977</v>
      </c>
      <c r="D14" s="120">
        <v>219.79450510325185</v>
      </c>
      <c r="E14" s="125">
        <v>219.92518483746039</v>
      </c>
      <c r="F14" s="125">
        <v>180.32502553626148</v>
      </c>
      <c r="G14" s="126">
        <v>99.940579913889749</v>
      </c>
      <c r="H14" s="127">
        <v>121.88796560522515</v>
      </c>
    </row>
    <row r="15" spans="1:9" ht="15.75" x14ac:dyDescent="0.25">
      <c r="A15" s="386" t="s">
        <v>31</v>
      </c>
      <c r="B15" s="130">
        <v>13069</v>
      </c>
      <c r="C15" s="125">
        <v>3013683</v>
      </c>
      <c r="D15" s="130">
        <v>230.59782691866249</v>
      </c>
      <c r="E15" s="125">
        <v>230.67960063535284</v>
      </c>
      <c r="F15" s="125">
        <v>188.88226028745817</v>
      </c>
      <c r="G15" s="126">
        <v>99.964550954455817</v>
      </c>
      <c r="H15" s="127">
        <v>122.08548678299265</v>
      </c>
    </row>
    <row r="16" spans="1:9" ht="15.75" x14ac:dyDescent="0.25">
      <c r="A16" s="387" t="s">
        <v>36</v>
      </c>
      <c r="B16" s="120">
        <v>1541</v>
      </c>
      <c r="C16" s="125">
        <v>280567</v>
      </c>
      <c r="D16" s="120">
        <v>182.06813757300455</v>
      </c>
      <c r="E16" s="125">
        <v>182.20491273432449</v>
      </c>
      <c r="F16" s="125">
        <v>148.47474747474749</v>
      </c>
      <c r="G16" s="126">
        <v>99.924933329586239</v>
      </c>
      <c r="H16" s="127">
        <v>122.62565902256921</v>
      </c>
    </row>
    <row r="17" spans="1:8" ht="15.75" x14ac:dyDescent="0.25">
      <c r="A17" s="386" t="s">
        <v>37</v>
      </c>
      <c r="B17" s="130">
        <v>919</v>
      </c>
      <c r="C17" s="125">
        <v>178853</v>
      </c>
      <c r="D17" s="130">
        <v>194.61697497279653</v>
      </c>
      <c r="E17" s="125">
        <v>194.85915492957747</v>
      </c>
      <c r="F17" s="125">
        <v>159.00695825049701</v>
      </c>
      <c r="G17" s="126">
        <v>99.875715381774867</v>
      </c>
      <c r="H17" s="127">
        <v>122.39525685800497</v>
      </c>
    </row>
    <row r="18" spans="1:8" ht="15.75" x14ac:dyDescent="0.25">
      <c r="A18" s="387" t="s">
        <v>38</v>
      </c>
      <c r="B18" s="120">
        <v>15311</v>
      </c>
      <c r="C18" s="125">
        <v>3423410</v>
      </c>
      <c r="D18" s="120">
        <v>223.59153549735484</v>
      </c>
      <c r="E18" s="125">
        <v>223.69112616973217</v>
      </c>
      <c r="F18" s="125">
        <v>183.32016539084762</v>
      </c>
      <c r="G18" s="126">
        <v>99.955478487643816</v>
      </c>
      <c r="H18" s="127">
        <v>121.96777971514845</v>
      </c>
    </row>
    <row r="19" spans="1:8" ht="15.75" x14ac:dyDescent="0.25">
      <c r="A19" s="386" t="s">
        <v>37</v>
      </c>
      <c r="B19" s="130">
        <v>12150</v>
      </c>
      <c r="C19" s="125">
        <v>2834830</v>
      </c>
      <c r="D19" s="130">
        <v>233.319341563786</v>
      </c>
      <c r="E19" s="125">
        <v>233.36802732151568</v>
      </c>
      <c r="F19" s="125">
        <v>190.99416766214603</v>
      </c>
      <c r="G19" s="126">
        <v>99.979137777231756</v>
      </c>
      <c r="H19" s="127">
        <v>122.16045359903866</v>
      </c>
    </row>
    <row r="20" spans="1:8" ht="16.5" thickBot="1" x14ac:dyDescent="0.3">
      <c r="A20" s="388" t="s">
        <v>39</v>
      </c>
      <c r="B20" s="131">
        <v>78281</v>
      </c>
      <c r="C20" s="132">
        <v>10942678</v>
      </c>
      <c r="D20" s="131">
        <v>139.78715141605244</v>
      </c>
      <c r="E20" s="132">
        <v>139.72582504592387</v>
      </c>
      <c r="F20" s="132">
        <v>112.40034533507932</v>
      </c>
      <c r="G20" s="133">
        <v>100.04389050492878</v>
      </c>
      <c r="H20" s="134">
        <v>124.3654109774571</v>
      </c>
    </row>
    <row r="21" spans="1:8" ht="16.5" thickTop="1" x14ac:dyDescent="0.25">
      <c r="A21" s="23"/>
      <c r="B21" s="23"/>
      <c r="C21" s="23"/>
      <c r="D21" s="23"/>
      <c r="E21" s="23"/>
      <c r="F21" s="23"/>
      <c r="G21" s="23"/>
      <c r="H21" s="23"/>
    </row>
    <row r="22" spans="1:8" ht="15.75" x14ac:dyDescent="0.25">
      <c r="A22" s="105"/>
      <c r="B22" s="105"/>
      <c r="C22" s="105"/>
      <c r="D22" s="23"/>
      <c r="E22" s="23"/>
      <c r="F22" s="106"/>
      <c r="G22" s="23"/>
      <c r="H22" s="23"/>
    </row>
  </sheetData>
  <mergeCells count="1">
    <mergeCell ref="A2:I2"/>
  </mergeCells>
  <phoneticPr fontId="0" type="noConversion"/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opLeftCell="A6" zoomScaleNormal="100" workbookViewId="0">
      <selection activeCell="I30" sqref="I30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0" bestFit="1" customWidth="1"/>
    <col min="9" max="9" width="12" bestFit="1" customWidth="1"/>
  </cols>
  <sheetData>
    <row r="1" spans="1:6" ht="12.75" customHeight="1" x14ac:dyDescent="0.25">
      <c r="A1" s="107"/>
      <c r="B1" s="108"/>
      <c r="C1" s="5"/>
      <c r="D1" s="6"/>
    </row>
    <row r="2" spans="1:6" ht="13.5" customHeight="1" x14ac:dyDescent="0.25">
      <c r="A2" s="109" t="s">
        <v>140</v>
      </c>
      <c r="B2" s="108"/>
      <c r="C2" s="5"/>
      <c r="D2" s="6"/>
    </row>
    <row r="3" spans="1:6" ht="13.5" customHeight="1" x14ac:dyDescent="0.25">
      <c r="A3" s="25"/>
      <c r="B3" s="108"/>
      <c r="C3" s="5"/>
      <c r="D3" s="6"/>
    </row>
    <row r="4" spans="1:6" ht="16.5" customHeight="1" x14ac:dyDescent="0.25">
      <c r="A4" s="110" t="s">
        <v>460</v>
      </c>
      <c r="B4" s="111"/>
      <c r="C4" s="110"/>
      <c r="D4" s="105"/>
    </row>
    <row r="5" spans="1:6" ht="16.5" customHeight="1" thickBot="1" x14ac:dyDescent="0.3">
      <c r="A5" s="110"/>
      <c r="B5" s="111"/>
      <c r="C5" s="110"/>
      <c r="D5" s="105"/>
    </row>
    <row r="6" spans="1:6" ht="72.75" customHeight="1" thickTop="1" thickBot="1" x14ac:dyDescent="0.25">
      <c r="A6" s="381" t="s">
        <v>1</v>
      </c>
      <c r="B6" s="383" t="s">
        <v>125</v>
      </c>
      <c r="C6" s="383" t="s">
        <v>126</v>
      </c>
      <c r="D6" s="389" t="s">
        <v>4</v>
      </c>
      <c r="E6" s="383" t="s">
        <v>5</v>
      </c>
      <c r="F6" s="390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35">
        <v>3</v>
      </c>
      <c r="E7" s="8">
        <v>4</v>
      </c>
      <c r="F7" s="119">
        <v>5</v>
      </c>
    </row>
    <row r="8" spans="1:6" ht="15.95" customHeight="1" thickTop="1" x14ac:dyDescent="0.25">
      <c r="A8" s="374" t="s">
        <v>141</v>
      </c>
      <c r="B8" s="136">
        <v>5515006</v>
      </c>
      <c r="C8" s="136">
        <v>3609849718</v>
      </c>
      <c r="D8" s="10">
        <v>654.55046068852869</v>
      </c>
      <c r="E8" s="17">
        <v>653.73970492659078</v>
      </c>
      <c r="F8" s="12">
        <v>100.12401813073737</v>
      </c>
    </row>
    <row r="9" spans="1:6" ht="15.95" customHeight="1" x14ac:dyDescent="0.25">
      <c r="A9" s="374" t="s">
        <v>130</v>
      </c>
      <c r="B9" s="137">
        <v>1537552</v>
      </c>
      <c r="C9" s="137">
        <v>395995923</v>
      </c>
      <c r="D9" s="10">
        <v>257.54961328137193</v>
      </c>
      <c r="E9" s="17">
        <v>257.74543943003664</v>
      </c>
      <c r="F9" s="101">
        <v>99.924023428271795</v>
      </c>
    </row>
    <row r="10" spans="1:6" ht="15.95" customHeight="1" x14ac:dyDescent="0.25">
      <c r="A10" s="374" t="s">
        <v>132</v>
      </c>
      <c r="B10" s="137">
        <v>887078</v>
      </c>
      <c r="C10" s="137">
        <v>270442886</v>
      </c>
      <c r="D10" s="10">
        <v>304.86934181661593</v>
      </c>
      <c r="E10" s="17">
        <v>304.66645135823734</v>
      </c>
      <c r="F10" s="101">
        <v>100.0665942894185</v>
      </c>
    </row>
    <row r="11" spans="1:6" ht="15.95" customHeight="1" x14ac:dyDescent="0.25">
      <c r="A11" s="373" t="s">
        <v>8</v>
      </c>
      <c r="B11" s="138">
        <v>3817895</v>
      </c>
      <c r="C11" s="139">
        <v>2819794135</v>
      </c>
      <c r="D11" s="10">
        <v>738.57299244740886</v>
      </c>
      <c r="E11" s="14">
        <v>737.61540773032539</v>
      </c>
      <c r="F11" s="16">
        <v>100.12982168038356</v>
      </c>
    </row>
    <row r="12" spans="1:6" ht="15.95" customHeight="1" x14ac:dyDescent="0.25">
      <c r="A12" s="373" t="s">
        <v>9</v>
      </c>
      <c r="B12" s="140">
        <v>2182219</v>
      </c>
      <c r="C12" s="139">
        <v>1367891199</v>
      </c>
      <c r="D12" s="13">
        <v>626.83497806590447</v>
      </c>
      <c r="E12" s="14">
        <v>625.84760133384088</v>
      </c>
      <c r="F12" s="16">
        <v>100.15776632042036</v>
      </c>
    </row>
    <row r="13" spans="1:6" ht="15.95" customHeight="1" x14ac:dyDescent="0.25">
      <c r="A13" s="374" t="s">
        <v>10</v>
      </c>
      <c r="B13" s="141">
        <v>2201505</v>
      </c>
      <c r="C13" s="141">
        <v>2010843271</v>
      </c>
      <c r="D13" s="10">
        <v>913.39482354116842</v>
      </c>
      <c r="E13" s="17">
        <v>912.84542712421307</v>
      </c>
      <c r="F13" s="19">
        <v>100.06018504345103</v>
      </c>
    </row>
    <row r="14" spans="1:6" ht="15.95" customHeight="1" x14ac:dyDescent="0.25">
      <c r="A14" s="373" t="s">
        <v>11</v>
      </c>
      <c r="B14" s="139">
        <v>1051501</v>
      </c>
      <c r="C14" s="139">
        <v>854860047</v>
      </c>
      <c r="D14" s="13">
        <v>812.99023681384995</v>
      </c>
      <c r="E14" s="14">
        <v>812.53446015055852</v>
      </c>
      <c r="F14" s="16">
        <v>100.05609321027529</v>
      </c>
    </row>
    <row r="15" spans="1:6" ht="15.95" customHeight="1" x14ac:dyDescent="0.25">
      <c r="A15" s="375" t="s">
        <v>12</v>
      </c>
      <c r="B15" s="141">
        <v>1616390</v>
      </c>
      <c r="C15" s="139">
        <v>808950864</v>
      </c>
      <c r="D15" s="10">
        <v>500.46762476877484</v>
      </c>
      <c r="E15" s="14">
        <v>496.90631650036005</v>
      </c>
      <c r="F15" s="16">
        <v>100.71669611557698</v>
      </c>
    </row>
    <row r="16" spans="1:6" ht="15.95" customHeight="1" x14ac:dyDescent="0.25">
      <c r="A16" s="373" t="s">
        <v>11</v>
      </c>
      <c r="B16" s="139">
        <v>1130718</v>
      </c>
      <c r="C16" s="139">
        <v>513031152</v>
      </c>
      <c r="D16" s="13">
        <v>453.72157514075127</v>
      </c>
      <c r="E16" s="14">
        <v>451.14308204022632</v>
      </c>
      <c r="F16" s="16">
        <v>100.57154663413303</v>
      </c>
    </row>
    <row r="17" spans="1:6" ht="15.95" customHeight="1" x14ac:dyDescent="0.25">
      <c r="A17" s="376" t="s">
        <v>13</v>
      </c>
      <c r="B17" s="142">
        <v>9184</v>
      </c>
      <c r="C17" s="139">
        <v>8748532</v>
      </c>
      <c r="D17" s="10">
        <v>952.58405923344947</v>
      </c>
      <c r="E17" s="14">
        <v>952.22932985204523</v>
      </c>
      <c r="F17" s="16">
        <v>100.03725251578413</v>
      </c>
    </row>
    <row r="18" spans="1:6" ht="15.95" customHeight="1" x14ac:dyDescent="0.25">
      <c r="A18" s="373" t="s">
        <v>14</v>
      </c>
      <c r="B18" s="143">
        <v>5840</v>
      </c>
      <c r="C18" s="139">
        <v>5390745</v>
      </c>
      <c r="D18" s="13">
        <v>923.0727739726027</v>
      </c>
      <c r="E18" s="14">
        <v>922.84358403289366</v>
      </c>
      <c r="F18" s="16">
        <v>100.02483518807243</v>
      </c>
    </row>
    <row r="19" spans="1:6" ht="15.95" customHeight="1" x14ac:dyDescent="0.2">
      <c r="A19" s="377" t="s">
        <v>15</v>
      </c>
      <c r="B19" s="142">
        <v>110974</v>
      </c>
      <c r="C19" s="139">
        <v>74410346</v>
      </c>
      <c r="D19" s="10">
        <v>670.52053634184585</v>
      </c>
      <c r="E19" s="14">
        <v>669.60187506221553</v>
      </c>
      <c r="F19" s="16">
        <v>100.13719514742175</v>
      </c>
    </row>
    <row r="20" spans="1:6" ht="15.95" customHeight="1" x14ac:dyDescent="0.25">
      <c r="A20" s="373" t="s">
        <v>14</v>
      </c>
      <c r="B20" s="143">
        <v>70083</v>
      </c>
      <c r="C20" s="139">
        <v>44366967</v>
      </c>
      <c r="D20" s="13">
        <v>633.06318222678829</v>
      </c>
      <c r="E20" s="14">
        <v>632.69241412758186</v>
      </c>
      <c r="F20" s="16">
        <v>100.05860163500107</v>
      </c>
    </row>
    <row r="21" spans="1:6" ht="15.95" customHeight="1" x14ac:dyDescent="0.25">
      <c r="A21" s="373" t="s">
        <v>16</v>
      </c>
      <c r="B21" s="141">
        <v>920526</v>
      </c>
      <c r="C21" s="144">
        <v>492128279</v>
      </c>
      <c r="D21" s="10">
        <v>534.6163812863515</v>
      </c>
      <c r="E21" s="14">
        <v>534.4005811120104</v>
      </c>
      <c r="F21" s="16">
        <v>100.04038172523914</v>
      </c>
    </row>
    <row r="22" spans="1:6" ht="15.95" customHeight="1" x14ac:dyDescent="0.25">
      <c r="A22" s="373" t="s">
        <v>14</v>
      </c>
      <c r="B22" s="139">
        <v>449542</v>
      </c>
      <c r="C22" s="144">
        <v>223301621</v>
      </c>
      <c r="D22" s="13">
        <v>496.73138661126211</v>
      </c>
      <c r="E22" s="14">
        <v>496.74712689695974</v>
      </c>
      <c r="F22" s="16">
        <v>99.99683132828649</v>
      </c>
    </row>
    <row r="23" spans="1:6" ht="15.95" customHeight="1" x14ac:dyDescent="0.25">
      <c r="A23" s="375" t="s">
        <v>17</v>
      </c>
      <c r="B23" s="141">
        <v>43845</v>
      </c>
      <c r="C23" s="139">
        <v>23136516</v>
      </c>
      <c r="D23" s="10">
        <v>527.68881286349642</v>
      </c>
      <c r="E23" s="14">
        <v>527.4164370982553</v>
      </c>
      <c r="F23" s="16">
        <v>100.05164339714925</v>
      </c>
    </row>
    <row r="24" spans="1:6" ht="15.95" customHeight="1" x14ac:dyDescent="0.25">
      <c r="A24" s="373" t="s">
        <v>18</v>
      </c>
      <c r="B24" s="139">
        <v>15325</v>
      </c>
      <c r="C24" s="139">
        <v>7293474</v>
      </c>
      <c r="D24" s="13">
        <v>475.92</v>
      </c>
      <c r="E24" s="14">
        <v>475.29061288839256</v>
      </c>
      <c r="F24" s="16">
        <v>100.13242153211961</v>
      </c>
    </row>
    <row r="25" spans="1:6" ht="15.95" customHeight="1" x14ac:dyDescent="0.25">
      <c r="A25" s="375" t="s">
        <v>19</v>
      </c>
      <c r="B25" s="141">
        <v>554233</v>
      </c>
      <c r="C25" s="139">
        <v>298457813</v>
      </c>
      <c r="D25" s="10">
        <v>538.50603085705836</v>
      </c>
      <c r="E25" s="14">
        <v>538.36841925116732</v>
      </c>
      <c r="F25" s="16">
        <v>100.02556086147891</v>
      </c>
    </row>
    <row r="26" spans="1:6" ht="15.95" customHeight="1" x14ac:dyDescent="0.25">
      <c r="A26" s="373" t="s">
        <v>18</v>
      </c>
      <c r="B26" s="139">
        <v>274407</v>
      </c>
      <c r="C26" s="139">
        <v>136719204</v>
      </c>
      <c r="D26" s="13">
        <v>498.23511790879968</v>
      </c>
      <c r="E26" s="14">
        <v>498.38316205504879</v>
      </c>
      <c r="F26" s="16">
        <v>99.970295114779034</v>
      </c>
    </row>
    <row r="27" spans="1:6" ht="15.95" customHeight="1" x14ac:dyDescent="0.25">
      <c r="A27" s="375" t="s">
        <v>20</v>
      </c>
      <c r="B27" s="141">
        <v>322448</v>
      </c>
      <c r="C27" s="139">
        <v>170533950</v>
      </c>
      <c r="D27" s="10">
        <v>528.87271746142017</v>
      </c>
      <c r="E27" s="14">
        <v>528.47953887613539</v>
      </c>
      <c r="F27" s="16">
        <v>100.07439807151681</v>
      </c>
    </row>
    <row r="28" spans="1:6" ht="15.95" customHeight="1" x14ac:dyDescent="0.25">
      <c r="A28" s="373" t="s">
        <v>18</v>
      </c>
      <c r="B28" s="139">
        <v>159810</v>
      </c>
      <c r="C28" s="139">
        <v>79288943</v>
      </c>
      <c r="D28" s="13">
        <v>496.14506601589386</v>
      </c>
      <c r="E28" s="14">
        <v>495.96935164524342</v>
      </c>
      <c r="F28" s="16">
        <v>100.03542847356748</v>
      </c>
    </row>
    <row r="29" spans="1:6" ht="15.95" customHeight="1" x14ac:dyDescent="0.25">
      <c r="A29" s="373" t="s">
        <v>21</v>
      </c>
      <c r="B29" s="145">
        <v>654652</v>
      </c>
      <c r="C29" s="146">
        <v>214433824</v>
      </c>
      <c r="D29" s="147">
        <v>327.55391261311354</v>
      </c>
      <c r="E29" s="148">
        <v>326.94649635448701</v>
      </c>
      <c r="F29" s="16">
        <v>100.18578460555452</v>
      </c>
    </row>
    <row r="30" spans="1:6" ht="17.25" customHeight="1" x14ac:dyDescent="0.25">
      <c r="A30" s="391" t="s">
        <v>142</v>
      </c>
      <c r="B30" s="149">
        <v>1775</v>
      </c>
      <c r="C30" s="150">
        <v>334602</v>
      </c>
      <c r="D30" s="151">
        <v>188.5081690140845</v>
      </c>
      <c r="E30" s="152">
        <v>188.49777777777777</v>
      </c>
      <c r="F30" s="153">
        <v>100.00551265719375</v>
      </c>
    </row>
    <row r="31" spans="1:6" ht="16.5" thickBot="1" x14ac:dyDescent="0.3">
      <c r="A31" s="380" t="s">
        <v>18</v>
      </c>
      <c r="B31" s="154">
        <v>1342</v>
      </c>
      <c r="C31" s="155">
        <v>252506</v>
      </c>
      <c r="D31" s="156">
        <v>188.15648286140089</v>
      </c>
      <c r="E31" s="157">
        <v>188.14233308877476</v>
      </c>
      <c r="F31" s="158">
        <v>100.00752078088637</v>
      </c>
    </row>
    <row r="32" spans="1:6" ht="16.5" thickTop="1" x14ac:dyDescent="0.25">
      <c r="A32" s="23"/>
      <c r="B32" s="2"/>
      <c r="C32" s="23"/>
      <c r="D32" s="23"/>
      <c r="E32" s="112"/>
      <c r="F32" s="113"/>
    </row>
    <row r="33" spans="4:6" ht="15.75" x14ac:dyDescent="0.25">
      <c r="D33" s="23"/>
      <c r="E33" s="112"/>
      <c r="F33" s="113"/>
    </row>
    <row r="34" spans="4:6" ht="15.75" x14ac:dyDescent="0.25">
      <c r="D34" s="23"/>
    </row>
    <row r="35" spans="4:6" ht="15.75" x14ac:dyDescent="0.25">
      <c r="D35" s="23"/>
    </row>
    <row r="36" spans="4:6" ht="25.5" customHeight="1" x14ac:dyDescent="0.25">
      <c r="D36" s="23"/>
    </row>
    <row r="37" spans="4:6" ht="20.25" customHeight="1" x14ac:dyDescent="0.25">
      <c r="D37" s="23" t="s">
        <v>22</v>
      </c>
    </row>
    <row r="38" spans="4:6" ht="19.5" customHeight="1" x14ac:dyDescent="0.25">
      <c r="D38" s="23" t="s">
        <v>22</v>
      </c>
    </row>
    <row r="39" spans="4:6" ht="21" customHeight="1" x14ac:dyDescent="0.25">
      <c r="D39" s="23" t="s">
        <v>22</v>
      </c>
    </row>
    <row r="40" spans="4:6" ht="20.25" customHeight="1" x14ac:dyDescent="0.25">
      <c r="D40" s="23" t="s">
        <v>22</v>
      </c>
    </row>
    <row r="41" spans="4:6" ht="17.25" customHeight="1" x14ac:dyDescent="0.25">
      <c r="D41" s="23" t="s">
        <v>22</v>
      </c>
    </row>
    <row r="42" spans="4:6" ht="19.5" customHeight="1" x14ac:dyDescent="0.25">
      <c r="D42" s="23" t="s">
        <v>22</v>
      </c>
    </row>
    <row r="43" spans="4:6" ht="18" customHeight="1" x14ac:dyDescent="0.25">
      <c r="D43" s="23" t="s">
        <v>22</v>
      </c>
    </row>
    <row r="44" spans="4:6" ht="17.25" customHeight="1" x14ac:dyDescent="0.25">
      <c r="D44" s="23" t="s">
        <v>22</v>
      </c>
    </row>
    <row r="45" spans="4:6" ht="18" customHeight="1" x14ac:dyDescent="0.25">
      <c r="D45" s="23" t="s">
        <v>22</v>
      </c>
    </row>
    <row r="46" spans="4:6" ht="16.5" customHeight="1" x14ac:dyDescent="0.25">
      <c r="D46" s="23" t="s">
        <v>22</v>
      </c>
    </row>
    <row r="47" spans="4:6" ht="21" customHeight="1" x14ac:dyDescent="0.2"/>
  </sheetData>
  <phoneticPr fontId="27" type="noConversion"/>
  <printOptions horizontalCentered="1" verticalCentered="1"/>
  <pageMargins left="1.3" right="0.74803149606299202" top="0.74" bottom="0.23" header="0.17" footer="0.16"/>
  <pageSetup paperSize="9" scale="9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D31" sqref="D31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</cols>
  <sheetData>
    <row r="1" spans="1:8" ht="15.75" x14ac:dyDescent="0.2">
      <c r="A1" s="25" t="s">
        <v>143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461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92" t="s">
        <v>40</v>
      </c>
      <c r="B5" s="393" t="s">
        <v>41</v>
      </c>
      <c r="C5" s="393" t="s">
        <v>42</v>
      </c>
      <c r="D5" s="393" t="s">
        <v>43</v>
      </c>
      <c r="E5" s="393" t="s">
        <v>44</v>
      </c>
      <c r="F5" s="393" t="s">
        <v>45</v>
      </c>
      <c r="G5" s="394" t="s">
        <v>46</v>
      </c>
      <c r="H5" s="29"/>
    </row>
    <row r="6" spans="1:8" ht="16.5" thickBot="1" x14ac:dyDescent="0.25">
      <c r="A6" s="159">
        <v>0</v>
      </c>
      <c r="B6" s="160">
        <v>1</v>
      </c>
      <c r="C6" s="160">
        <v>2</v>
      </c>
      <c r="D6" s="160">
        <v>3</v>
      </c>
      <c r="E6" s="160">
        <v>4</v>
      </c>
      <c r="F6" s="160" t="s">
        <v>47</v>
      </c>
      <c r="G6" s="161" t="s">
        <v>48</v>
      </c>
    </row>
    <row r="7" spans="1:8" ht="27" customHeight="1" thickBot="1" x14ac:dyDescent="0.25">
      <c r="A7" s="395" t="s">
        <v>49</v>
      </c>
      <c r="B7" s="162">
        <v>258023</v>
      </c>
      <c r="C7" s="163">
        <v>19741746</v>
      </c>
      <c r="D7" s="163">
        <v>1308014</v>
      </c>
      <c r="E7" s="163">
        <v>17499051</v>
      </c>
      <c r="F7" s="163">
        <v>38548811</v>
      </c>
      <c r="G7" s="164">
        <v>149.40067745898622</v>
      </c>
    </row>
    <row r="8" spans="1:8" ht="15.75" x14ac:dyDescent="0.2">
      <c r="A8" s="396" t="s">
        <v>50</v>
      </c>
      <c r="B8" s="165">
        <v>432</v>
      </c>
      <c r="C8" s="165">
        <v>63827</v>
      </c>
      <c r="D8" s="165">
        <v>8081</v>
      </c>
      <c r="E8" s="165">
        <v>78064</v>
      </c>
      <c r="F8" s="166">
        <v>149972</v>
      </c>
      <c r="G8" s="167">
        <v>347.15740740740739</v>
      </c>
    </row>
    <row r="9" spans="1:8" ht="15.75" x14ac:dyDescent="0.2">
      <c r="A9" s="397" t="s">
        <v>51</v>
      </c>
      <c r="B9" s="168">
        <v>1258</v>
      </c>
      <c r="C9" s="168">
        <v>166056</v>
      </c>
      <c r="D9" s="168">
        <v>22090</v>
      </c>
      <c r="E9" s="168">
        <v>245360</v>
      </c>
      <c r="F9" s="169">
        <v>433506</v>
      </c>
      <c r="G9" s="170">
        <v>344.59936406995229</v>
      </c>
    </row>
    <row r="10" spans="1:8" ht="16.5" thickBot="1" x14ac:dyDescent="0.25">
      <c r="A10" s="398" t="s">
        <v>52</v>
      </c>
      <c r="B10" s="171">
        <v>20</v>
      </c>
      <c r="C10" s="171">
        <v>2240</v>
      </c>
      <c r="D10" s="171">
        <v>490</v>
      </c>
      <c r="E10" s="171">
        <v>2294</v>
      </c>
      <c r="F10" s="172">
        <v>5024</v>
      </c>
      <c r="G10" s="173">
        <v>251.2</v>
      </c>
    </row>
    <row r="11" spans="1:8" ht="16.5" thickBot="1" x14ac:dyDescent="0.25">
      <c r="A11" s="399" t="s">
        <v>53</v>
      </c>
      <c r="B11" s="174">
        <v>1710</v>
      </c>
      <c r="C11" s="174">
        <v>232123</v>
      </c>
      <c r="D11" s="174">
        <v>30661</v>
      </c>
      <c r="E11" s="174">
        <v>325718</v>
      </c>
      <c r="F11" s="174">
        <v>588502</v>
      </c>
      <c r="G11" s="175">
        <v>344.15321637426899</v>
      </c>
    </row>
    <row r="12" spans="1:8" ht="15.75" x14ac:dyDescent="0.2">
      <c r="A12" s="400" t="s">
        <v>54</v>
      </c>
      <c r="B12" s="165">
        <v>3188</v>
      </c>
      <c r="C12" s="165">
        <v>293296</v>
      </c>
      <c r="D12" s="165">
        <v>0</v>
      </c>
      <c r="E12" s="165">
        <v>42288</v>
      </c>
      <c r="F12" s="166">
        <v>335584</v>
      </c>
      <c r="G12" s="167">
        <v>105.26474278544542</v>
      </c>
    </row>
    <row r="13" spans="1:8" ht="15.75" x14ac:dyDescent="0.2">
      <c r="A13" s="397" t="s">
        <v>55</v>
      </c>
      <c r="B13" s="168">
        <v>63991</v>
      </c>
      <c r="C13" s="168">
        <v>5886616</v>
      </c>
      <c r="D13" s="168">
        <v>1277353</v>
      </c>
      <c r="E13" s="168">
        <v>9358255</v>
      </c>
      <c r="F13" s="169">
        <v>16522224</v>
      </c>
      <c r="G13" s="170">
        <v>258.19605882077167</v>
      </c>
    </row>
    <row r="14" spans="1:8" ht="15.75" x14ac:dyDescent="0.2">
      <c r="A14" s="401" t="s">
        <v>56</v>
      </c>
      <c r="B14" s="168">
        <v>93</v>
      </c>
      <c r="C14" s="168">
        <v>12976</v>
      </c>
      <c r="D14" s="168">
        <v>0</v>
      </c>
      <c r="E14" s="168">
        <v>2664</v>
      </c>
      <c r="F14" s="169">
        <v>15640</v>
      </c>
      <c r="G14" s="170">
        <v>168.1720430107527</v>
      </c>
    </row>
    <row r="15" spans="1:8" ht="16.5" thickBot="1" x14ac:dyDescent="0.25">
      <c r="A15" s="402" t="s">
        <v>57</v>
      </c>
      <c r="B15" s="176">
        <v>189041</v>
      </c>
      <c r="C15" s="176">
        <v>13316735</v>
      </c>
      <c r="D15" s="176">
        <v>0</v>
      </c>
      <c r="E15" s="176">
        <v>7770126</v>
      </c>
      <c r="F15" s="177">
        <v>21086861</v>
      </c>
      <c r="G15" s="178">
        <v>111.54649520474395</v>
      </c>
    </row>
    <row r="16" spans="1:8" ht="13.5" thickTop="1" x14ac:dyDescent="0.2"/>
  </sheetData>
  <phoneticPr fontId="0" type="noConversion"/>
  <pageMargins left="0.75" right="0.75" top="1" bottom="1" header="0.5" footer="0.5"/>
  <pageSetup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2"/>
  <sheetViews>
    <sheetView zoomScaleNormal="100" workbookViewId="0">
      <selection activeCell="H233" sqref="H233"/>
    </sheetView>
  </sheetViews>
  <sheetFormatPr defaultRowHeight="9.75" x14ac:dyDescent="0.15"/>
  <cols>
    <col min="1" max="1" width="9.140625" style="41"/>
    <col min="2" max="5" width="13" style="30" bestFit="1" customWidth="1"/>
    <col min="6" max="6" width="9.28515625" style="30" bestFit="1" customWidth="1"/>
    <col min="7" max="8" width="10.85546875" style="30" bestFit="1" customWidth="1"/>
    <col min="9" max="9" width="9.42578125" style="30" bestFit="1" customWidth="1"/>
    <col min="10" max="12" width="10.85546875" style="30" bestFit="1" customWidth="1"/>
    <col min="13" max="13" width="9.28515625" style="30" bestFit="1" customWidth="1"/>
    <col min="14" max="16384" width="9.140625" style="30"/>
  </cols>
  <sheetData>
    <row r="1" spans="1:16" customFormat="1" ht="12.75" x14ac:dyDescent="0.2"/>
    <row r="2" spans="1:16" customFormat="1" ht="12.75" x14ac:dyDescent="0.2">
      <c r="D2" s="30"/>
      <c r="E2" s="31"/>
      <c r="F2" s="31"/>
      <c r="G2" s="31"/>
      <c r="H2" s="31"/>
      <c r="I2" s="31"/>
      <c r="J2" s="31"/>
      <c r="K2" s="31"/>
    </row>
    <row r="3" spans="1:16" customFormat="1" ht="12.75" x14ac:dyDescent="0.2">
      <c r="D3" s="31"/>
      <c r="E3" s="31"/>
      <c r="F3" s="31"/>
      <c r="G3" s="31"/>
      <c r="H3" s="31"/>
      <c r="I3" s="31"/>
      <c r="J3" s="31"/>
      <c r="K3" s="31"/>
    </row>
    <row r="4" spans="1:16" customFormat="1" ht="12.75" x14ac:dyDescent="0.2">
      <c r="D4" s="31"/>
      <c r="E4" s="30"/>
      <c r="F4" s="30"/>
      <c r="G4" s="30"/>
      <c r="H4" s="30"/>
      <c r="I4" s="31"/>
      <c r="J4" s="31"/>
      <c r="K4" s="31"/>
    </row>
    <row r="5" spans="1:16" ht="12.75" customHeight="1" x14ac:dyDescent="0.25">
      <c r="A5" s="32"/>
      <c r="B5" s="33"/>
      <c r="C5" s="33"/>
      <c r="D5" s="33"/>
      <c r="J5" s="34"/>
    </row>
    <row r="6" spans="1:16" ht="16.5" x14ac:dyDescent="0.25">
      <c r="A6" s="35" t="s">
        <v>169</v>
      </c>
      <c r="B6" s="36"/>
      <c r="C6" s="36"/>
      <c r="D6" s="37"/>
      <c r="E6" s="37"/>
      <c r="F6" s="38"/>
      <c r="G6" s="39"/>
      <c r="H6" s="39"/>
      <c r="I6" s="37"/>
      <c r="J6" s="34"/>
    </row>
    <row r="7" spans="1:16" ht="16.5" x14ac:dyDescent="0.25">
      <c r="A7" s="35" t="s">
        <v>58</v>
      </c>
      <c r="B7" s="34"/>
      <c r="D7" s="34"/>
      <c r="F7" s="38" t="s">
        <v>59</v>
      </c>
      <c r="G7" s="40"/>
      <c r="H7" s="34"/>
      <c r="I7" s="34"/>
    </row>
    <row r="8" spans="1:16" ht="31.5" customHeight="1" x14ac:dyDescent="0.15">
      <c r="A8" s="434" t="s">
        <v>449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</row>
    <row r="9" spans="1:16" ht="16.5" x14ac:dyDescent="0.25">
      <c r="C9" s="34"/>
      <c r="D9" s="37"/>
      <c r="F9" s="42" t="s">
        <v>462</v>
      </c>
      <c r="G9" s="43"/>
      <c r="H9" s="37"/>
      <c r="I9" s="37"/>
    </row>
    <row r="10" spans="1:16" ht="16.5" x14ac:dyDescent="0.25">
      <c r="C10" s="34"/>
      <c r="D10" s="34"/>
      <c r="E10" s="42"/>
      <c r="F10" s="44"/>
      <c r="G10" s="44"/>
      <c r="H10" s="34"/>
      <c r="I10" s="34"/>
    </row>
    <row r="11" spans="1:16" ht="10.5" thickBot="1" x14ac:dyDescent="0.2"/>
    <row r="12" spans="1:16" s="45" customFormat="1" ht="26.25" customHeight="1" x14ac:dyDescent="0.2">
      <c r="A12" s="437" t="s">
        <v>60</v>
      </c>
      <c r="B12" s="435" t="s">
        <v>61</v>
      </c>
      <c r="C12" s="435" t="s">
        <v>62</v>
      </c>
      <c r="D12" s="439" t="s">
        <v>63</v>
      </c>
      <c r="E12" s="440"/>
      <c r="F12" s="435" t="s">
        <v>64</v>
      </c>
      <c r="G12" s="435" t="s">
        <v>65</v>
      </c>
      <c r="H12" s="435" t="s">
        <v>66</v>
      </c>
      <c r="I12" s="439" t="s">
        <v>67</v>
      </c>
      <c r="J12" s="445"/>
      <c r="K12" s="440"/>
      <c r="L12" s="435" t="s">
        <v>68</v>
      </c>
      <c r="M12" s="443" t="s">
        <v>144</v>
      </c>
    </row>
    <row r="13" spans="1:16" s="46" customFormat="1" x14ac:dyDescent="0.15">
      <c r="A13" s="438"/>
      <c r="B13" s="436"/>
      <c r="C13" s="436"/>
      <c r="D13" s="441"/>
      <c r="E13" s="442"/>
      <c r="F13" s="436"/>
      <c r="G13" s="436"/>
      <c r="H13" s="436"/>
      <c r="I13" s="441"/>
      <c r="J13" s="446"/>
      <c r="K13" s="442"/>
      <c r="L13" s="436"/>
      <c r="M13" s="444"/>
    </row>
    <row r="14" spans="1:16" ht="10.5" thickBot="1" x14ac:dyDescent="0.2">
      <c r="A14" s="438"/>
      <c r="B14" s="436"/>
      <c r="C14" s="436"/>
      <c r="D14" s="441"/>
      <c r="E14" s="442"/>
      <c r="F14" s="436"/>
      <c r="G14" s="436"/>
      <c r="H14" s="436"/>
      <c r="I14" s="441"/>
      <c r="J14" s="446"/>
      <c r="K14" s="442"/>
      <c r="L14" s="436"/>
      <c r="M14" s="444"/>
    </row>
    <row r="15" spans="1:16" ht="12.95" customHeight="1" x14ac:dyDescent="0.15">
      <c r="A15" s="47" t="s">
        <v>69</v>
      </c>
      <c r="B15" s="48">
        <v>1190</v>
      </c>
      <c r="C15" s="49">
        <v>674</v>
      </c>
      <c r="D15" s="49">
        <v>153</v>
      </c>
      <c r="E15" s="49">
        <v>521</v>
      </c>
      <c r="F15" s="49">
        <v>0</v>
      </c>
      <c r="G15" s="49">
        <v>2</v>
      </c>
      <c r="H15" s="49">
        <v>38</v>
      </c>
      <c r="I15" s="49">
        <v>3</v>
      </c>
      <c r="J15" s="49">
        <v>25</v>
      </c>
      <c r="K15" s="49">
        <v>10</v>
      </c>
      <c r="L15" s="49">
        <v>464</v>
      </c>
      <c r="M15" s="50">
        <v>12</v>
      </c>
      <c r="P15" s="55"/>
    </row>
    <row r="16" spans="1:16" ht="12.95" customHeight="1" x14ac:dyDescent="0.15">
      <c r="A16" s="51" t="s">
        <v>70</v>
      </c>
      <c r="B16" s="52">
        <v>261</v>
      </c>
      <c r="C16" s="53">
        <v>157</v>
      </c>
      <c r="D16" s="53">
        <v>24</v>
      </c>
      <c r="E16" s="53">
        <v>133</v>
      </c>
      <c r="F16" s="53">
        <v>0</v>
      </c>
      <c r="G16" s="53">
        <v>0</v>
      </c>
      <c r="H16" s="53">
        <v>8</v>
      </c>
      <c r="I16" s="53">
        <v>0</v>
      </c>
      <c r="J16" s="53">
        <v>5</v>
      </c>
      <c r="K16" s="53">
        <v>3</v>
      </c>
      <c r="L16" s="53">
        <v>96</v>
      </c>
      <c r="M16" s="54">
        <v>0</v>
      </c>
      <c r="P16" s="55"/>
    </row>
    <row r="17" spans="1:16" ht="12.95" customHeight="1" x14ac:dyDescent="0.15">
      <c r="A17" s="51" t="s">
        <v>71</v>
      </c>
      <c r="B17" s="52">
        <v>302</v>
      </c>
      <c r="C17" s="53">
        <v>191</v>
      </c>
      <c r="D17" s="53">
        <v>31</v>
      </c>
      <c r="E17" s="53">
        <v>160</v>
      </c>
      <c r="F17" s="53">
        <v>0</v>
      </c>
      <c r="G17" s="53">
        <v>1</v>
      </c>
      <c r="H17" s="53">
        <v>9</v>
      </c>
      <c r="I17" s="53">
        <v>0</v>
      </c>
      <c r="J17" s="53">
        <v>9</v>
      </c>
      <c r="K17" s="53">
        <v>0</v>
      </c>
      <c r="L17" s="53">
        <v>101</v>
      </c>
      <c r="M17" s="54">
        <v>0</v>
      </c>
      <c r="P17" s="55"/>
    </row>
    <row r="18" spans="1:16" ht="12.95" customHeight="1" x14ac:dyDescent="0.15">
      <c r="A18" s="51" t="s">
        <v>72</v>
      </c>
      <c r="B18" s="52">
        <v>399</v>
      </c>
      <c r="C18" s="53">
        <v>240</v>
      </c>
      <c r="D18" s="53">
        <v>34</v>
      </c>
      <c r="E18" s="53">
        <v>206</v>
      </c>
      <c r="F18" s="53">
        <v>0</v>
      </c>
      <c r="G18" s="53">
        <v>2</v>
      </c>
      <c r="H18" s="53">
        <v>16</v>
      </c>
      <c r="I18" s="53">
        <v>1</v>
      </c>
      <c r="J18" s="53">
        <v>8</v>
      </c>
      <c r="K18" s="53">
        <v>7</v>
      </c>
      <c r="L18" s="53">
        <v>141</v>
      </c>
      <c r="M18" s="54">
        <v>0</v>
      </c>
      <c r="P18" s="55"/>
    </row>
    <row r="19" spans="1:16" ht="12.95" customHeight="1" x14ac:dyDescent="0.15">
      <c r="A19" s="51" t="s">
        <v>73</v>
      </c>
      <c r="B19" s="52">
        <v>323</v>
      </c>
      <c r="C19" s="53">
        <v>193</v>
      </c>
      <c r="D19" s="53">
        <v>36</v>
      </c>
      <c r="E19" s="53">
        <v>157</v>
      </c>
      <c r="F19" s="53">
        <v>1</v>
      </c>
      <c r="G19" s="53">
        <v>0</v>
      </c>
      <c r="H19" s="53">
        <v>12</v>
      </c>
      <c r="I19" s="53">
        <v>0</v>
      </c>
      <c r="J19" s="53">
        <v>8</v>
      </c>
      <c r="K19" s="53">
        <v>4</v>
      </c>
      <c r="L19" s="53">
        <v>117</v>
      </c>
      <c r="M19" s="54">
        <v>0</v>
      </c>
      <c r="P19" s="55"/>
    </row>
    <row r="20" spans="1:16" ht="12.95" customHeight="1" x14ac:dyDescent="0.15">
      <c r="A20" s="51" t="s">
        <v>74</v>
      </c>
      <c r="B20" s="52">
        <v>520</v>
      </c>
      <c r="C20" s="53">
        <v>170</v>
      </c>
      <c r="D20" s="53">
        <v>25</v>
      </c>
      <c r="E20" s="53">
        <v>145</v>
      </c>
      <c r="F20" s="53">
        <v>0</v>
      </c>
      <c r="G20" s="53">
        <v>0</v>
      </c>
      <c r="H20" s="53">
        <v>19</v>
      </c>
      <c r="I20" s="53">
        <v>0</v>
      </c>
      <c r="J20" s="53">
        <v>9</v>
      </c>
      <c r="K20" s="53">
        <v>10</v>
      </c>
      <c r="L20" s="53">
        <v>330</v>
      </c>
      <c r="M20" s="54">
        <v>1</v>
      </c>
      <c r="P20" s="55"/>
    </row>
    <row r="21" spans="1:16" ht="12.95" customHeight="1" x14ac:dyDescent="0.15">
      <c r="A21" s="51" t="s">
        <v>75</v>
      </c>
      <c r="B21" s="52">
        <v>547</v>
      </c>
      <c r="C21" s="53">
        <v>204</v>
      </c>
      <c r="D21" s="53">
        <v>41</v>
      </c>
      <c r="E21" s="53">
        <v>163</v>
      </c>
      <c r="F21" s="53">
        <v>0</v>
      </c>
      <c r="G21" s="53">
        <v>1</v>
      </c>
      <c r="H21" s="53">
        <v>22</v>
      </c>
      <c r="I21" s="53">
        <v>0</v>
      </c>
      <c r="J21" s="53">
        <v>16</v>
      </c>
      <c r="K21" s="53">
        <v>6</v>
      </c>
      <c r="L21" s="53">
        <v>317</v>
      </c>
      <c r="M21" s="54">
        <v>3</v>
      </c>
      <c r="P21" s="55"/>
    </row>
    <row r="22" spans="1:16" ht="12.95" customHeight="1" x14ac:dyDescent="0.15">
      <c r="A22" s="51" t="s">
        <v>76</v>
      </c>
      <c r="B22" s="52">
        <v>584</v>
      </c>
      <c r="C22" s="53">
        <v>191</v>
      </c>
      <c r="D22" s="53">
        <v>20</v>
      </c>
      <c r="E22" s="53">
        <v>171</v>
      </c>
      <c r="F22" s="53">
        <v>0</v>
      </c>
      <c r="G22" s="53">
        <v>0</v>
      </c>
      <c r="H22" s="53">
        <v>9</v>
      </c>
      <c r="I22" s="53">
        <v>0</v>
      </c>
      <c r="J22" s="53">
        <v>4</v>
      </c>
      <c r="K22" s="53">
        <v>5</v>
      </c>
      <c r="L22" s="53">
        <v>383</v>
      </c>
      <c r="M22" s="54">
        <v>1</v>
      </c>
      <c r="P22" s="55"/>
    </row>
    <row r="23" spans="1:16" ht="12.95" customHeight="1" x14ac:dyDescent="0.15">
      <c r="A23" s="51" t="s">
        <v>77</v>
      </c>
      <c r="B23" s="52">
        <v>687</v>
      </c>
      <c r="C23" s="53">
        <v>262</v>
      </c>
      <c r="D23" s="53">
        <v>33</v>
      </c>
      <c r="E23" s="53">
        <v>229</v>
      </c>
      <c r="F23" s="53">
        <v>0</v>
      </c>
      <c r="G23" s="53">
        <v>1</v>
      </c>
      <c r="H23" s="53">
        <v>22</v>
      </c>
      <c r="I23" s="53">
        <v>2</v>
      </c>
      <c r="J23" s="53">
        <v>19</v>
      </c>
      <c r="K23" s="53">
        <v>1</v>
      </c>
      <c r="L23" s="53">
        <v>402</v>
      </c>
      <c r="M23" s="54">
        <v>0</v>
      </c>
      <c r="P23" s="55"/>
    </row>
    <row r="24" spans="1:16" ht="12.95" customHeight="1" x14ac:dyDescent="0.15">
      <c r="A24" s="51" t="s">
        <v>78</v>
      </c>
      <c r="B24" s="52">
        <v>804</v>
      </c>
      <c r="C24" s="53">
        <v>210</v>
      </c>
      <c r="D24" s="53">
        <v>40</v>
      </c>
      <c r="E24" s="53">
        <v>170</v>
      </c>
      <c r="F24" s="53">
        <v>1</v>
      </c>
      <c r="G24" s="53">
        <v>0</v>
      </c>
      <c r="H24" s="53">
        <v>21</v>
      </c>
      <c r="I24" s="53">
        <v>0</v>
      </c>
      <c r="J24" s="53">
        <v>11</v>
      </c>
      <c r="K24" s="53">
        <v>10</v>
      </c>
      <c r="L24" s="53">
        <v>572</v>
      </c>
      <c r="M24" s="54">
        <v>0</v>
      </c>
      <c r="P24" s="55"/>
    </row>
    <row r="25" spans="1:16" ht="12.95" customHeight="1" x14ac:dyDescent="0.15">
      <c r="A25" s="51" t="s">
        <v>79</v>
      </c>
      <c r="B25" s="52">
        <v>1456</v>
      </c>
      <c r="C25" s="53">
        <v>260</v>
      </c>
      <c r="D25" s="53">
        <v>36</v>
      </c>
      <c r="E25" s="53">
        <v>224</v>
      </c>
      <c r="F25" s="53">
        <v>0</v>
      </c>
      <c r="G25" s="53">
        <v>1</v>
      </c>
      <c r="H25" s="53">
        <v>28</v>
      </c>
      <c r="I25" s="53">
        <v>1</v>
      </c>
      <c r="J25" s="53">
        <v>17</v>
      </c>
      <c r="K25" s="53">
        <v>10</v>
      </c>
      <c r="L25" s="53">
        <v>1167</v>
      </c>
      <c r="M25" s="54">
        <v>0</v>
      </c>
      <c r="P25" s="55"/>
    </row>
    <row r="26" spans="1:16" ht="12.95" customHeight="1" x14ac:dyDescent="0.15">
      <c r="A26" s="51" t="s">
        <v>80</v>
      </c>
      <c r="B26" s="52">
        <v>1435</v>
      </c>
      <c r="C26" s="53">
        <v>336</v>
      </c>
      <c r="D26" s="53">
        <v>61</v>
      </c>
      <c r="E26" s="53">
        <v>275</v>
      </c>
      <c r="F26" s="53">
        <v>0</v>
      </c>
      <c r="G26" s="53">
        <v>0</v>
      </c>
      <c r="H26" s="53">
        <v>23</v>
      </c>
      <c r="I26" s="53">
        <v>0</v>
      </c>
      <c r="J26" s="53">
        <v>12</v>
      </c>
      <c r="K26" s="53">
        <v>11</v>
      </c>
      <c r="L26" s="53">
        <v>1076</v>
      </c>
      <c r="M26" s="54">
        <v>0</v>
      </c>
      <c r="N26" s="55"/>
      <c r="P26" s="55"/>
    </row>
    <row r="27" spans="1:16" ht="12.95" customHeight="1" x14ac:dyDescent="0.15">
      <c r="A27" s="51" t="s">
        <v>81</v>
      </c>
      <c r="B27" s="52">
        <v>1901</v>
      </c>
      <c r="C27" s="53">
        <v>332</v>
      </c>
      <c r="D27" s="53">
        <v>107</v>
      </c>
      <c r="E27" s="53">
        <v>225</v>
      </c>
      <c r="F27" s="53">
        <v>0</v>
      </c>
      <c r="G27" s="53">
        <v>2</v>
      </c>
      <c r="H27" s="53">
        <v>35</v>
      </c>
      <c r="I27" s="53">
        <v>2</v>
      </c>
      <c r="J27" s="53">
        <v>19</v>
      </c>
      <c r="K27" s="53">
        <v>14</v>
      </c>
      <c r="L27" s="53">
        <v>1532</v>
      </c>
      <c r="M27" s="54">
        <v>0</v>
      </c>
      <c r="P27" s="55"/>
    </row>
    <row r="28" spans="1:16" ht="12.95" customHeight="1" x14ac:dyDescent="0.15">
      <c r="A28" s="51" t="s">
        <v>82</v>
      </c>
      <c r="B28" s="52">
        <v>5561</v>
      </c>
      <c r="C28" s="53">
        <v>1967</v>
      </c>
      <c r="D28" s="53">
        <v>1406</v>
      </c>
      <c r="E28" s="53">
        <v>561</v>
      </c>
      <c r="F28" s="53">
        <v>1</v>
      </c>
      <c r="G28" s="53">
        <v>1</v>
      </c>
      <c r="H28" s="53">
        <v>51</v>
      </c>
      <c r="I28" s="53">
        <v>3</v>
      </c>
      <c r="J28" s="53">
        <v>27</v>
      </c>
      <c r="K28" s="53">
        <v>21</v>
      </c>
      <c r="L28" s="53">
        <v>3541</v>
      </c>
      <c r="M28" s="54">
        <v>0</v>
      </c>
      <c r="P28" s="55"/>
    </row>
    <row r="29" spans="1:16" ht="12.95" customHeight="1" x14ac:dyDescent="0.15">
      <c r="A29" s="51" t="s">
        <v>83</v>
      </c>
      <c r="B29" s="52">
        <v>5229</v>
      </c>
      <c r="C29" s="53">
        <v>1340</v>
      </c>
      <c r="D29" s="53">
        <v>649</v>
      </c>
      <c r="E29" s="53">
        <v>691</v>
      </c>
      <c r="F29" s="53">
        <v>0</v>
      </c>
      <c r="G29" s="53">
        <v>0</v>
      </c>
      <c r="H29" s="53">
        <v>74</v>
      </c>
      <c r="I29" s="53">
        <v>2</v>
      </c>
      <c r="J29" s="53">
        <v>37</v>
      </c>
      <c r="K29" s="53">
        <v>35</v>
      </c>
      <c r="L29" s="53">
        <v>3813</v>
      </c>
      <c r="M29" s="54">
        <v>2</v>
      </c>
      <c r="P29" s="55"/>
    </row>
    <row r="30" spans="1:16" ht="12.95" customHeight="1" x14ac:dyDescent="0.15">
      <c r="A30" s="51" t="s">
        <v>84</v>
      </c>
      <c r="B30" s="52">
        <v>9331</v>
      </c>
      <c r="C30" s="53">
        <v>2341</v>
      </c>
      <c r="D30" s="53">
        <v>168</v>
      </c>
      <c r="E30" s="53">
        <v>2173</v>
      </c>
      <c r="F30" s="53">
        <v>0</v>
      </c>
      <c r="G30" s="53">
        <v>6</v>
      </c>
      <c r="H30" s="53">
        <v>147</v>
      </c>
      <c r="I30" s="53">
        <v>4</v>
      </c>
      <c r="J30" s="53">
        <v>108</v>
      </c>
      <c r="K30" s="53">
        <v>35</v>
      </c>
      <c r="L30" s="53">
        <v>6831</v>
      </c>
      <c r="M30" s="54">
        <v>6</v>
      </c>
      <c r="P30" s="55"/>
    </row>
    <row r="31" spans="1:16" ht="12.95" customHeight="1" x14ac:dyDescent="0.15">
      <c r="A31" s="51" t="s">
        <v>85</v>
      </c>
      <c r="B31" s="52">
        <v>7355</v>
      </c>
      <c r="C31" s="53">
        <v>2029</v>
      </c>
      <c r="D31" s="53">
        <v>134</v>
      </c>
      <c r="E31" s="53">
        <v>1895</v>
      </c>
      <c r="F31" s="53">
        <v>0</v>
      </c>
      <c r="G31" s="53">
        <v>7</v>
      </c>
      <c r="H31" s="53">
        <v>130</v>
      </c>
      <c r="I31" s="53">
        <v>5</v>
      </c>
      <c r="J31" s="53">
        <v>81</v>
      </c>
      <c r="K31" s="53">
        <v>44</v>
      </c>
      <c r="L31" s="53">
        <v>5185</v>
      </c>
      <c r="M31" s="54">
        <v>4</v>
      </c>
      <c r="P31" s="55"/>
    </row>
    <row r="32" spans="1:16" ht="12.95" customHeight="1" x14ac:dyDescent="0.15">
      <c r="A32" s="51" t="s">
        <v>86</v>
      </c>
      <c r="B32" s="52">
        <v>8487</v>
      </c>
      <c r="C32" s="53">
        <v>2624</v>
      </c>
      <c r="D32" s="53">
        <v>109</v>
      </c>
      <c r="E32" s="53">
        <v>2515</v>
      </c>
      <c r="F32" s="53">
        <v>0</v>
      </c>
      <c r="G32" s="53">
        <v>8</v>
      </c>
      <c r="H32" s="53">
        <v>186</v>
      </c>
      <c r="I32" s="53">
        <v>15</v>
      </c>
      <c r="J32" s="53">
        <v>104</v>
      </c>
      <c r="K32" s="53">
        <v>67</v>
      </c>
      <c r="L32" s="53">
        <v>5666</v>
      </c>
      <c r="M32" s="54">
        <v>3</v>
      </c>
      <c r="P32" s="55"/>
    </row>
    <row r="33" spans="1:16" ht="12.95" customHeight="1" x14ac:dyDescent="0.15">
      <c r="A33" s="51" t="s">
        <v>87</v>
      </c>
      <c r="B33" s="52">
        <v>9866</v>
      </c>
      <c r="C33" s="53">
        <v>3376</v>
      </c>
      <c r="D33" s="53">
        <v>99</v>
      </c>
      <c r="E33" s="53">
        <v>3277</v>
      </c>
      <c r="F33" s="53">
        <v>0</v>
      </c>
      <c r="G33" s="53">
        <v>9</v>
      </c>
      <c r="H33" s="53">
        <v>246</v>
      </c>
      <c r="I33" s="53">
        <v>12</v>
      </c>
      <c r="J33" s="53">
        <v>126</v>
      </c>
      <c r="K33" s="53">
        <v>108</v>
      </c>
      <c r="L33" s="53">
        <v>6233</v>
      </c>
      <c r="M33" s="54">
        <v>2</v>
      </c>
      <c r="P33" s="55"/>
    </row>
    <row r="34" spans="1:16" ht="12.95" customHeight="1" x14ac:dyDescent="0.15">
      <c r="A34" s="51" t="s">
        <v>88</v>
      </c>
      <c r="B34" s="52">
        <v>12487</v>
      </c>
      <c r="C34" s="53">
        <v>5213</v>
      </c>
      <c r="D34" s="53">
        <v>94</v>
      </c>
      <c r="E34" s="53">
        <v>5119</v>
      </c>
      <c r="F34" s="53">
        <v>0</v>
      </c>
      <c r="G34" s="53">
        <v>12</v>
      </c>
      <c r="H34" s="53">
        <v>319</v>
      </c>
      <c r="I34" s="53">
        <v>13</v>
      </c>
      <c r="J34" s="53">
        <v>179</v>
      </c>
      <c r="K34" s="53">
        <v>127</v>
      </c>
      <c r="L34" s="53">
        <v>6937</v>
      </c>
      <c r="M34" s="54">
        <v>6</v>
      </c>
      <c r="P34" s="55"/>
    </row>
    <row r="35" spans="1:16" ht="12.95" customHeight="1" x14ac:dyDescent="0.15">
      <c r="A35" s="51" t="s">
        <v>89</v>
      </c>
      <c r="B35" s="52">
        <v>14960</v>
      </c>
      <c r="C35" s="53">
        <v>6363</v>
      </c>
      <c r="D35" s="53">
        <v>133</v>
      </c>
      <c r="E35" s="53">
        <v>6230</v>
      </c>
      <c r="F35" s="53">
        <v>0</v>
      </c>
      <c r="G35" s="53">
        <v>17</v>
      </c>
      <c r="H35" s="53">
        <v>460</v>
      </c>
      <c r="I35" s="53">
        <v>15</v>
      </c>
      <c r="J35" s="53">
        <v>273</v>
      </c>
      <c r="K35" s="53">
        <v>172</v>
      </c>
      <c r="L35" s="53">
        <v>7646</v>
      </c>
      <c r="M35" s="54">
        <v>474</v>
      </c>
      <c r="P35" s="55"/>
    </row>
    <row r="36" spans="1:16" ht="12.95" customHeight="1" x14ac:dyDescent="0.15">
      <c r="A36" s="51" t="s">
        <v>90</v>
      </c>
      <c r="B36" s="52">
        <v>17045</v>
      </c>
      <c r="C36" s="53">
        <v>7318</v>
      </c>
      <c r="D36" s="53">
        <v>117</v>
      </c>
      <c r="E36" s="53">
        <v>7201</v>
      </c>
      <c r="F36" s="53">
        <v>0</v>
      </c>
      <c r="G36" s="53">
        <v>19</v>
      </c>
      <c r="H36" s="53">
        <v>568</v>
      </c>
      <c r="I36" s="53">
        <v>21</v>
      </c>
      <c r="J36" s="53">
        <v>333</v>
      </c>
      <c r="K36" s="53">
        <v>214</v>
      </c>
      <c r="L36" s="53">
        <v>8961</v>
      </c>
      <c r="M36" s="54">
        <v>179</v>
      </c>
      <c r="P36" s="55"/>
    </row>
    <row r="37" spans="1:16" ht="12.95" customHeight="1" x14ac:dyDescent="0.15">
      <c r="A37" s="51" t="s">
        <v>91</v>
      </c>
      <c r="B37" s="52">
        <v>20651</v>
      </c>
      <c r="C37" s="53">
        <v>9026</v>
      </c>
      <c r="D37" s="53">
        <v>151</v>
      </c>
      <c r="E37" s="53">
        <v>8875</v>
      </c>
      <c r="F37" s="53">
        <v>1</v>
      </c>
      <c r="G37" s="53">
        <v>24</v>
      </c>
      <c r="H37" s="53">
        <v>678</v>
      </c>
      <c r="I37" s="53">
        <v>30</v>
      </c>
      <c r="J37" s="53">
        <v>330</v>
      </c>
      <c r="K37" s="53">
        <v>318</v>
      </c>
      <c r="L37" s="53">
        <v>10000</v>
      </c>
      <c r="M37" s="54">
        <v>922</v>
      </c>
      <c r="P37" s="55"/>
    </row>
    <row r="38" spans="1:16" ht="12.95" customHeight="1" x14ac:dyDescent="0.15">
      <c r="A38" s="51" t="s">
        <v>92</v>
      </c>
      <c r="B38" s="52">
        <v>21272</v>
      </c>
      <c r="C38" s="53">
        <v>9560</v>
      </c>
      <c r="D38" s="53">
        <v>139</v>
      </c>
      <c r="E38" s="53">
        <v>9421</v>
      </c>
      <c r="F38" s="53">
        <v>0</v>
      </c>
      <c r="G38" s="53">
        <v>14</v>
      </c>
      <c r="H38" s="53">
        <v>853</v>
      </c>
      <c r="I38" s="53">
        <v>34</v>
      </c>
      <c r="J38" s="53">
        <v>434</v>
      </c>
      <c r="K38" s="53">
        <v>385</v>
      </c>
      <c r="L38" s="53">
        <v>10729</v>
      </c>
      <c r="M38" s="54">
        <v>116</v>
      </c>
      <c r="P38" s="55"/>
    </row>
    <row r="39" spans="1:16" ht="12.95" customHeight="1" x14ac:dyDescent="0.15">
      <c r="A39" s="51" t="s">
        <v>93</v>
      </c>
      <c r="B39" s="52">
        <v>24346</v>
      </c>
      <c r="C39" s="53">
        <v>11010</v>
      </c>
      <c r="D39" s="53">
        <v>125</v>
      </c>
      <c r="E39" s="53">
        <v>10885</v>
      </c>
      <c r="F39" s="53">
        <v>0</v>
      </c>
      <c r="G39" s="53">
        <v>17</v>
      </c>
      <c r="H39" s="53">
        <v>1152</v>
      </c>
      <c r="I39" s="53">
        <v>52</v>
      </c>
      <c r="J39" s="53">
        <v>526</v>
      </c>
      <c r="K39" s="53">
        <v>574</v>
      </c>
      <c r="L39" s="53">
        <v>12163</v>
      </c>
      <c r="M39" s="54">
        <v>4</v>
      </c>
      <c r="P39" s="55"/>
    </row>
    <row r="40" spans="1:16" ht="12.95" customHeight="1" x14ac:dyDescent="0.15">
      <c r="A40" s="51" t="s">
        <v>94</v>
      </c>
      <c r="B40" s="52">
        <v>26918</v>
      </c>
      <c r="C40" s="53">
        <v>11554</v>
      </c>
      <c r="D40" s="53">
        <v>134</v>
      </c>
      <c r="E40" s="53">
        <v>11420</v>
      </c>
      <c r="F40" s="53">
        <v>0</v>
      </c>
      <c r="G40" s="53">
        <v>24</v>
      </c>
      <c r="H40" s="53">
        <v>1549</v>
      </c>
      <c r="I40" s="53">
        <v>39</v>
      </c>
      <c r="J40" s="53">
        <v>662</v>
      </c>
      <c r="K40" s="53">
        <v>848</v>
      </c>
      <c r="L40" s="53">
        <v>13789</v>
      </c>
      <c r="M40" s="54">
        <v>2</v>
      </c>
      <c r="P40" s="55"/>
    </row>
    <row r="41" spans="1:16" ht="12.95" customHeight="1" x14ac:dyDescent="0.15">
      <c r="A41" s="51" t="s">
        <v>95</v>
      </c>
      <c r="B41" s="52">
        <v>29000</v>
      </c>
      <c r="C41" s="53">
        <v>11540</v>
      </c>
      <c r="D41" s="53">
        <v>126</v>
      </c>
      <c r="E41" s="53">
        <v>11414</v>
      </c>
      <c r="F41" s="53">
        <v>1</v>
      </c>
      <c r="G41" s="53">
        <v>24</v>
      </c>
      <c r="H41" s="53">
        <v>2052</v>
      </c>
      <c r="I41" s="53">
        <v>54</v>
      </c>
      <c r="J41" s="53">
        <v>878</v>
      </c>
      <c r="K41" s="53">
        <v>1120</v>
      </c>
      <c r="L41" s="53">
        <v>15379</v>
      </c>
      <c r="M41" s="54">
        <v>4</v>
      </c>
      <c r="P41" s="55"/>
    </row>
    <row r="42" spans="1:16" ht="12.95" customHeight="1" x14ac:dyDescent="0.15">
      <c r="A42" s="51" t="s">
        <v>96</v>
      </c>
      <c r="B42" s="52">
        <v>32633</v>
      </c>
      <c r="C42" s="53">
        <v>12714</v>
      </c>
      <c r="D42" s="53">
        <v>121</v>
      </c>
      <c r="E42" s="53">
        <v>12593</v>
      </c>
      <c r="F42" s="53">
        <v>0</v>
      </c>
      <c r="G42" s="53">
        <v>29</v>
      </c>
      <c r="H42" s="53">
        <v>2721</v>
      </c>
      <c r="I42" s="53">
        <v>58</v>
      </c>
      <c r="J42" s="53">
        <v>1035</v>
      </c>
      <c r="K42" s="53">
        <v>1628</v>
      </c>
      <c r="L42" s="53">
        <v>17165</v>
      </c>
      <c r="M42" s="54">
        <v>4</v>
      </c>
      <c r="P42" s="55"/>
    </row>
    <row r="43" spans="1:16" ht="12.95" customHeight="1" x14ac:dyDescent="0.15">
      <c r="A43" s="51" t="s">
        <v>97</v>
      </c>
      <c r="B43" s="52">
        <v>34303</v>
      </c>
      <c r="C43" s="53">
        <v>11812</v>
      </c>
      <c r="D43" s="53">
        <v>154</v>
      </c>
      <c r="E43" s="53">
        <v>11658</v>
      </c>
      <c r="F43" s="53">
        <v>0</v>
      </c>
      <c r="G43" s="53">
        <v>57</v>
      </c>
      <c r="H43" s="53">
        <v>3492</v>
      </c>
      <c r="I43" s="53">
        <v>65</v>
      </c>
      <c r="J43" s="53">
        <v>1294</v>
      </c>
      <c r="K43" s="53">
        <v>2133</v>
      </c>
      <c r="L43" s="53">
        <v>18937</v>
      </c>
      <c r="M43" s="54">
        <v>5</v>
      </c>
      <c r="P43" s="55"/>
    </row>
    <row r="44" spans="1:16" ht="12.95" customHeight="1" x14ac:dyDescent="0.15">
      <c r="A44" s="51" t="s">
        <v>98</v>
      </c>
      <c r="B44" s="52">
        <v>37807</v>
      </c>
      <c r="C44" s="53">
        <v>12590</v>
      </c>
      <c r="D44" s="53">
        <v>143</v>
      </c>
      <c r="E44" s="53">
        <v>12447</v>
      </c>
      <c r="F44" s="53">
        <v>0</v>
      </c>
      <c r="G44" s="53">
        <v>79</v>
      </c>
      <c r="H44" s="53">
        <v>4417</v>
      </c>
      <c r="I44" s="53">
        <v>80</v>
      </c>
      <c r="J44" s="53">
        <v>1648</v>
      </c>
      <c r="K44" s="53">
        <v>2689</v>
      </c>
      <c r="L44" s="53">
        <v>20714</v>
      </c>
      <c r="M44" s="54">
        <v>7</v>
      </c>
      <c r="P44" s="55"/>
    </row>
    <row r="45" spans="1:16" ht="12.95" customHeight="1" x14ac:dyDescent="0.15">
      <c r="A45" s="51" t="s">
        <v>99</v>
      </c>
      <c r="B45" s="52">
        <v>39389</v>
      </c>
      <c r="C45" s="53">
        <v>13342</v>
      </c>
      <c r="D45" s="53">
        <v>165</v>
      </c>
      <c r="E45" s="53">
        <v>13177</v>
      </c>
      <c r="F45" s="53">
        <v>1</v>
      </c>
      <c r="G45" s="53">
        <v>117</v>
      </c>
      <c r="H45" s="53">
        <v>4837</v>
      </c>
      <c r="I45" s="53">
        <v>105</v>
      </c>
      <c r="J45" s="53">
        <v>1850</v>
      </c>
      <c r="K45" s="53">
        <v>2882</v>
      </c>
      <c r="L45" s="53">
        <v>21088</v>
      </c>
      <c r="M45" s="54">
        <v>4</v>
      </c>
      <c r="P45" s="55"/>
    </row>
    <row r="46" spans="1:16" ht="12.95" customHeight="1" x14ac:dyDescent="0.15">
      <c r="A46" s="51" t="s">
        <v>100</v>
      </c>
      <c r="B46" s="52">
        <v>39235</v>
      </c>
      <c r="C46" s="53">
        <v>12768</v>
      </c>
      <c r="D46" s="53">
        <v>185</v>
      </c>
      <c r="E46" s="53">
        <v>12583</v>
      </c>
      <c r="F46" s="53">
        <v>0</v>
      </c>
      <c r="G46" s="53">
        <v>216</v>
      </c>
      <c r="H46" s="53">
        <v>5579</v>
      </c>
      <c r="I46" s="53">
        <v>117</v>
      </c>
      <c r="J46" s="53">
        <v>2155</v>
      </c>
      <c r="K46" s="53">
        <v>3307</v>
      </c>
      <c r="L46" s="53">
        <v>20669</v>
      </c>
      <c r="M46" s="54">
        <v>3</v>
      </c>
      <c r="P46" s="55"/>
    </row>
    <row r="47" spans="1:16" ht="12.95" customHeight="1" x14ac:dyDescent="0.15">
      <c r="A47" s="51" t="s">
        <v>101</v>
      </c>
      <c r="B47" s="52">
        <v>40219</v>
      </c>
      <c r="C47" s="53">
        <v>14021</v>
      </c>
      <c r="D47" s="53">
        <v>179</v>
      </c>
      <c r="E47" s="53">
        <v>13842</v>
      </c>
      <c r="F47" s="53">
        <v>1</v>
      </c>
      <c r="G47" s="53">
        <v>249</v>
      </c>
      <c r="H47" s="53">
        <v>6176</v>
      </c>
      <c r="I47" s="53">
        <v>147</v>
      </c>
      <c r="J47" s="53">
        <v>2475</v>
      </c>
      <c r="K47" s="53">
        <v>3554</v>
      </c>
      <c r="L47" s="53">
        <v>19769</v>
      </c>
      <c r="M47" s="54">
        <v>3</v>
      </c>
      <c r="P47" s="55"/>
    </row>
    <row r="48" spans="1:16" ht="12.95" customHeight="1" x14ac:dyDescent="0.15">
      <c r="A48" s="51" t="s">
        <v>102</v>
      </c>
      <c r="B48" s="52">
        <v>101829</v>
      </c>
      <c r="C48" s="53">
        <v>36687</v>
      </c>
      <c r="D48" s="53">
        <v>530</v>
      </c>
      <c r="E48" s="53">
        <v>36157</v>
      </c>
      <c r="F48" s="53">
        <v>2</v>
      </c>
      <c r="G48" s="53">
        <v>791</v>
      </c>
      <c r="H48" s="53">
        <v>18533</v>
      </c>
      <c r="I48" s="53">
        <v>426</v>
      </c>
      <c r="J48" s="53">
        <v>8127</v>
      </c>
      <c r="K48" s="53">
        <v>9980</v>
      </c>
      <c r="L48" s="53">
        <v>45815</v>
      </c>
      <c r="M48" s="54">
        <v>1</v>
      </c>
      <c r="P48" s="55"/>
    </row>
    <row r="49" spans="1:16" ht="12.95" customHeight="1" x14ac:dyDescent="0.15">
      <c r="A49" s="51" t="s">
        <v>103</v>
      </c>
      <c r="B49" s="52">
        <v>111739</v>
      </c>
      <c r="C49" s="53">
        <v>41156</v>
      </c>
      <c r="D49" s="53">
        <v>651</v>
      </c>
      <c r="E49" s="53">
        <v>40505</v>
      </c>
      <c r="F49" s="53">
        <v>1</v>
      </c>
      <c r="G49" s="53">
        <v>1332</v>
      </c>
      <c r="H49" s="53">
        <v>27845</v>
      </c>
      <c r="I49" s="53">
        <v>791</v>
      </c>
      <c r="J49" s="53">
        <v>15285</v>
      </c>
      <c r="K49" s="53">
        <v>11769</v>
      </c>
      <c r="L49" s="53">
        <v>41403</v>
      </c>
      <c r="M49" s="54">
        <v>2</v>
      </c>
      <c r="P49" s="55"/>
    </row>
    <row r="50" spans="1:16" ht="12.95" customHeight="1" x14ac:dyDescent="0.15">
      <c r="A50" s="51" t="s">
        <v>104</v>
      </c>
      <c r="B50" s="52">
        <v>123555</v>
      </c>
      <c r="C50" s="53">
        <v>44944</v>
      </c>
      <c r="D50" s="53">
        <v>786</v>
      </c>
      <c r="E50" s="53">
        <v>44158</v>
      </c>
      <c r="F50" s="53">
        <v>1</v>
      </c>
      <c r="G50" s="53">
        <v>2158</v>
      </c>
      <c r="H50" s="53">
        <v>38655</v>
      </c>
      <c r="I50" s="53">
        <v>1550</v>
      </c>
      <c r="J50" s="53">
        <v>23263</v>
      </c>
      <c r="K50" s="53">
        <v>13842</v>
      </c>
      <c r="L50" s="53">
        <v>37795</v>
      </c>
      <c r="M50" s="54">
        <v>2</v>
      </c>
      <c r="P50" s="55"/>
    </row>
    <row r="51" spans="1:16" ht="12.95" customHeight="1" x14ac:dyDescent="0.15">
      <c r="A51" s="51" t="s">
        <v>105</v>
      </c>
      <c r="B51" s="52">
        <v>134658</v>
      </c>
      <c r="C51" s="53">
        <v>50637</v>
      </c>
      <c r="D51" s="53">
        <v>1789</v>
      </c>
      <c r="E51" s="53">
        <v>48848</v>
      </c>
      <c r="F51" s="53">
        <v>5</v>
      </c>
      <c r="G51" s="53">
        <v>3080</v>
      </c>
      <c r="H51" s="53">
        <v>46686</v>
      </c>
      <c r="I51" s="53">
        <v>2455</v>
      </c>
      <c r="J51" s="53">
        <v>28177</v>
      </c>
      <c r="K51" s="53">
        <v>16054</v>
      </c>
      <c r="L51" s="53">
        <v>34249</v>
      </c>
      <c r="M51" s="54">
        <v>1</v>
      </c>
      <c r="P51" s="55"/>
    </row>
    <row r="52" spans="1:16" ht="12.95" customHeight="1" x14ac:dyDescent="0.15">
      <c r="A52" s="51" t="s">
        <v>106</v>
      </c>
      <c r="B52" s="52">
        <v>298206</v>
      </c>
      <c r="C52" s="53">
        <v>121909</v>
      </c>
      <c r="D52" s="53">
        <v>10725</v>
      </c>
      <c r="E52" s="53">
        <v>111184</v>
      </c>
      <c r="F52" s="53">
        <v>7</v>
      </c>
      <c r="G52" s="53">
        <v>8504</v>
      </c>
      <c r="H52" s="53">
        <v>112851</v>
      </c>
      <c r="I52" s="53">
        <v>7124</v>
      </c>
      <c r="J52" s="53">
        <v>67573</v>
      </c>
      <c r="K52" s="53">
        <v>38154</v>
      </c>
      <c r="L52" s="53">
        <v>54935</v>
      </c>
      <c r="M52" s="54">
        <v>0</v>
      </c>
      <c r="P52" s="55"/>
    </row>
    <row r="53" spans="1:16" ht="12.95" customHeight="1" x14ac:dyDescent="0.15">
      <c r="A53" s="51" t="s">
        <v>107</v>
      </c>
      <c r="B53" s="52">
        <v>299276</v>
      </c>
      <c r="C53" s="53">
        <v>123163</v>
      </c>
      <c r="D53" s="53">
        <v>16777</v>
      </c>
      <c r="E53" s="53">
        <v>106386</v>
      </c>
      <c r="F53" s="53">
        <v>21</v>
      </c>
      <c r="G53" s="53">
        <v>10066</v>
      </c>
      <c r="H53" s="53">
        <v>126499</v>
      </c>
      <c r="I53" s="53">
        <v>7274</v>
      </c>
      <c r="J53" s="53">
        <v>75727</v>
      </c>
      <c r="K53" s="53">
        <v>43498</v>
      </c>
      <c r="L53" s="53">
        <v>39527</v>
      </c>
      <c r="M53" s="54">
        <v>0</v>
      </c>
      <c r="P53" s="55"/>
    </row>
    <row r="54" spans="1:16" ht="12.95" customHeight="1" x14ac:dyDescent="0.15">
      <c r="A54" s="51" t="s">
        <v>157</v>
      </c>
      <c r="B54" s="52">
        <v>595283</v>
      </c>
      <c r="C54" s="53">
        <v>298229</v>
      </c>
      <c r="D54" s="53">
        <v>101977</v>
      </c>
      <c r="E54" s="53">
        <v>196252</v>
      </c>
      <c r="F54" s="53">
        <v>177</v>
      </c>
      <c r="G54" s="53">
        <v>22831</v>
      </c>
      <c r="H54" s="53">
        <v>228907</v>
      </c>
      <c r="I54" s="53">
        <v>10607</v>
      </c>
      <c r="J54" s="53">
        <v>140064</v>
      </c>
      <c r="K54" s="53">
        <v>78236</v>
      </c>
      <c r="L54" s="53">
        <v>45138</v>
      </c>
      <c r="M54" s="54">
        <v>1</v>
      </c>
      <c r="P54" s="55"/>
    </row>
    <row r="55" spans="1:16" ht="12.95" customHeight="1" x14ac:dyDescent="0.15">
      <c r="A55" s="51" t="s">
        <v>158</v>
      </c>
      <c r="B55" s="52">
        <v>527641</v>
      </c>
      <c r="C55" s="53">
        <v>346955</v>
      </c>
      <c r="D55" s="53">
        <v>209629</v>
      </c>
      <c r="E55" s="53">
        <v>137326</v>
      </c>
      <c r="F55" s="53">
        <v>681</v>
      </c>
      <c r="G55" s="53">
        <v>20952</v>
      </c>
      <c r="H55" s="53">
        <v>141191</v>
      </c>
      <c r="I55" s="53">
        <v>5638</v>
      </c>
      <c r="J55" s="53">
        <v>87378</v>
      </c>
      <c r="K55" s="53">
        <v>48175</v>
      </c>
      <c r="L55" s="53">
        <v>17862</v>
      </c>
      <c r="M55" s="54">
        <v>0</v>
      </c>
      <c r="P55" s="55"/>
    </row>
    <row r="56" spans="1:16" ht="12.95" customHeight="1" x14ac:dyDescent="0.15">
      <c r="A56" s="51" t="s">
        <v>159</v>
      </c>
      <c r="B56" s="52">
        <v>470398</v>
      </c>
      <c r="C56" s="53">
        <v>376901</v>
      </c>
      <c r="D56" s="53">
        <v>276326</v>
      </c>
      <c r="E56" s="53">
        <v>100575</v>
      </c>
      <c r="F56" s="53">
        <v>1588</v>
      </c>
      <c r="G56" s="53">
        <v>15885</v>
      </c>
      <c r="H56" s="53">
        <v>68012</v>
      </c>
      <c r="I56" s="53">
        <v>2707</v>
      </c>
      <c r="J56" s="53">
        <v>42621</v>
      </c>
      <c r="K56" s="53">
        <v>22684</v>
      </c>
      <c r="L56" s="53">
        <v>8011</v>
      </c>
      <c r="M56" s="54">
        <v>1</v>
      </c>
      <c r="P56" s="55"/>
    </row>
    <row r="57" spans="1:16" ht="12.95" customHeight="1" x14ac:dyDescent="0.15">
      <c r="A57" s="51" t="s">
        <v>160</v>
      </c>
      <c r="B57" s="52">
        <v>400128</v>
      </c>
      <c r="C57" s="53">
        <v>353944</v>
      </c>
      <c r="D57" s="53">
        <v>286231</v>
      </c>
      <c r="E57" s="53">
        <v>67713</v>
      </c>
      <c r="F57" s="53">
        <v>1945</v>
      </c>
      <c r="G57" s="53">
        <v>9959</v>
      </c>
      <c r="H57" s="53">
        <v>30197</v>
      </c>
      <c r="I57" s="53">
        <v>1374</v>
      </c>
      <c r="J57" s="53">
        <v>18779</v>
      </c>
      <c r="K57" s="53">
        <v>10044</v>
      </c>
      <c r="L57" s="53">
        <v>4083</v>
      </c>
      <c r="M57" s="54">
        <v>0</v>
      </c>
      <c r="P57" s="55"/>
    </row>
    <row r="58" spans="1:16" ht="12.75" customHeight="1" x14ac:dyDescent="0.15">
      <c r="A58" s="51" t="s">
        <v>161</v>
      </c>
      <c r="B58" s="52">
        <v>321229</v>
      </c>
      <c r="C58" s="53">
        <v>298181</v>
      </c>
      <c r="D58" s="53">
        <v>254858</v>
      </c>
      <c r="E58" s="53">
        <v>43323</v>
      </c>
      <c r="F58" s="53">
        <v>1701</v>
      </c>
      <c r="G58" s="53">
        <v>5649</v>
      </c>
      <c r="H58" s="53">
        <v>13391</v>
      </c>
      <c r="I58" s="53">
        <v>636</v>
      </c>
      <c r="J58" s="53">
        <v>8310</v>
      </c>
      <c r="K58" s="53">
        <v>4445</v>
      </c>
      <c r="L58" s="53">
        <v>2307</v>
      </c>
      <c r="M58" s="54">
        <v>0</v>
      </c>
      <c r="P58" s="55"/>
    </row>
    <row r="59" spans="1:16" ht="12.95" customHeight="1" x14ac:dyDescent="0.15">
      <c r="A59" s="51" t="s">
        <v>147</v>
      </c>
      <c r="B59" s="52">
        <v>712424</v>
      </c>
      <c r="C59" s="53">
        <v>685886</v>
      </c>
      <c r="D59" s="53">
        <v>605970</v>
      </c>
      <c r="E59" s="53">
        <v>79916</v>
      </c>
      <c r="F59" s="53">
        <v>2737</v>
      </c>
      <c r="G59" s="53">
        <v>7433</v>
      </c>
      <c r="H59" s="53">
        <v>13392</v>
      </c>
      <c r="I59" s="53">
        <v>769</v>
      </c>
      <c r="J59" s="53">
        <v>7978</v>
      </c>
      <c r="K59" s="53">
        <v>4645</v>
      </c>
      <c r="L59" s="53">
        <v>2976</v>
      </c>
      <c r="M59" s="54">
        <v>0</v>
      </c>
      <c r="P59" s="55"/>
    </row>
    <row r="60" spans="1:16" ht="12.95" customHeight="1" x14ac:dyDescent="0.15">
      <c r="A60" s="51" t="s">
        <v>148</v>
      </c>
      <c r="B60" s="52">
        <v>133752</v>
      </c>
      <c r="C60" s="53">
        <v>130948</v>
      </c>
      <c r="D60" s="53">
        <v>117273</v>
      </c>
      <c r="E60" s="53">
        <v>13675</v>
      </c>
      <c r="F60" s="53">
        <v>271</v>
      </c>
      <c r="G60" s="53">
        <v>1037</v>
      </c>
      <c r="H60" s="53">
        <v>1208</v>
      </c>
      <c r="I60" s="53">
        <v>62</v>
      </c>
      <c r="J60" s="53">
        <v>718</v>
      </c>
      <c r="K60" s="53">
        <v>428</v>
      </c>
      <c r="L60" s="53">
        <v>288</v>
      </c>
      <c r="M60" s="54">
        <v>0</v>
      </c>
      <c r="P60" s="55"/>
    </row>
    <row r="61" spans="1:16" ht="12.95" customHeight="1" x14ac:dyDescent="0.15">
      <c r="A61" s="51" t="s">
        <v>149</v>
      </c>
      <c r="B61" s="52">
        <v>30818</v>
      </c>
      <c r="C61" s="53">
        <v>30253</v>
      </c>
      <c r="D61" s="53">
        <v>26724</v>
      </c>
      <c r="E61" s="53">
        <v>3529</v>
      </c>
      <c r="F61" s="53">
        <v>28</v>
      </c>
      <c r="G61" s="53">
        <v>253</v>
      </c>
      <c r="H61" s="53">
        <v>240</v>
      </c>
      <c r="I61" s="53">
        <v>6</v>
      </c>
      <c r="J61" s="53">
        <v>138</v>
      </c>
      <c r="K61" s="53">
        <v>96</v>
      </c>
      <c r="L61" s="53">
        <v>44</v>
      </c>
      <c r="M61" s="54">
        <v>0</v>
      </c>
      <c r="P61" s="55"/>
    </row>
    <row r="62" spans="1:16" ht="12.95" customHeight="1" x14ac:dyDescent="0.15">
      <c r="A62" s="51" t="s">
        <v>150</v>
      </c>
      <c r="B62" s="52">
        <v>8445</v>
      </c>
      <c r="C62" s="53">
        <v>8302</v>
      </c>
      <c r="D62" s="53">
        <v>7080</v>
      </c>
      <c r="E62" s="53">
        <v>1222</v>
      </c>
      <c r="F62" s="53">
        <v>6</v>
      </c>
      <c r="G62" s="53">
        <v>62</v>
      </c>
      <c r="H62" s="53">
        <v>62</v>
      </c>
      <c r="I62" s="53">
        <v>1</v>
      </c>
      <c r="J62" s="53">
        <v>34</v>
      </c>
      <c r="K62" s="53">
        <v>27</v>
      </c>
      <c r="L62" s="53">
        <v>13</v>
      </c>
      <c r="M62" s="54">
        <v>0</v>
      </c>
      <c r="P62" s="55"/>
    </row>
    <row r="63" spans="1:16" ht="12.95" customHeight="1" x14ac:dyDescent="0.15">
      <c r="A63" s="51" t="s">
        <v>151</v>
      </c>
      <c r="B63" s="52">
        <v>2511</v>
      </c>
      <c r="C63" s="53">
        <v>2458</v>
      </c>
      <c r="D63" s="53">
        <v>2046</v>
      </c>
      <c r="E63" s="53">
        <v>412</v>
      </c>
      <c r="F63" s="53">
        <v>2</v>
      </c>
      <c r="G63" s="53">
        <v>18</v>
      </c>
      <c r="H63" s="53">
        <v>28</v>
      </c>
      <c r="I63" s="53">
        <v>4</v>
      </c>
      <c r="J63" s="53">
        <v>18</v>
      </c>
      <c r="K63" s="53">
        <v>6</v>
      </c>
      <c r="L63" s="53">
        <v>5</v>
      </c>
      <c r="M63" s="54">
        <v>0</v>
      </c>
      <c r="P63" s="55"/>
    </row>
    <row r="64" spans="1:16" ht="12.95" customHeight="1" x14ac:dyDescent="0.15">
      <c r="A64" s="51" t="s">
        <v>152</v>
      </c>
      <c r="B64" s="52">
        <v>900</v>
      </c>
      <c r="C64" s="53">
        <v>876</v>
      </c>
      <c r="D64" s="53">
        <v>711</v>
      </c>
      <c r="E64" s="53">
        <v>165</v>
      </c>
      <c r="F64" s="53">
        <v>3</v>
      </c>
      <c r="G64" s="53">
        <v>11</v>
      </c>
      <c r="H64" s="53">
        <v>8</v>
      </c>
      <c r="I64" s="53">
        <v>0</v>
      </c>
      <c r="J64" s="53">
        <v>7</v>
      </c>
      <c r="K64" s="53">
        <v>1</v>
      </c>
      <c r="L64" s="53">
        <v>2</v>
      </c>
      <c r="M64" s="54">
        <v>0</v>
      </c>
      <c r="P64" s="55"/>
    </row>
    <row r="65" spans="1:16" ht="12.95" customHeight="1" x14ac:dyDescent="0.15">
      <c r="A65" s="51" t="s">
        <v>153</v>
      </c>
      <c r="B65" s="52">
        <v>375</v>
      </c>
      <c r="C65" s="53">
        <v>359</v>
      </c>
      <c r="D65" s="53">
        <v>288</v>
      </c>
      <c r="E65" s="53">
        <v>71</v>
      </c>
      <c r="F65" s="53">
        <v>1</v>
      </c>
      <c r="G65" s="53">
        <v>4</v>
      </c>
      <c r="H65" s="53">
        <v>7</v>
      </c>
      <c r="I65" s="53">
        <v>0</v>
      </c>
      <c r="J65" s="53">
        <v>5</v>
      </c>
      <c r="K65" s="53">
        <v>2</v>
      </c>
      <c r="L65" s="53">
        <v>4</v>
      </c>
      <c r="M65" s="54">
        <v>0</v>
      </c>
      <c r="P65" s="55"/>
    </row>
    <row r="66" spans="1:16" ht="12.95" customHeight="1" x14ac:dyDescent="0.15">
      <c r="A66" s="51" t="s">
        <v>154</v>
      </c>
      <c r="B66" s="52">
        <v>177</v>
      </c>
      <c r="C66" s="53">
        <v>169</v>
      </c>
      <c r="D66" s="53">
        <v>129</v>
      </c>
      <c r="E66" s="53">
        <v>40</v>
      </c>
      <c r="F66" s="53">
        <v>0</v>
      </c>
      <c r="G66" s="53">
        <v>5</v>
      </c>
      <c r="H66" s="53">
        <v>3</v>
      </c>
      <c r="I66" s="53">
        <v>0</v>
      </c>
      <c r="J66" s="53">
        <v>1</v>
      </c>
      <c r="K66" s="53">
        <v>2</v>
      </c>
      <c r="L66" s="53">
        <v>0</v>
      </c>
      <c r="M66" s="54">
        <v>0</v>
      </c>
      <c r="P66" s="55"/>
    </row>
    <row r="67" spans="1:16" ht="12.95" customHeight="1" x14ac:dyDescent="0.15">
      <c r="A67" s="51" t="s">
        <v>155</v>
      </c>
      <c r="B67" s="52">
        <v>262</v>
      </c>
      <c r="C67" s="53">
        <v>246</v>
      </c>
      <c r="D67" s="53">
        <v>185</v>
      </c>
      <c r="E67" s="53">
        <v>61</v>
      </c>
      <c r="F67" s="53">
        <v>0</v>
      </c>
      <c r="G67" s="53">
        <v>5</v>
      </c>
      <c r="H67" s="53">
        <v>10</v>
      </c>
      <c r="I67" s="53">
        <v>0</v>
      </c>
      <c r="J67" s="53">
        <v>2</v>
      </c>
      <c r="K67" s="53">
        <v>8</v>
      </c>
      <c r="L67" s="53">
        <v>1</v>
      </c>
      <c r="M67" s="54">
        <v>0</v>
      </c>
      <c r="P67" s="55"/>
    </row>
    <row r="68" spans="1:16" ht="12.95" customHeight="1" thickBot="1" x14ac:dyDescent="0.2">
      <c r="A68" s="56"/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9"/>
    </row>
    <row r="69" spans="1:16" ht="12.95" customHeight="1" thickBot="1" x14ac:dyDescent="0.2">
      <c r="A69" s="60" t="s">
        <v>108</v>
      </c>
      <c r="B69" s="61">
        <v>4720109</v>
      </c>
      <c r="C69" s="62">
        <v>3118131</v>
      </c>
      <c r="D69" s="62">
        <v>1925857</v>
      </c>
      <c r="E69" s="62">
        <v>1192274</v>
      </c>
      <c r="F69" s="62">
        <v>9184</v>
      </c>
      <c r="G69" s="62">
        <v>110974</v>
      </c>
      <c r="H69" s="62">
        <v>903674</v>
      </c>
      <c r="I69" s="62">
        <v>42304</v>
      </c>
      <c r="J69" s="62">
        <v>538922</v>
      </c>
      <c r="K69" s="62">
        <v>322448</v>
      </c>
      <c r="L69" s="62">
        <v>576371</v>
      </c>
      <c r="M69" s="63">
        <v>1775</v>
      </c>
    </row>
    <row r="70" spans="1:16" ht="12.95" customHeight="1" x14ac:dyDescent="0.15">
      <c r="A70" s="179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</row>
    <row r="71" spans="1:16" ht="12.95" customHeight="1" x14ac:dyDescent="0.15">
      <c r="A71" s="179"/>
      <c r="B71" s="180"/>
      <c r="C71" s="180"/>
      <c r="D71" s="180"/>
      <c r="F71" s="180"/>
      <c r="G71" s="180"/>
      <c r="H71" s="180"/>
      <c r="I71" s="180"/>
      <c r="J71" s="180"/>
      <c r="K71" s="180"/>
      <c r="L71" s="180"/>
      <c r="M71" s="180"/>
    </row>
    <row r="72" spans="1:16" ht="12.95" customHeight="1" x14ac:dyDescent="0.15">
      <c r="A72" s="179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</row>
    <row r="73" spans="1:16" ht="10.5" x14ac:dyDescent="0.15">
      <c r="A73" s="6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</row>
    <row r="74" spans="1:16" ht="10.5" x14ac:dyDescent="0.1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6" ht="10.5" x14ac:dyDescent="0.1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</row>
    <row r="76" spans="1:16" ht="10.5" x14ac:dyDescent="0.1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6" ht="10.5" x14ac:dyDescent="0.1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6" ht="69.75" customHeight="1" x14ac:dyDescent="0.1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6" ht="10.5" x14ac:dyDescent="0.15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6" ht="2.25" customHeight="1" x14ac:dyDescent="0.25">
      <c r="B80" s="34"/>
      <c r="C80" s="34"/>
      <c r="D80" s="34"/>
      <c r="F80" s="40"/>
      <c r="G80" s="40"/>
      <c r="H80" s="34"/>
      <c r="I80" s="34"/>
    </row>
    <row r="81" spans="1:14" ht="52.5" hidden="1" customHeight="1" x14ac:dyDescent="0.25">
      <c r="B81" s="34"/>
      <c r="C81" s="34"/>
      <c r="D81" s="34"/>
      <c r="F81" s="40"/>
      <c r="G81" s="40"/>
      <c r="H81" s="34"/>
      <c r="I81" s="34"/>
    </row>
    <row r="82" spans="1:14" ht="5.25" hidden="1" customHeight="1" x14ac:dyDescent="0.25">
      <c r="B82" s="34"/>
      <c r="C82" s="34"/>
      <c r="D82" s="34"/>
      <c r="F82" s="40"/>
      <c r="G82" s="40"/>
      <c r="H82" s="34"/>
      <c r="I82" s="34"/>
    </row>
    <row r="83" spans="1:14" customFormat="1" ht="12.75" x14ac:dyDescent="0.2"/>
    <row r="84" spans="1:14" customFormat="1" ht="12.75" x14ac:dyDescent="0.2">
      <c r="D84" s="30"/>
      <c r="E84" s="31"/>
      <c r="F84" s="31"/>
      <c r="G84" s="31"/>
      <c r="H84" s="31"/>
      <c r="I84" s="31"/>
      <c r="J84" s="31"/>
      <c r="K84" s="31"/>
    </row>
    <row r="85" spans="1:14" customFormat="1" ht="12.75" x14ac:dyDescent="0.2">
      <c r="D85" s="31"/>
      <c r="E85" s="31"/>
      <c r="F85" s="31"/>
      <c r="G85" s="31"/>
      <c r="H85" s="31"/>
      <c r="I85" s="31"/>
      <c r="J85" s="31"/>
      <c r="K85" s="31"/>
    </row>
    <row r="86" spans="1:14" customFormat="1" ht="12.75" x14ac:dyDescent="0.2">
      <c r="A86" s="35" t="s">
        <v>168</v>
      </c>
      <c r="D86" s="31"/>
      <c r="E86" s="30"/>
      <c r="F86" s="30"/>
      <c r="G86" s="30"/>
      <c r="H86" s="30"/>
      <c r="I86" s="31"/>
      <c r="J86" s="31"/>
      <c r="K86" s="31"/>
    </row>
    <row r="87" spans="1:14" ht="12.75" customHeight="1" x14ac:dyDescent="0.25">
      <c r="A87" s="32"/>
      <c r="B87" s="33"/>
      <c r="C87" s="33"/>
      <c r="D87" s="33"/>
      <c r="J87" s="34"/>
    </row>
    <row r="88" spans="1:14" ht="16.5" x14ac:dyDescent="0.25">
      <c r="A88" s="35"/>
      <c r="B88" s="36"/>
      <c r="C88" s="36"/>
      <c r="D88" s="37"/>
      <c r="E88" s="37"/>
      <c r="F88" s="38"/>
      <c r="G88" s="39"/>
      <c r="H88" s="39"/>
      <c r="I88" s="37"/>
      <c r="J88" s="34"/>
    </row>
    <row r="89" spans="1:14" ht="16.5" x14ac:dyDescent="0.25">
      <c r="A89" s="35" t="s">
        <v>58</v>
      </c>
      <c r="B89" s="34"/>
      <c r="D89" s="34"/>
      <c r="E89" s="38" t="s">
        <v>109</v>
      </c>
      <c r="F89" s="40"/>
      <c r="G89" s="40"/>
      <c r="H89" s="34"/>
      <c r="I89" s="34"/>
    </row>
    <row r="90" spans="1:14" ht="32.25" customHeight="1" x14ac:dyDescent="0.15">
      <c r="A90" s="429" t="s">
        <v>448</v>
      </c>
      <c r="B90" s="430"/>
      <c r="C90" s="430"/>
      <c r="D90" s="430"/>
      <c r="E90" s="430"/>
      <c r="F90" s="430"/>
      <c r="G90" s="430"/>
      <c r="H90" s="430"/>
      <c r="I90" s="430"/>
      <c r="J90" s="430"/>
      <c r="K90" s="430"/>
      <c r="L90" s="430"/>
      <c r="M90" s="430"/>
      <c r="N90" s="430"/>
    </row>
    <row r="91" spans="1:14" ht="16.5" x14ac:dyDescent="0.25">
      <c r="B91" s="34"/>
      <c r="C91" s="34"/>
      <c r="D91" s="34"/>
      <c r="E91" s="42" t="s">
        <v>463</v>
      </c>
      <c r="F91" s="40"/>
      <c r="G91" s="40"/>
      <c r="H91" s="34"/>
      <c r="I91" s="34"/>
      <c r="K91" s="1"/>
    </row>
    <row r="92" spans="1:14" ht="16.5" thickBot="1" x14ac:dyDescent="0.3">
      <c r="B92" s="34"/>
      <c r="C92" s="34"/>
      <c r="D92" s="34"/>
      <c r="E92" s="34"/>
      <c r="F92" s="34"/>
      <c r="G92" s="34"/>
      <c r="H92" s="34"/>
      <c r="I92" s="34"/>
    </row>
    <row r="93" spans="1:14" s="45" customFormat="1" ht="26.25" customHeight="1" x14ac:dyDescent="0.2">
      <c r="A93" s="431" t="s">
        <v>60</v>
      </c>
      <c r="B93" s="427" t="s">
        <v>61</v>
      </c>
      <c r="C93" s="427" t="s">
        <v>62</v>
      </c>
      <c r="D93" s="421" t="s">
        <v>110</v>
      </c>
      <c r="E93" s="423"/>
      <c r="F93" s="427" t="s">
        <v>64</v>
      </c>
      <c r="G93" s="427" t="s">
        <v>65</v>
      </c>
      <c r="H93" s="427" t="s">
        <v>66</v>
      </c>
      <c r="I93" s="421" t="s">
        <v>111</v>
      </c>
      <c r="J93" s="422"/>
      <c r="K93" s="423"/>
      <c r="L93" s="427" t="s">
        <v>68</v>
      </c>
      <c r="M93" s="427" t="s">
        <v>144</v>
      </c>
    </row>
    <row r="94" spans="1:14" s="46" customFormat="1" x14ac:dyDescent="0.15">
      <c r="A94" s="432"/>
      <c r="B94" s="428"/>
      <c r="C94" s="428"/>
      <c r="D94" s="424"/>
      <c r="E94" s="426"/>
      <c r="F94" s="428"/>
      <c r="G94" s="428"/>
      <c r="H94" s="428"/>
      <c r="I94" s="424"/>
      <c r="J94" s="433"/>
      <c r="K94" s="426"/>
      <c r="L94" s="428"/>
      <c r="M94" s="428"/>
    </row>
    <row r="95" spans="1:14" ht="10.5" thickBot="1" x14ac:dyDescent="0.2">
      <c r="A95" s="432"/>
      <c r="B95" s="428"/>
      <c r="C95" s="428"/>
      <c r="D95" s="424"/>
      <c r="E95" s="426"/>
      <c r="F95" s="428"/>
      <c r="G95" s="428"/>
      <c r="H95" s="428"/>
      <c r="I95" s="424"/>
      <c r="J95" s="425"/>
      <c r="K95" s="426"/>
      <c r="L95" s="428"/>
      <c r="M95" s="428"/>
    </row>
    <row r="96" spans="1:14" ht="12.95" customHeight="1" x14ac:dyDescent="0.15">
      <c r="A96" s="47" t="s">
        <v>69</v>
      </c>
      <c r="B96" s="66">
        <v>0.03</v>
      </c>
      <c r="C96" s="67">
        <v>0.02</v>
      </c>
      <c r="D96" s="67">
        <v>0.01</v>
      </c>
      <c r="E96" s="67">
        <v>0.04</v>
      </c>
      <c r="F96" s="67">
        <v>0</v>
      </c>
      <c r="G96" s="67">
        <v>0</v>
      </c>
      <c r="H96" s="67">
        <v>0</v>
      </c>
      <c r="I96" s="67">
        <v>0.01</v>
      </c>
      <c r="J96" s="67">
        <v>0</v>
      </c>
      <c r="K96" s="67">
        <v>0</v>
      </c>
      <c r="L96" s="67">
        <v>0.08</v>
      </c>
      <c r="M96" s="68">
        <v>0.68</v>
      </c>
    </row>
    <row r="97" spans="1:13" ht="12.95" customHeight="1" x14ac:dyDescent="0.15">
      <c r="A97" s="51" t="s">
        <v>70</v>
      </c>
      <c r="B97" s="69">
        <v>0.01</v>
      </c>
      <c r="C97" s="70">
        <v>0.01</v>
      </c>
      <c r="D97" s="70">
        <v>0</v>
      </c>
      <c r="E97" s="70">
        <v>0.01</v>
      </c>
      <c r="F97" s="70">
        <v>0</v>
      </c>
      <c r="G97" s="70">
        <v>0</v>
      </c>
      <c r="H97" s="70">
        <v>0</v>
      </c>
      <c r="I97" s="70">
        <v>0</v>
      </c>
      <c r="J97" s="70">
        <v>0</v>
      </c>
      <c r="K97" s="70">
        <v>0</v>
      </c>
      <c r="L97" s="70">
        <v>0.02</v>
      </c>
      <c r="M97" s="71">
        <v>0</v>
      </c>
    </row>
    <row r="98" spans="1:13" ht="12.95" customHeight="1" x14ac:dyDescent="0.15">
      <c r="A98" s="51" t="s">
        <v>71</v>
      </c>
      <c r="B98" s="69">
        <v>0.01</v>
      </c>
      <c r="C98" s="70">
        <v>0.01</v>
      </c>
      <c r="D98" s="70">
        <v>0</v>
      </c>
      <c r="E98" s="70">
        <v>0.01</v>
      </c>
      <c r="F98" s="70">
        <v>0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0.02</v>
      </c>
      <c r="M98" s="71">
        <v>0</v>
      </c>
    </row>
    <row r="99" spans="1:13" ht="12.95" customHeight="1" x14ac:dyDescent="0.15">
      <c r="A99" s="51" t="s">
        <v>112</v>
      </c>
      <c r="B99" s="69">
        <v>0.01</v>
      </c>
      <c r="C99" s="70">
        <v>0.01</v>
      </c>
      <c r="D99" s="70">
        <v>0</v>
      </c>
      <c r="E99" s="70">
        <v>0.02</v>
      </c>
      <c r="F99" s="70">
        <v>0</v>
      </c>
      <c r="G99" s="70">
        <v>0</v>
      </c>
      <c r="H99" s="70">
        <v>0</v>
      </c>
      <c r="I99" s="70">
        <v>0</v>
      </c>
      <c r="J99" s="70">
        <v>0</v>
      </c>
      <c r="K99" s="70">
        <v>0</v>
      </c>
      <c r="L99" s="70">
        <v>0.02</v>
      </c>
      <c r="M99" s="71">
        <v>0</v>
      </c>
    </row>
    <row r="100" spans="1:13" ht="12.95" customHeight="1" x14ac:dyDescent="0.15">
      <c r="A100" s="51" t="s">
        <v>73</v>
      </c>
      <c r="B100" s="69">
        <v>0.01</v>
      </c>
      <c r="C100" s="70">
        <v>0.01</v>
      </c>
      <c r="D100" s="70">
        <v>0</v>
      </c>
      <c r="E100" s="70">
        <v>0.01</v>
      </c>
      <c r="F100" s="70">
        <v>0.01</v>
      </c>
      <c r="G100" s="70">
        <v>0</v>
      </c>
      <c r="H100" s="70">
        <v>0</v>
      </c>
      <c r="I100" s="70">
        <v>0</v>
      </c>
      <c r="J100" s="70">
        <v>0</v>
      </c>
      <c r="K100" s="70">
        <v>0</v>
      </c>
      <c r="L100" s="70">
        <v>0.02</v>
      </c>
      <c r="M100" s="71">
        <v>0</v>
      </c>
    </row>
    <row r="101" spans="1:13" ht="12.95" customHeight="1" x14ac:dyDescent="0.15">
      <c r="A101" s="51" t="s">
        <v>113</v>
      </c>
      <c r="B101" s="69">
        <v>0.01</v>
      </c>
      <c r="C101" s="70">
        <v>0.01</v>
      </c>
      <c r="D101" s="70">
        <v>0</v>
      </c>
      <c r="E101" s="70">
        <v>0.01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v>0</v>
      </c>
      <c r="L101" s="70">
        <v>0.06</v>
      </c>
      <c r="M101" s="71">
        <v>0.06</v>
      </c>
    </row>
    <row r="102" spans="1:13" ht="12.95" customHeight="1" x14ac:dyDescent="0.15">
      <c r="A102" s="51" t="s">
        <v>75</v>
      </c>
      <c r="B102" s="69">
        <v>0.01</v>
      </c>
      <c r="C102" s="70">
        <v>0.01</v>
      </c>
      <c r="D102" s="70">
        <v>0</v>
      </c>
      <c r="E102" s="70">
        <v>0.01</v>
      </c>
      <c r="F102" s="70">
        <v>0</v>
      </c>
      <c r="G102" s="70">
        <v>0</v>
      </c>
      <c r="H102" s="70">
        <v>0</v>
      </c>
      <c r="I102" s="70">
        <v>0</v>
      </c>
      <c r="J102" s="70">
        <v>0</v>
      </c>
      <c r="K102" s="70">
        <v>0</v>
      </c>
      <c r="L102" s="70">
        <v>0.06</v>
      </c>
      <c r="M102" s="71">
        <v>0.17</v>
      </c>
    </row>
    <row r="103" spans="1:13" ht="12.95" customHeight="1" x14ac:dyDescent="0.15">
      <c r="A103" s="51" t="s">
        <v>114</v>
      </c>
      <c r="B103" s="69">
        <v>0.01</v>
      </c>
      <c r="C103" s="70">
        <v>0.01</v>
      </c>
      <c r="D103" s="70">
        <v>0</v>
      </c>
      <c r="E103" s="70">
        <v>0.01</v>
      </c>
      <c r="F103" s="70">
        <v>0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7.0000000000000007E-2</v>
      </c>
      <c r="M103" s="71">
        <v>0.06</v>
      </c>
    </row>
    <row r="104" spans="1:13" ht="12.95" customHeight="1" x14ac:dyDescent="0.15">
      <c r="A104" s="51" t="s">
        <v>77</v>
      </c>
      <c r="B104" s="69">
        <v>0.01</v>
      </c>
      <c r="C104" s="70">
        <v>0.01</v>
      </c>
      <c r="D104" s="70">
        <v>0</v>
      </c>
      <c r="E104" s="70">
        <v>0.02</v>
      </c>
      <c r="F104" s="70">
        <v>0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7.0000000000000007E-2</v>
      </c>
      <c r="M104" s="71">
        <v>0</v>
      </c>
    </row>
    <row r="105" spans="1:13" ht="12.95" customHeight="1" x14ac:dyDescent="0.15">
      <c r="A105" s="51" t="s">
        <v>115</v>
      </c>
      <c r="B105" s="69">
        <v>0.02</v>
      </c>
      <c r="C105" s="70">
        <v>0.01</v>
      </c>
      <c r="D105" s="70">
        <v>0</v>
      </c>
      <c r="E105" s="70">
        <v>0.01</v>
      </c>
      <c r="F105" s="70">
        <v>0.01</v>
      </c>
      <c r="G105" s="70">
        <v>0</v>
      </c>
      <c r="H105" s="70">
        <v>0</v>
      </c>
      <c r="I105" s="70">
        <v>0</v>
      </c>
      <c r="J105" s="70">
        <v>0</v>
      </c>
      <c r="K105" s="70">
        <v>0</v>
      </c>
      <c r="L105" s="70">
        <v>0.1</v>
      </c>
      <c r="M105" s="71">
        <v>0</v>
      </c>
    </row>
    <row r="106" spans="1:13" ht="12.95" customHeight="1" x14ac:dyDescent="0.15">
      <c r="A106" s="51" t="s">
        <v>79</v>
      </c>
      <c r="B106" s="69">
        <v>0.03</v>
      </c>
      <c r="C106" s="70">
        <v>0.01</v>
      </c>
      <c r="D106" s="70">
        <v>0</v>
      </c>
      <c r="E106" s="70">
        <v>0.02</v>
      </c>
      <c r="F106" s="70">
        <v>0</v>
      </c>
      <c r="G106" s="70">
        <v>0</v>
      </c>
      <c r="H106" s="70">
        <v>0</v>
      </c>
      <c r="I106" s="70">
        <v>0</v>
      </c>
      <c r="J106" s="70">
        <v>0</v>
      </c>
      <c r="K106" s="70">
        <v>0</v>
      </c>
      <c r="L106" s="70">
        <v>0.2</v>
      </c>
      <c r="M106" s="71">
        <v>0</v>
      </c>
    </row>
    <row r="107" spans="1:13" ht="12.95" customHeight="1" x14ac:dyDescent="0.15">
      <c r="A107" s="51" t="s">
        <v>80</v>
      </c>
      <c r="B107" s="69">
        <v>0.03</v>
      </c>
      <c r="C107" s="70">
        <v>0.01</v>
      </c>
      <c r="D107" s="70">
        <v>0</v>
      </c>
      <c r="E107" s="70">
        <v>0.02</v>
      </c>
      <c r="F107" s="70">
        <v>0</v>
      </c>
      <c r="G107" s="70">
        <v>0</v>
      </c>
      <c r="H107" s="70">
        <v>0</v>
      </c>
      <c r="I107" s="70">
        <v>0</v>
      </c>
      <c r="J107" s="70">
        <v>0</v>
      </c>
      <c r="K107" s="70">
        <v>0</v>
      </c>
      <c r="L107" s="70">
        <v>0.19</v>
      </c>
      <c r="M107" s="71">
        <v>0</v>
      </c>
    </row>
    <row r="108" spans="1:13" ht="12.95" customHeight="1" x14ac:dyDescent="0.15">
      <c r="A108" s="51" t="s">
        <v>81</v>
      </c>
      <c r="B108" s="69">
        <v>0.04</v>
      </c>
      <c r="C108" s="70">
        <v>0.01</v>
      </c>
      <c r="D108" s="70">
        <v>0.01</v>
      </c>
      <c r="E108" s="70">
        <v>0.02</v>
      </c>
      <c r="F108" s="70">
        <v>0</v>
      </c>
      <c r="G108" s="70">
        <v>0</v>
      </c>
      <c r="H108" s="70">
        <v>0</v>
      </c>
      <c r="I108" s="70">
        <v>0</v>
      </c>
      <c r="J108" s="70">
        <v>0</v>
      </c>
      <c r="K108" s="70">
        <v>0</v>
      </c>
      <c r="L108" s="70">
        <v>0.27</v>
      </c>
      <c r="M108" s="71">
        <v>0</v>
      </c>
    </row>
    <row r="109" spans="1:13" ht="12.95" customHeight="1" x14ac:dyDescent="0.15">
      <c r="A109" s="51" t="s">
        <v>116</v>
      </c>
      <c r="B109" s="69">
        <v>0.12</v>
      </c>
      <c r="C109" s="70">
        <v>0.06</v>
      </c>
      <c r="D109" s="70">
        <v>7.0000000000000007E-2</v>
      </c>
      <c r="E109" s="70">
        <v>0.05</v>
      </c>
      <c r="F109" s="70">
        <v>0.01</v>
      </c>
      <c r="G109" s="70">
        <v>0</v>
      </c>
      <c r="H109" s="70">
        <v>0.01</v>
      </c>
      <c r="I109" s="70">
        <v>0.01</v>
      </c>
      <c r="J109" s="70">
        <v>0.01</v>
      </c>
      <c r="K109" s="70">
        <v>0.01</v>
      </c>
      <c r="L109" s="70">
        <v>0.61</v>
      </c>
      <c r="M109" s="71">
        <v>0</v>
      </c>
    </row>
    <row r="110" spans="1:13" ht="12.95" customHeight="1" x14ac:dyDescent="0.15">
      <c r="A110" s="51" t="s">
        <v>117</v>
      </c>
      <c r="B110" s="69">
        <v>0.11</v>
      </c>
      <c r="C110" s="70">
        <v>0.04</v>
      </c>
      <c r="D110" s="70">
        <v>0.03</v>
      </c>
      <c r="E110" s="70">
        <v>0.06</v>
      </c>
      <c r="F110" s="70">
        <v>0</v>
      </c>
      <c r="G110" s="70">
        <v>0</v>
      </c>
      <c r="H110" s="70">
        <v>0.01</v>
      </c>
      <c r="I110" s="70">
        <v>0</v>
      </c>
      <c r="J110" s="70">
        <v>0.01</v>
      </c>
      <c r="K110" s="70">
        <v>0.01</v>
      </c>
      <c r="L110" s="70">
        <v>0.66</v>
      </c>
      <c r="M110" s="71">
        <v>0.11</v>
      </c>
    </row>
    <row r="111" spans="1:13" ht="12.95" customHeight="1" x14ac:dyDescent="0.15">
      <c r="A111" s="51" t="s">
        <v>84</v>
      </c>
      <c r="B111" s="69">
        <v>0.2</v>
      </c>
      <c r="C111" s="70">
        <v>0.08</v>
      </c>
      <c r="D111" s="70">
        <v>0.01</v>
      </c>
      <c r="E111" s="70">
        <v>0.18</v>
      </c>
      <c r="F111" s="70">
        <v>0</v>
      </c>
      <c r="G111" s="70">
        <v>0.01</v>
      </c>
      <c r="H111" s="70">
        <v>0.02</v>
      </c>
      <c r="I111" s="70">
        <v>0.01</v>
      </c>
      <c r="J111" s="70">
        <v>0.02</v>
      </c>
      <c r="K111" s="70">
        <v>0.01</v>
      </c>
      <c r="L111" s="70">
        <v>1.19</v>
      </c>
      <c r="M111" s="71">
        <v>0.34</v>
      </c>
    </row>
    <row r="112" spans="1:13" ht="12.95" customHeight="1" x14ac:dyDescent="0.15">
      <c r="A112" s="51" t="s">
        <v>85</v>
      </c>
      <c r="B112" s="69">
        <v>0.16</v>
      </c>
      <c r="C112" s="70">
        <v>7.0000000000000007E-2</v>
      </c>
      <c r="D112" s="70">
        <v>0.01</v>
      </c>
      <c r="E112" s="70">
        <v>0.16</v>
      </c>
      <c r="F112" s="70">
        <v>0</v>
      </c>
      <c r="G112" s="70">
        <v>0.01</v>
      </c>
      <c r="H112" s="70">
        <v>0.01</v>
      </c>
      <c r="I112" s="70">
        <v>0.01</v>
      </c>
      <c r="J112" s="70">
        <v>0.02</v>
      </c>
      <c r="K112" s="70">
        <v>0.01</v>
      </c>
      <c r="L112" s="70">
        <v>0.9</v>
      </c>
      <c r="M112" s="71">
        <v>0.23</v>
      </c>
    </row>
    <row r="113" spans="1:13" ht="12.95" customHeight="1" x14ac:dyDescent="0.15">
      <c r="A113" s="51" t="s">
        <v>86</v>
      </c>
      <c r="B113" s="69">
        <v>0.18</v>
      </c>
      <c r="C113" s="70">
        <v>0.08</v>
      </c>
      <c r="D113" s="70">
        <v>0.01</v>
      </c>
      <c r="E113" s="70">
        <v>0.21</v>
      </c>
      <c r="F113" s="70">
        <v>0</v>
      </c>
      <c r="G113" s="70">
        <v>0.01</v>
      </c>
      <c r="H113" s="70">
        <v>0.02</v>
      </c>
      <c r="I113" s="70">
        <v>0.04</v>
      </c>
      <c r="J113" s="70">
        <v>0.02</v>
      </c>
      <c r="K113" s="70">
        <v>0.02</v>
      </c>
      <c r="L113" s="70">
        <v>0.98</v>
      </c>
      <c r="M113" s="71">
        <v>0.17</v>
      </c>
    </row>
    <row r="114" spans="1:13" ht="12.95" customHeight="1" x14ac:dyDescent="0.15">
      <c r="A114" s="51" t="s">
        <v>87</v>
      </c>
      <c r="B114" s="69">
        <v>0.21</v>
      </c>
      <c r="C114" s="70">
        <v>0.11</v>
      </c>
      <c r="D114" s="70">
        <v>0.01</v>
      </c>
      <c r="E114" s="70">
        <v>0.28000000000000003</v>
      </c>
      <c r="F114" s="70">
        <v>0</v>
      </c>
      <c r="G114" s="70">
        <v>0.01</v>
      </c>
      <c r="H114" s="70">
        <v>0.03</v>
      </c>
      <c r="I114" s="70">
        <v>0.03</v>
      </c>
      <c r="J114" s="70">
        <v>0.02</v>
      </c>
      <c r="K114" s="70">
        <v>0.03</v>
      </c>
      <c r="L114" s="70">
        <v>1.08</v>
      </c>
      <c r="M114" s="71">
        <v>0.11</v>
      </c>
    </row>
    <row r="115" spans="1:13" ht="12.95" customHeight="1" x14ac:dyDescent="0.15">
      <c r="A115" s="51" t="s">
        <v>88</v>
      </c>
      <c r="B115" s="69">
        <v>0.27</v>
      </c>
      <c r="C115" s="70">
        <v>0.17</v>
      </c>
      <c r="D115" s="70">
        <v>0</v>
      </c>
      <c r="E115" s="70">
        <v>0.43</v>
      </c>
      <c r="F115" s="70">
        <v>0</v>
      </c>
      <c r="G115" s="70">
        <v>0.01</v>
      </c>
      <c r="H115" s="70">
        <v>0.04</v>
      </c>
      <c r="I115" s="70">
        <v>0.03</v>
      </c>
      <c r="J115" s="70">
        <v>0.03</v>
      </c>
      <c r="K115" s="70">
        <v>0.04</v>
      </c>
      <c r="L115" s="70">
        <v>1.2</v>
      </c>
      <c r="M115" s="71">
        <v>0.34</v>
      </c>
    </row>
    <row r="116" spans="1:13" ht="12.95" customHeight="1" x14ac:dyDescent="0.15">
      <c r="A116" s="51" t="s">
        <v>89</v>
      </c>
      <c r="B116" s="69">
        <v>0.32</v>
      </c>
      <c r="C116" s="70">
        <v>0.21</v>
      </c>
      <c r="D116" s="70">
        <v>0.01</v>
      </c>
      <c r="E116" s="70">
        <v>0.53</v>
      </c>
      <c r="F116" s="70">
        <v>0</v>
      </c>
      <c r="G116" s="70">
        <v>0.02</v>
      </c>
      <c r="H116" s="70">
        <v>0.05</v>
      </c>
      <c r="I116" s="70">
        <v>0.04</v>
      </c>
      <c r="J116" s="70">
        <v>0.05</v>
      </c>
      <c r="K116" s="70">
        <v>0.05</v>
      </c>
      <c r="L116" s="70">
        <v>1.33</v>
      </c>
      <c r="M116" s="71">
        <v>26.7</v>
      </c>
    </row>
    <row r="117" spans="1:13" ht="12.95" customHeight="1" x14ac:dyDescent="0.15">
      <c r="A117" s="51" t="s">
        <v>90</v>
      </c>
      <c r="B117" s="69">
        <v>0.36</v>
      </c>
      <c r="C117" s="70">
        <v>0.24</v>
      </c>
      <c r="D117" s="70">
        <v>0.01</v>
      </c>
      <c r="E117" s="70">
        <v>0.61</v>
      </c>
      <c r="F117" s="70">
        <v>0</v>
      </c>
      <c r="G117" s="70">
        <v>0.02</v>
      </c>
      <c r="H117" s="70">
        <v>0.06</v>
      </c>
      <c r="I117" s="70">
        <v>0.05</v>
      </c>
      <c r="J117" s="70">
        <v>0.06</v>
      </c>
      <c r="K117" s="70">
        <v>7.0000000000000007E-2</v>
      </c>
      <c r="L117" s="70">
        <v>1.55</v>
      </c>
      <c r="M117" s="71">
        <v>10.08</v>
      </c>
    </row>
    <row r="118" spans="1:13" ht="12.95" customHeight="1" x14ac:dyDescent="0.15">
      <c r="A118" s="51" t="s">
        <v>91</v>
      </c>
      <c r="B118" s="69">
        <v>0.44</v>
      </c>
      <c r="C118" s="70">
        <v>0.28999999999999998</v>
      </c>
      <c r="D118" s="70">
        <v>0.01</v>
      </c>
      <c r="E118" s="70">
        <v>0.75</v>
      </c>
      <c r="F118" s="70">
        <v>0.01</v>
      </c>
      <c r="G118" s="70">
        <v>0.02</v>
      </c>
      <c r="H118" s="70">
        <v>0.08</v>
      </c>
      <c r="I118" s="70">
        <v>7.0000000000000007E-2</v>
      </c>
      <c r="J118" s="70">
        <v>0.06</v>
      </c>
      <c r="K118" s="70">
        <v>0.1</v>
      </c>
      <c r="L118" s="70">
        <v>1.74</v>
      </c>
      <c r="M118" s="71">
        <v>51.94</v>
      </c>
    </row>
    <row r="119" spans="1:13" ht="12.95" customHeight="1" x14ac:dyDescent="0.15">
      <c r="A119" s="51" t="s">
        <v>92</v>
      </c>
      <c r="B119" s="69">
        <v>0.45</v>
      </c>
      <c r="C119" s="70">
        <v>0.31</v>
      </c>
      <c r="D119" s="70">
        <v>0.01</v>
      </c>
      <c r="E119" s="70">
        <v>0.8</v>
      </c>
      <c r="F119" s="70">
        <v>0</v>
      </c>
      <c r="G119" s="70">
        <v>0.01</v>
      </c>
      <c r="H119" s="70">
        <v>0.09</v>
      </c>
      <c r="I119" s="70">
        <v>0.08</v>
      </c>
      <c r="J119" s="70">
        <v>0.08</v>
      </c>
      <c r="K119" s="70">
        <v>0.12</v>
      </c>
      <c r="L119" s="70">
        <v>1.86</v>
      </c>
      <c r="M119" s="71">
        <v>6.54</v>
      </c>
    </row>
    <row r="120" spans="1:13" ht="12.95" customHeight="1" x14ac:dyDescent="0.15">
      <c r="A120" s="51" t="s">
        <v>93</v>
      </c>
      <c r="B120" s="69">
        <v>0.52</v>
      </c>
      <c r="C120" s="70">
        <v>0.35</v>
      </c>
      <c r="D120" s="70">
        <v>0.01</v>
      </c>
      <c r="E120" s="70">
        <v>0.92</v>
      </c>
      <c r="F120" s="70">
        <v>0</v>
      </c>
      <c r="G120" s="70">
        <v>0.02</v>
      </c>
      <c r="H120" s="70">
        <v>0.13</v>
      </c>
      <c r="I120" s="70">
        <v>0.12</v>
      </c>
      <c r="J120" s="70">
        <v>0.1</v>
      </c>
      <c r="K120" s="70">
        <v>0.18</v>
      </c>
      <c r="L120" s="70">
        <v>2.11</v>
      </c>
      <c r="M120" s="71">
        <v>0.23</v>
      </c>
    </row>
    <row r="121" spans="1:13" ht="12.95" customHeight="1" x14ac:dyDescent="0.15">
      <c r="A121" s="51" t="s">
        <v>94</v>
      </c>
      <c r="B121" s="69">
        <v>0.56999999999999995</v>
      </c>
      <c r="C121" s="70">
        <v>0.37</v>
      </c>
      <c r="D121" s="70">
        <v>0.01</v>
      </c>
      <c r="E121" s="70">
        <v>0.97</v>
      </c>
      <c r="F121" s="70">
        <v>0</v>
      </c>
      <c r="G121" s="70">
        <v>0.02</v>
      </c>
      <c r="H121" s="70">
        <v>0.17</v>
      </c>
      <c r="I121" s="70">
        <v>0.09</v>
      </c>
      <c r="J121" s="70">
        <v>0.12</v>
      </c>
      <c r="K121" s="70">
        <v>0.26</v>
      </c>
      <c r="L121" s="70">
        <v>2.39</v>
      </c>
      <c r="M121" s="71">
        <v>0.11</v>
      </c>
    </row>
    <row r="122" spans="1:13" ht="12.95" customHeight="1" x14ac:dyDescent="0.15">
      <c r="A122" s="51" t="s">
        <v>95</v>
      </c>
      <c r="B122" s="69">
        <v>0.62</v>
      </c>
      <c r="C122" s="70">
        <v>0.37</v>
      </c>
      <c r="D122" s="70">
        <v>0.01</v>
      </c>
      <c r="E122" s="70">
        <v>0.97</v>
      </c>
      <c r="F122" s="70">
        <v>0.01</v>
      </c>
      <c r="G122" s="70">
        <v>0.02</v>
      </c>
      <c r="H122" s="70">
        <v>0.23</v>
      </c>
      <c r="I122" s="70">
        <v>0.13</v>
      </c>
      <c r="J122" s="70">
        <v>0.16</v>
      </c>
      <c r="K122" s="70">
        <v>0.35</v>
      </c>
      <c r="L122" s="70">
        <v>2.67</v>
      </c>
      <c r="M122" s="71">
        <v>0.23</v>
      </c>
    </row>
    <row r="123" spans="1:13" ht="12.95" customHeight="1" x14ac:dyDescent="0.15">
      <c r="A123" s="51" t="s">
        <v>96</v>
      </c>
      <c r="B123" s="69">
        <v>0.69</v>
      </c>
      <c r="C123" s="70">
        <v>0.41</v>
      </c>
      <c r="D123" s="70">
        <v>0.01</v>
      </c>
      <c r="E123" s="70">
        <v>1.07</v>
      </c>
      <c r="F123" s="70">
        <v>0</v>
      </c>
      <c r="G123" s="70">
        <v>0.03</v>
      </c>
      <c r="H123" s="70">
        <v>0.3</v>
      </c>
      <c r="I123" s="70">
        <v>0.14000000000000001</v>
      </c>
      <c r="J123" s="70">
        <v>0.19</v>
      </c>
      <c r="K123" s="70">
        <v>0.5</v>
      </c>
      <c r="L123" s="70">
        <v>2.98</v>
      </c>
      <c r="M123" s="71">
        <v>0.23</v>
      </c>
    </row>
    <row r="124" spans="1:13" ht="12.95" customHeight="1" x14ac:dyDescent="0.15">
      <c r="A124" s="51" t="s">
        <v>97</v>
      </c>
      <c r="B124" s="69">
        <v>0.73</v>
      </c>
      <c r="C124" s="70">
        <v>0.38</v>
      </c>
      <c r="D124" s="70">
        <v>0.01</v>
      </c>
      <c r="E124" s="70">
        <v>0.99</v>
      </c>
      <c r="F124" s="70">
        <v>0</v>
      </c>
      <c r="G124" s="70">
        <v>0.05</v>
      </c>
      <c r="H124" s="70">
        <v>0.39</v>
      </c>
      <c r="I124" s="70">
        <v>0.15</v>
      </c>
      <c r="J124" s="70">
        <v>0.24</v>
      </c>
      <c r="K124" s="70">
        <v>0.66</v>
      </c>
      <c r="L124" s="70">
        <v>3.29</v>
      </c>
      <c r="M124" s="71">
        <v>0.28000000000000003</v>
      </c>
    </row>
    <row r="125" spans="1:13" ht="12.95" customHeight="1" x14ac:dyDescent="0.15">
      <c r="A125" s="51" t="s">
        <v>98</v>
      </c>
      <c r="B125" s="69">
        <v>0.8</v>
      </c>
      <c r="C125" s="70">
        <v>0.41</v>
      </c>
      <c r="D125" s="70">
        <v>0.01</v>
      </c>
      <c r="E125" s="70">
        <v>1.06</v>
      </c>
      <c r="F125" s="70">
        <v>0</v>
      </c>
      <c r="G125" s="70">
        <v>7.0000000000000007E-2</v>
      </c>
      <c r="H125" s="70">
        <v>0.49</v>
      </c>
      <c r="I125" s="70">
        <v>0.19</v>
      </c>
      <c r="J125" s="70">
        <v>0.31</v>
      </c>
      <c r="K125" s="70">
        <v>0.83</v>
      </c>
      <c r="L125" s="70">
        <v>3.59</v>
      </c>
      <c r="M125" s="71">
        <v>0.39</v>
      </c>
    </row>
    <row r="126" spans="1:13" ht="12.95" customHeight="1" x14ac:dyDescent="0.15">
      <c r="A126" s="51" t="s">
        <v>99</v>
      </c>
      <c r="B126" s="69">
        <v>0.84</v>
      </c>
      <c r="C126" s="70">
        <v>0.43</v>
      </c>
      <c r="D126" s="70">
        <v>0.01</v>
      </c>
      <c r="E126" s="70">
        <v>1.1200000000000001</v>
      </c>
      <c r="F126" s="70">
        <v>0.01</v>
      </c>
      <c r="G126" s="70">
        <v>0.11</v>
      </c>
      <c r="H126" s="70">
        <v>0.54</v>
      </c>
      <c r="I126" s="70">
        <v>0.25</v>
      </c>
      <c r="J126" s="70">
        <v>0.34</v>
      </c>
      <c r="K126" s="70">
        <v>0.89</v>
      </c>
      <c r="L126" s="70">
        <v>3.66</v>
      </c>
      <c r="M126" s="71">
        <v>0.23</v>
      </c>
    </row>
    <row r="127" spans="1:13" ht="12.95" customHeight="1" x14ac:dyDescent="0.15">
      <c r="A127" s="51" t="s">
        <v>100</v>
      </c>
      <c r="B127" s="69">
        <v>0.83</v>
      </c>
      <c r="C127" s="70">
        <v>0.41</v>
      </c>
      <c r="D127" s="70">
        <v>0.01</v>
      </c>
      <c r="E127" s="70">
        <v>1.07</v>
      </c>
      <c r="F127" s="70">
        <v>0</v>
      </c>
      <c r="G127" s="70">
        <v>0.19</v>
      </c>
      <c r="H127" s="70">
        <v>0.62</v>
      </c>
      <c r="I127" s="70">
        <v>0.28000000000000003</v>
      </c>
      <c r="J127" s="70">
        <v>0.4</v>
      </c>
      <c r="K127" s="70">
        <v>1.03</v>
      </c>
      <c r="L127" s="70">
        <v>3.59</v>
      </c>
      <c r="M127" s="71">
        <v>0.17</v>
      </c>
    </row>
    <row r="128" spans="1:13" ht="12.95" customHeight="1" x14ac:dyDescent="0.15">
      <c r="A128" s="51" t="s">
        <v>101</v>
      </c>
      <c r="B128" s="69">
        <v>0.85</v>
      </c>
      <c r="C128" s="70">
        <v>0.45</v>
      </c>
      <c r="D128" s="70">
        <v>0.01</v>
      </c>
      <c r="E128" s="70">
        <v>1.18</v>
      </c>
      <c r="F128" s="70">
        <v>0.01</v>
      </c>
      <c r="G128" s="70">
        <v>0.22</v>
      </c>
      <c r="H128" s="70">
        <v>0.68</v>
      </c>
      <c r="I128" s="70">
        <v>0.35</v>
      </c>
      <c r="J128" s="70">
        <v>0.46</v>
      </c>
      <c r="K128" s="70">
        <v>1.1000000000000001</v>
      </c>
      <c r="L128" s="70">
        <v>3.43</v>
      </c>
      <c r="M128" s="71">
        <v>0.17</v>
      </c>
    </row>
    <row r="129" spans="1:13" ht="12.95" customHeight="1" x14ac:dyDescent="0.15">
      <c r="A129" s="51" t="s">
        <v>102</v>
      </c>
      <c r="B129" s="69">
        <v>2.16</v>
      </c>
      <c r="C129" s="70">
        <v>1.18</v>
      </c>
      <c r="D129" s="70">
        <v>0.03</v>
      </c>
      <c r="E129" s="70">
        <v>3.07</v>
      </c>
      <c r="F129" s="70">
        <v>0.02</v>
      </c>
      <c r="G129" s="70">
        <v>0.71</v>
      </c>
      <c r="H129" s="70">
        <v>2.0499999999999998</v>
      </c>
      <c r="I129" s="70">
        <v>1.01</v>
      </c>
      <c r="J129" s="70">
        <v>1.51</v>
      </c>
      <c r="K129" s="70">
        <v>3.1</v>
      </c>
      <c r="L129" s="70">
        <v>7.95</v>
      </c>
      <c r="M129" s="71">
        <v>0.06</v>
      </c>
    </row>
    <row r="130" spans="1:13" ht="12.95" customHeight="1" x14ac:dyDescent="0.15">
      <c r="A130" s="51" t="s">
        <v>103</v>
      </c>
      <c r="B130" s="69">
        <v>2.37</v>
      </c>
      <c r="C130" s="70">
        <v>1.33</v>
      </c>
      <c r="D130" s="70">
        <v>0.03</v>
      </c>
      <c r="E130" s="70">
        <v>3.44</v>
      </c>
      <c r="F130" s="70">
        <v>0.01</v>
      </c>
      <c r="G130" s="70">
        <v>1.2</v>
      </c>
      <c r="H130" s="70">
        <v>3.08</v>
      </c>
      <c r="I130" s="70">
        <v>1.87</v>
      </c>
      <c r="J130" s="70">
        <v>2.84</v>
      </c>
      <c r="K130" s="70">
        <v>3.65</v>
      </c>
      <c r="L130" s="70">
        <v>7.18</v>
      </c>
      <c r="M130" s="71">
        <v>0.11</v>
      </c>
    </row>
    <row r="131" spans="1:13" ht="12.95" customHeight="1" x14ac:dyDescent="0.15">
      <c r="A131" s="51" t="s">
        <v>104</v>
      </c>
      <c r="B131" s="69">
        <v>2.63</v>
      </c>
      <c r="C131" s="70">
        <v>1.45</v>
      </c>
      <c r="D131" s="70">
        <v>0.04</v>
      </c>
      <c r="E131" s="70">
        <v>3.75</v>
      </c>
      <c r="F131" s="70">
        <v>0.01</v>
      </c>
      <c r="G131" s="70">
        <v>1.94</v>
      </c>
      <c r="H131" s="70">
        <v>4.28</v>
      </c>
      <c r="I131" s="70">
        <v>3.66</v>
      </c>
      <c r="J131" s="70">
        <v>4.32</v>
      </c>
      <c r="K131" s="70">
        <v>4.29</v>
      </c>
      <c r="L131" s="70">
        <v>6.56</v>
      </c>
      <c r="M131" s="71">
        <v>0.11</v>
      </c>
    </row>
    <row r="132" spans="1:13" ht="12.95" customHeight="1" x14ac:dyDescent="0.15">
      <c r="A132" s="51" t="s">
        <v>105</v>
      </c>
      <c r="B132" s="69">
        <v>2.86</v>
      </c>
      <c r="C132" s="70">
        <v>1.63</v>
      </c>
      <c r="D132" s="70">
        <v>0.09</v>
      </c>
      <c r="E132" s="70">
        <v>4.1500000000000004</v>
      </c>
      <c r="F132" s="70">
        <v>0.05</v>
      </c>
      <c r="G132" s="70">
        <v>2.78</v>
      </c>
      <c r="H132" s="70">
        <v>5.17</v>
      </c>
      <c r="I132" s="70">
        <v>5.8</v>
      </c>
      <c r="J132" s="70">
        <v>5.23</v>
      </c>
      <c r="K132" s="70">
        <v>4.9800000000000004</v>
      </c>
      <c r="L132" s="70">
        <v>5.94</v>
      </c>
      <c r="M132" s="71">
        <v>0.06</v>
      </c>
    </row>
    <row r="133" spans="1:13" ht="12.95" customHeight="1" x14ac:dyDescent="0.15">
      <c r="A133" s="51" t="s">
        <v>106</v>
      </c>
      <c r="B133" s="69">
        <v>6.34</v>
      </c>
      <c r="C133" s="70">
        <v>3.93</v>
      </c>
      <c r="D133" s="70">
        <v>0.56000000000000005</v>
      </c>
      <c r="E133" s="70">
        <v>9.44</v>
      </c>
      <c r="F133" s="70">
        <v>0.08</v>
      </c>
      <c r="G133" s="70">
        <v>7.66</v>
      </c>
      <c r="H133" s="70">
        <v>12.49</v>
      </c>
      <c r="I133" s="70">
        <v>16.84</v>
      </c>
      <c r="J133" s="70">
        <v>12.54</v>
      </c>
      <c r="K133" s="70">
        <v>11.83</v>
      </c>
      <c r="L133" s="70">
        <v>9.5299999999999994</v>
      </c>
      <c r="M133" s="71">
        <v>0</v>
      </c>
    </row>
    <row r="134" spans="1:13" ht="12.95" customHeight="1" x14ac:dyDescent="0.15">
      <c r="A134" s="51" t="s">
        <v>107</v>
      </c>
      <c r="B134" s="69">
        <v>6.36</v>
      </c>
      <c r="C134" s="70">
        <v>3.97</v>
      </c>
      <c r="D134" s="70">
        <v>0.87</v>
      </c>
      <c r="E134" s="70">
        <v>9.0399999999999991</v>
      </c>
      <c r="F134" s="70">
        <v>0.23</v>
      </c>
      <c r="G134" s="70">
        <v>9.07</v>
      </c>
      <c r="H134" s="70">
        <v>14</v>
      </c>
      <c r="I134" s="70">
        <v>17.2</v>
      </c>
      <c r="J134" s="70">
        <v>14.05</v>
      </c>
      <c r="K134" s="70">
        <v>13.49</v>
      </c>
      <c r="L134" s="70">
        <v>6.86</v>
      </c>
      <c r="M134" s="71">
        <v>0</v>
      </c>
    </row>
    <row r="135" spans="1:13" ht="12.95" customHeight="1" x14ac:dyDescent="0.15">
      <c r="A135" s="51" t="s">
        <v>157</v>
      </c>
      <c r="B135" s="69">
        <v>12.33</v>
      </c>
      <c r="C135" s="70">
        <v>9.1300000000000008</v>
      </c>
      <c r="D135" s="70">
        <v>5.3</v>
      </c>
      <c r="E135" s="70">
        <v>15.4</v>
      </c>
      <c r="F135" s="70">
        <v>1.93</v>
      </c>
      <c r="G135" s="70">
        <v>20.57</v>
      </c>
      <c r="H135" s="70">
        <v>25.33</v>
      </c>
      <c r="I135" s="70">
        <v>25.07</v>
      </c>
      <c r="J135" s="70">
        <v>25.99</v>
      </c>
      <c r="K135" s="70">
        <v>24.26</v>
      </c>
      <c r="L135" s="70">
        <v>7.82</v>
      </c>
      <c r="M135" s="71">
        <v>0.06</v>
      </c>
    </row>
    <row r="136" spans="1:13" ht="12.95" customHeight="1" x14ac:dyDescent="0.15">
      <c r="A136" s="51" t="s">
        <v>158</v>
      </c>
      <c r="B136" s="69">
        <v>11.21</v>
      </c>
      <c r="C136" s="70">
        <v>11.18</v>
      </c>
      <c r="D136" s="70">
        <v>10.88</v>
      </c>
      <c r="E136" s="70">
        <v>11.66</v>
      </c>
      <c r="F136" s="70">
        <v>7.42</v>
      </c>
      <c r="G136" s="70">
        <v>18.88</v>
      </c>
      <c r="H136" s="70">
        <v>15.62</v>
      </c>
      <c r="I136" s="70">
        <v>13.33</v>
      </c>
      <c r="J136" s="70">
        <v>16.21</v>
      </c>
      <c r="K136" s="70">
        <v>14.94</v>
      </c>
      <c r="L136" s="70">
        <v>3.1</v>
      </c>
      <c r="M136" s="71">
        <v>0</v>
      </c>
    </row>
    <row r="137" spans="1:13" ht="12.95" customHeight="1" x14ac:dyDescent="0.15">
      <c r="A137" s="51" t="s">
        <v>159</v>
      </c>
      <c r="B137" s="69">
        <v>10</v>
      </c>
      <c r="C137" s="70">
        <v>12.15</v>
      </c>
      <c r="D137" s="70">
        <v>14.35</v>
      </c>
      <c r="E137" s="70">
        <v>8.5399999999999991</v>
      </c>
      <c r="F137" s="70">
        <v>17.29</v>
      </c>
      <c r="G137" s="70">
        <v>14.31</v>
      </c>
      <c r="H137" s="70">
        <v>7.53</v>
      </c>
      <c r="I137" s="70">
        <v>6.4</v>
      </c>
      <c r="J137" s="70">
        <v>7.91</v>
      </c>
      <c r="K137" s="70">
        <v>7.04</v>
      </c>
      <c r="L137" s="70">
        <v>1.39</v>
      </c>
      <c r="M137" s="71">
        <v>0.06</v>
      </c>
    </row>
    <row r="138" spans="1:13" ht="12.95" customHeight="1" x14ac:dyDescent="0.15">
      <c r="A138" s="51" t="s">
        <v>160</v>
      </c>
      <c r="B138" s="69">
        <v>8.5</v>
      </c>
      <c r="C138" s="70">
        <v>11.41</v>
      </c>
      <c r="D138" s="70">
        <v>14.86</v>
      </c>
      <c r="E138" s="70">
        <v>5.75</v>
      </c>
      <c r="F138" s="70">
        <v>21.18</v>
      </c>
      <c r="G138" s="70">
        <v>8.9700000000000006</v>
      </c>
      <c r="H138" s="70">
        <v>3.34</v>
      </c>
      <c r="I138" s="70">
        <v>3.25</v>
      </c>
      <c r="J138" s="70">
        <v>3.48</v>
      </c>
      <c r="K138" s="70">
        <v>3.12</v>
      </c>
      <c r="L138" s="70">
        <v>0.71</v>
      </c>
      <c r="M138" s="71">
        <v>0</v>
      </c>
    </row>
    <row r="139" spans="1:13" ht="12.95" customHeight="1" x14ac:dyDescent="0.15">
      <c r="A139" s="51" t="s">
        <v>161</v>
      </c>
      <c r="B139" s="69">
        <v>6.83</v>
      </c>
      <c r="C139" s="70">
        <v>9.61</v>
      </c>
      <c r="D139" s="70">
        <v>13.23</v>
      </c>
      <c r="E139" s="70">
        <v>3.68</v>
      </c>
      <c r="F139" s="70">
        <v>18.52</v>
      </c>
      <c r="G139" s="70">
        <v>5.09</v>
      </c>
      <c r="H139" s="70">
        <v>1.48</v>
      </c>
      <c r="I139" s="70">
        <v>1.5</v>
      </c>
      <c r="J139" s="70">
        <v>1.54</v>
      </c>
      <c r="K139" s="70">
        <v>1.38</v>
      </c>
      <c r="L139" s="70">
        <v>0.4</v>
      </c>
      <c r="M139" s="71">
        <v>0</v>
      </c>
    </row>
    <row r="140" spans="1:13" ht="12.95" customHeight="1" x14ac:dyDescent="0.15">
      <c r="A140" s="51" t="s">
        <v>147</v>
      </c>
      <c r="B140" s="69">
        <v>15.14</v>
      </c>
      <c r="C140" s="70">
        <v>22.1</v>
      </c>
      <c r="D140" s="70">
        <v>31.46</v>
      </c>
      <c r="E140" s="70">
        <v>6.79</v>
      </c>
      <c r="F140" s="70">
        <v>29.8</v>
      </c>
      <c r="G140" s="70">
        <v>6.7</v>
      </c>
      <c r="H140" s="70">
        <v>1.48</v>
      </c>
      <c r="I140" s="70">
        <v>1.82</v>
      </c>
      <c r="J140" s="70">
        <v>1.48</v>
      </c>
      <c r="K140" s="70">
        <v>1.44</v>
      </c>
      <c r="L140" s="70">
        <v>0.52</v>
      </c>
      <c r="M140" s="71">
        <v>0</v>
      </c>
    </row>
    <row r="141" spans="1:13" ht="12.95" customHeight="1" x14ac:dyDescent="0.15">
      <c r="A141" s="51" t="s">
        <v>148</v>
      </c>
      <c r="B141" s="69">
        <v>2.84</v>
      </c>
      <c r="C141" s="70">
        <v>4.22</v>
      </c>
      <c r="D141" s="70">
        <v>6.09</v>
      </c>
      <c r="E141" s="70">
        <v>1.1599999999999999</v>
      </c>
      <c r="F141" s="70">
        <v>2.95</v>
      </c>
      <c r="G141" s="70">
        <v>0.93</v>
      </c>
      <c r="H141" s="70">
        <v>0.13</v>
      </c>
      <c r="I141" s="70">
        <v>0.15</v>
      </c>
      <c r="J141" s="70">
        <v>0.13</v>
      </c>
      <c r="K141" s="70">
        <v>0.13</v>
      </c>
      <c r="L141" s="70">
        <v>0.05</v>
      </c>
      <c r="M141" s="71">
        <v>0</v>
      </c>
    </row>
    <row r="142" spans="1:13" ht="12.95" customHeight="1" x14ac:dyDescent="0.15">
      <c r="A142" s="51" t="s">
        <v>149</v>
      </c>
      <c r="B142" s="69">
        <v>0.65</v>
      </c>
      <c r="C142" s="70">
        <v>0.97</v>
      </c>
      <c r="D142" s="70">
        <v>1.39</v>
      </c>
      <c r="E142" s="70">
        <v>0.3</v>
      </c>
      <c r="F142" s="70">
        <v>0.3</v>
      </c>
      <c r="G142" s="70">
        <v>0.23</v>
      </c>
      <c r="H142" s="70">
        <v>0.03</v>
      </c>
      <c r="I142" s="70">
        <v>0.01</v>
      </c>
      <c r="J142" s="70">
        <v>0.03</v>
      </c>
      <c r="K142" s="70">
        <v>0.03</v>
      </c>
      <c r="L142" s="70">
        <v>0.01</v>
      </c>
      <c r="M142" s="71">
        <v>0</v>
      </c>
    </row>
    <row r="143" spans="1:13" ht="12.95" customHeight="1" x14ac:dyDescent="0.15">
      <c r="A143" s="51" t="s">
        <v>150</v>
      </c>
      <c r="B143" s="69">
        <v>0.18</v>
      </c>
      <c r="C143" s="70">
        <v>0.27</v>
      </c>
      <c r="D143" s="70">
        <v>0.37</v>
      </c>
      <c r="E143" s="70">
        <v>0.1</v>
      </c>
      <c r="F143" s="70">
        <v>7.0000000000000007E-2</v>
      </c>
      <c r="G143" s="70">
        <v>0.06</v>
      </c>
      <c r="H143" s="70">
        <v>0.01</v>
      </c>
      <c r="I143" s="70">
        <v>0</v>
      </c>
      <c r="J143" s="70">
        <v>0.01</v>
      </c>
      <c r="K143" s="70">
        <v>0.01</v>
      </c>
      <c r="L143" s="70">
        <v>0</v>
      </c>
      <c r="M143" s="71">
        <v>0</v>
      </c>
    </row>
    <row r="144" spans="1:13" ht="12.95" customHeight="1" x14ac:dyDescent="0.15">
      <c r="A144" s="51" t="s">
        <v>151</v>
      </c>
      <c r="B144" s="69">
        <v>0.05</v>
      </c>
      <c r="C144" s="70">
        <v>0.08</v>
      </c>
      <c r="D144" s="70">
        <v>0.11</v>
      </c>
      <c r="E144" s="70">
        <v>0.03</v>
      </c>
      <c r="F144" s="70">
        <v>0.02</v>
      </c>
      <c r="G144" s="70">
        <v>0.02</v>
      </c>
      <c r="H144" s="70">
        <v>0</v>
      </c>
      <c r="I144" s="70">
        <v>0.01</v>
      </c>
      <c r="J144" s="70">
        <v>0</v>
      </c>
      <c r="K144" s="70">
        <v>0</v>
      </c>
      <c r="L144" s="70">
        <v>0</v>
      </c>
      <c r="M144" s="71">
        <v>0</v>
      </c>
    </row>
    <row r="145" spans="1:13" ht="12.95" customHeight="1" x14ac:dyDescent="0.15">
      <c r="A145" s="51" t="s">
        <v>152</v>
      </c>
      <c r="B145" s="69">
        <v>0.02</v>
      </c>
      <c r="C145" s="70">
        <v>0.03</v>
      </c>
      <c r="D145" s="70">
        <v>0.04</v>
      </c>
      <c r="E145" s="70">
        <v>0.01</v>
      </c>
      <c r="F145" s="70">
        <v>0.03</v>
      </c>
      <c r="G145" s="70">
        <v>0.01</v>
      </c>
      <c r="H145" s="70">
        <v>0</v>
      </c>
      <c r="I145" s="70">
        <v>0</v>
      </c>
      <c r="J145" s="70">
        <v>0</v>
      </c>
      <c r="K145" s="70">
        <v>0</v>
      </c>
      <c r="L145" s="70">
        <v>0</v>
      </c>
      <c r="M145" s="71">
        <v>0</v>
      </c>
    </row>
    <row r="146" spans="1:13" ht="12.95" customHeight="1" x14ac:dyDescent="0.15">
      <c r="A146" s="51" t="s">
        <v>153</v>
      </c>
      <c r="B146" s="69">
        <v>0.01</v>
      </c>
      <c r="C146" s="70">
        <v>0.01</v>
      </c>
      <c r="D146" s="70">
        <v>0.01</v>
      </c>
      <c r="E146" s="70">
        <v>0.01</v>
      </c>
      <c r="F146" s="70">
        <v>0.01</v>
      </c>
      <c r="G146" s="70">
        <v>0</v>
      </c>
      <c r="H146" s="70">
        <v>0</v>
      </c>
      <c r="I146" s="70">
        <v>0</v>
      </c>
      <c r="J146" s="70">
        <v>0</v>
      </c>
      <c r="K146" s="70">
        <v>0</v>
      </c>
      <c r="L146" s="70">
        <v>0</v>
      </c>
      <c r="M146" s="71">
        <v>0</v>
      </c>
    </row>
    <row r="147" spans="1:13" ht="12.95" customHeight="1" x14ac:dyDescent="0.15">
      <c r="A147" s="51" t="s">
        <v>154</v>
      </c>
      <c r="B147" s="69">
        <v>0</v>
      </c>
      <c r="C147" s="70">
        <v>0.01</v>
      </c>
      <c r="D147" s="70">
        <v>0.01</v>
      </c>
      <c r="E147" s="70">
        <v>0</v>
      </c>
      <c r="F147" s="70">
        <v>0</v>
      </c>
      <c r="G147" s="70">
        <v>0</v>
      </c>
      <c r="H147" s="70">
        <v>0</v>
      </c>
      <c r="I147" s="70">
        <v>0</v>
      </c>
      <c r="J147" s="70">
        <v>0</v>
      </c>
      <c r="K147" s="70">
        <v>0</v>
      </c>
      <c r="L147" s="70">
        <v>0</v>
      </c>
      <c r="M147" s="71">
        <v>0</v>
      </c>
    </row>
    <row r="148" spans="1:13" ht="12.95" customHeight="1" x14ac:dyDescent="0.15">
      <c r="A148" s="51" t="s">
        <v>155</v>
      </c>
      <c r="B148" s="69">
        <v>0.01</v>
      </c>
      <c r="C148" s="70">
        <v>0.01</v>
      </c>
      <c r="D148" s="70">
        <v>0.01</v>
      </c>
      <c r="E148" s="70">
        <v>0.01</v>
      </c>
      <c r="F148" s="70">
        <v>0</v>
      </c>
      <c r="G148" s="70">
        <v>0</v>
      </c>
      <c r="H148" s="70">
        <v>0</v>
      </c>
      <c r="I148" s="70">
        <v>0</v>
      </c>
      <c r="J148" s="70">
        <v>0</v>
      </c>
      <c r="K148" s="70">
        <v>0</v>
      </c>
      <c r="L148" s="70">
        <v>0</v>
      </c>
      <c r="M148" s="71">
        <v>0</v>
      </c>
    </row>
    <row r="149" spans="1:13" ht="12.95" customHeight="1" thickBot="1" x14ac:dyDescent="0.2">
      <c r="A149" s="72"/>
      <c r="B149" s="73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5"/>
    </row>
    <row r="150" spans="1:13" ht="12.95" customHeight="1" thickBot="1" x14ac:dyDescent="0.2">
      <c r="A150" s="76" t="s">
        <v>108</v>
      </c>
      <c r="B150" s="77">
        <v>100</v>
      </c>
      <c r="C150" s="78">
        <v>100</v>
      </c>
      <c r="D150" s="78">
        <v>100</v>
      </c>
      <c r="E150" s="78">
        <v>100</v>
      </c>
      <c r="F150" s="78">
        <v>100</v>
      </c>
      <c r="G150" s="78">
        <v>100</v>
      </c>
      <c r="H150" s="78">
        <v>100</v>
      </c>
      <c r="I150" s="78">
        <v>100</v>
      </c>
      <c r="J150" s="78">
        <v>100</v>
      </c>
      <c r="K150" s="78">
        <v>100</v>
      </c>
      <c r="L150" s="114">
        <v>100</v>
      </c>
      <c r="M150" s="79">
        <v>100</v>
      </c>
    </row>
    <row r="151" spans="1:13" ht="12.95" customHeight="1" x14ac:dyDescent="0.15">
      <c r="A151" s="80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</row>
    <row r="152" spans="1:13" ht="12.95" customHeight="1" x14ac:dyDescent="0.15">
      <c r="A152" s="80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</row>
    <row r="153" spans="1:13" ht="12.95" customHeight="1" x14ac:dyDescent="0.15">
      <c r="A153" s="80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</row>
    <row r="154" spans="1:13" ht="12.95" customHeight="1" x14ac:dyDescent="0.15">
      <c r="A154" s="80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</row>
    <row r="155" spans="1:13" ht="12.95" customHeight="1" x14ac:dyDescent="0.15">
      <c r="A155" s="80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</row>
    <row r="156" spans="1:13" ht="2.25" customHeight="1" x14ac:dyDescent="0.15">
      <c r="A156" s="80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</row>
    <row r="157" spans="1:13" ht="92.25" customHeight="1" x14ac:dyDescent="0.15">
      <c r="A157" s="80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</row>
    <row r="158" spans="1:13" ht="13.5" customHeight="1" x14ac:dyDescent="0.15">
      <c r="A158" s="80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</row>
    <row r="159" spans="1:13" ht="13.5" customHeight="1" x14ac:dyDescent="0.15">
      <c r="A159" s="80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</row>
    <row r="160" spans="1:13" customFormat="1" ht="12.75" x14ac:dyDescent="0.2"/>
    <row r="161" spans="1:13" customFormat="1" ht="12.75" x14ac:dyDescent="0.2">
      <c r="A161" s="35" t="s">
        <v>169</v>
      </c>
      <c r="D161" s="30"/>
      <c r="E161" s="31"/>
      <c r="F161" s="31"/>
      <c r="G161" s="31"/>
      <c r="H161" s="31"/>
      <c r="I161" s="31"/>
      <c r="J161" s="31"/>
      <c r="K161" s="31"/>
    </row>
    <row r="162" spans="1:13" customFormat="1" ht="12.75" x14ac:dyDescent="0.2">
      <c r="D162" s="31"/>
      <c r="E162" s="31"/>
      <c r="F162" s="31"/>
      <c r="G162" s="31"/>
      <c r="H162" s="31"/>
      <c r="I162" s="31"/>
      <c r="J162" s="31"/>
      <c r="K162" s="31"/>
    </row>
    <row r="163" spans="1:13" customFormat="1" ht="12.75" x14ac:dyDescent="0.2">
      <c r="D163" s="31"/>
      <c r="E163" s="30"/>
      <c r="F163" s="30"/>
      <c r="G163" s="30"/>
      <c r="H163" s="30"/>
      <c r="I163" s="31"/>
      <c r="J163" s="31"/>
      <c r="K163" s="31"/>
    </row>
    <row r="164" spans="1:13" ht="12.75" customHeight="1" x14ac:dyDescent="0.25">
      <c r="A164" s="32"/>
      <c r="B164" s="33"/>
      <c r="C164" s="33"/>
      <c r="D164" s="33"/>
      <c r="J164" s="34"/>
    </row>
    <row r="165" spans="1:13" ht="16.5" x14ac:dyDescent="0.25">
      <c r="C165" s="36"/>
      <c r="D165" s="37"/>
      <c r="E165" s="37"/>
      <c r="F165" s="38"/>
      <c r="G165" s="39"/>
      <c r="H165" s="39"/>
      <c r="I165" s="37"/>
      <c r="J165" s="34"/>
    </row>
    <row r="166" spans="1:13" x14ac:dyDescent="0.15">
      <c r="A166" s="35" t="s">
        <v>118</v>
      </c>
    </row>
    <row r="167" spans="1:13" ht="16.5" x14ac:dyDescent="0.25">
      <c r="B167" s="34"/>
      <c r="C167" s="34"/>
      <c r="D167" s="34"/>
      <c r="E167" s="38" t="s">
        <v>438</v>
      </c>
      <c r="F167" s="40"/>
      <c r="G167" s="40"/>
      <c r="H167" s="34"/>
    </row>
    <row r="168" spans="1:13" x14ac:dyDescent="0.15">
      <c r="A168" s="429" t="s">
        <v>447</v>
      </c>
      <c r="B168" s="430"/>
      <c r="C168" s="430"/>
      <c r="D168" s="430"/>
      <c r="E168" s="430"/>
      <c r="F168" s="430"/>
      <c r="G168" s="430"/>
      <c r="H168" s="430"/>
      <c r="I168" s="430"/>
      <c r="J168" s="430"/>
      <c r="K168" s="430"/>
      <c r="L168" s="430"/>
      <c r="M168" s="430"/>
    </row>
    <row r="169" spans="1:13" ht="21.75" customHeight="1" x14ac:dyDescent="0.15">
      <c r="A169" s="430"/>
      <c r="B169" s="430"/>
      <c r="C169" s="430"/>
      <c r="D169" s="430"/>
      <c r="E169" s="430"/>
      <c r="F169" s="430"/>
      <c r="G169" s="430"/>
      <c r="H169" s="430"/>
      <c r="I169" s="430"/>
      <c r="J169" s="430"/>
      <c r="K169" s="430"/>
      <c r="L169" s="430"/>
      <c r="M169" s="430"/>
    </row>
    <row r="170" spans="1:13" ht="16.5" x14ac:dyDescent="0.25">
      <c r="B170" s="34"/>
      <c r="C170" s="34"/>
      <c r="D170" s="34"/>
      <c r="E170" s="42" t="s">
        <v>464</v>
      </c>
      <c r="F170" s="40"/>
      <c r="G170" s="40"/>
      <c r="H170" s="34"/>
    </row>
    <row r="171" spans="1:13" ht="16.5" x14ac:dyDescent="0.25">
      <c r="B171" s="34"/>
      <c r="C171" s="34"/>
      <c r="D171" s="34"/>
      <c r="E171" s="42"/>
      <c r="F171" s="40"/>
      <c r="G171" s="40"/>
      <c r="H171" s="34"/>
    </row>
    <row r="172" spans="1:13" ht="16.5" x14ac:dyDescent="0.25">
      <c r="B172" s="34"/>
      <c r="C172" s="34"/>
      <c r="D172" s="34"/>
      <c r="E172" s="42"/>
      <c r="F172" s="40"/>
      <c r="G172" s="40"/>
      <c r="H172" s="34"/>
    </row>
    <row r="173" spans="1:13" s="46" customFormat="1" ht="10.5" thickBot="1" x14ac:dyDescent="0.2">
      <c r="A173" s="80"/>
    </row>
    <row r="174" spans="1:13" s="45" customFormat="1" ht="26.25" customHeight="1" x14ac:dyDescent="0.2">
      <c r="A174" s="431" t="s">
        <v>60</v>
      </c>
      <c r="B174" s="427" t="s">
        <v>61</v>
      </c>
      <c r="C174" s="427" t="s">
        <v>62</v>
      </c>
      <c r="D174" s="421" t="s">
        <v>119</v>
      </c>
      <c r="E174" s="423"/>
      <c r="F174" s="427" t="s">
        <v>64</v>
      </c>
      <c r="G174" s="427" t="s">
        <v>65</v>
      </c>
      <c r="H174" s="427" t="s">
        <v>66</v>
      </c>
      <c r="I174" s="421" t="s">
        <v>111</v>
      </c>
      <c r="J174" s="422"/>
      <c r="K174" s="423"/>
      <c r="L174" s="427" t="s">
        <v>68</v>
      </c>
      <c r="M174" s="427" t="s">
        <v>144</v>
      </c>
    </row>
    <row r="175" spans="1:13" s="46" customFormat="1" x14ac:dyDescent="0.15">
      <c r="A175" s="432"/>
      <c r="B175" s="428"/>
      <c r="C175" s="428"/>
      <c r="D175" s="424"/>
      <c r="E175" s="426"/>
      <c r="F175" s="428"/>
      <c r="G175" s="428"/>
      <c r="H175" s="428"/>
      <c r="I175" s="424"/>
      <c r="J175" s="425"/>
      <c r="K175" s="426"/>
      <c r="L175" s="428"/>
      <c r="M175" s="428"/>
    </row>
    <row r="176" spans="1:13" ht="10.5" thickBot="1" x14ac:dyDescent="0.2">
      <c r="A176" s="432"/>
      <c r="B176" s="428"/>
      <c r="C176" s="428"/>
      <c r="D176" s="424"/>
      <c r="E176" s="426"/>
      <c r="F176" s="428"/>
      <c r="G176" s="428"/>
      <c r="H176" s="428"/>
      <c r="I176" s="424"/>
      <c r="J176" s="425"/>
      <c r="K176" s="426"/>
      <c r="L176" s="428"/>
      <c r="M176" s="428"/>
    </row>
    <row r="177" spans="1:13" ht="12.95" customHeight="1" x14ac:dyDescent="0.15">
      <c r="A177" s="47" t="s">
        <v>69</v>
      </c>
      <c r="B177" s="48">
        <v>27</v>
      </c>
      <c r="C177" s="49">
        <v>26</v>
      </c>
      <c r="D177" s="49">
        <v>26</v>
      </c>
      <c r="E177" s="49">
        <v>26</v>
      </c>
      <c r="F177" s="49">
        <v>0</v>
      </c>
      <c r="G177" s="49">
        <v>14</v>
      </c>
      <c r="H177" s="49">
        <v>24</v>
      </c>
      <c r="I177" s="49">
        <v>18</v>
      </c>
      <c r="J177" s="49">
        <v>25</v>
      </c>
      <c r="K177" s="49">
        <v>22</v>
      </c>
      <c r="L177" s="49">
        <v>29</v>
      </c>
      <c r="M177" s="50">
        <v>20</v>
      </c>
    </row>
    <row r="178" spans="1:13" ht="12.95" customHeight="1" x14ac:dyDescent="0.15">
      <c r="A178" s="51" t="s">
        <v>70</v>
      </c>
      <c r="B178" s="52">
        <v>43</v>
      </c>
      <c r="C178" s="53">
        <v>43</v>
      </c>
      <c r="D178" s="53">
        <v>43</v>
      </c>
      <c r="E178" s="53">
        <v>43</v>
      </c>
      <c r="F178" s="53">
        <v>0</v>
      </c>
      <c r="G178" s="53">
        <v>0</v>
      </c>
      <c r="H178" s="53">
        <v>43</v>
      </c>
      <c r="I178" s="53">
        <v>0</v>
      </c>
      <c r="J178" s="53">
        <v>42</v>
      </c>
      <c r="K178" s="53">
        <v>43</v>
      </c>
      <c r="L178" s="53">
        <v>43</v>
      </c>
      <c r="M178" s="54">
        <v>0</v>
      </c>
    </row>
    <row r="179" spans="1:13" ht="12.95" customHeight="1" x14ac:dyDescent="0.15">
      <c r="A179" s="51" t="s">
        <v>71</v>
      </c>
      <c r="B179" s="52">
        <v>48</v>
      </c>
      <c r="C179" s="53">
        <v>48</v>
      </c>
      <c r="D179" s="53">
        <v>48</v>
      </c>
      <c r="E179" s="53">
        <v>48</v>
      </c>
      <c r="F179" s="53">
        <v>0</v>
      </c>
      <c r="G179" s="53">
        <v>46</v>
      </c>
      <c r="H179" s="53">
        <v>48</v>
      </c>
      <c r="I179" s="53">
        <v>0</v>
      </c>
      <c r="J179" s="53">
        <v>48</v>
      </c>
      <c r="K179" s="53">
        <v>0</v>
      </c>
      <c r="L179" s="53">
        <v>48</v>
      </c>
      <c r="M179" s="54">
        <v>0</v>
      </c>
    </row>
    <row r="180" spans="1:13" ht="12.95" customHeight="1" x14ac:dyDescent="0.15">
      <c r="A180" s="51" t="s">
        <v>112</v>
      </c>
      <c r="B180" s="52">
        <v>53</v>
      </c>
      <c r="C180" s="53">
        <v>53</v>
      </c>
      <c r="D180" s="53">
        <v>53</v>
      </c>
      <c r="E180" s="53">
        <v>53</v>
      </c>
      <c r="F180" s="53">
        <v>0</v>
      </c>
      <c r="G180" s="53">
        <v>54</v>
      </c>
      <c r="H180" s="53">
        <v>53</v>
      </c>
      <c r="I180" s="53">
        <v>51</v>
      </c>
      <c r="J180" s="53">
        <v>53</v>
      </c>
      <c r="K180" s="53">
        <v>52</v>
      </c>
      <c r="L180" s="53">
        <v>53</v>
      </c>
      <c r="M180" s="54">
        <v>0</v>
      </c>
    </row>
    <row r="181" spans="1:13" ht="12.95" customHeight="1" x14ac:dyDescent="0.15">
      <c r="A181" s="51" t="s">
        <v>73</v>
      </c>
      <c r="B181" s="52">
        <v>58</v>
      </c>
      <c r="C181" s="53">
        <v>58</v>
      </c>
      <c r="D181" s="53">
        <v>58</v>
      </c>
      <c r="E181" s="53">
        <v>58</v>
      </c>
      <c r="F181" s="53">
        <v>57</v>
      </c>
      <c r="G181" s="53">
        <v>0</v>
      </c>
      <c r="H181" s="53">
        <v>58</v>
      </c>
      <c r="I181" s="53">
        <v>0</v>
      </c>
      <c r="J181" s="53">
        <v>58</v>
      </c>
      <c r="K181" s="53">
        <v>58</v>
      </c>
      <c r="L181" s="53">
        <v>58</v>
      </c>
      <c r="M181" s="54">
        <v>0</v>
      </c>
    </row>
    <row r="182" spans="1:13" ht="12.95" customHeight="1" x14ac:dyDescent="0.15">
      <c r="A182" s="51" t="s">
        <v>113</v>
      </c>
      <c r="B182" s="52">
        <v>63</v>
      </c>
      <c r="C182" s="53">
        <v>63</v>
      </c>
      <c r="D182" s="53">
        <v>63</v>
      </c>
      <c r="E182" s="53">
        <v>63</v>
      </c>
      <c r="F182" s="53">
        <v>0</v>
      </c>
      <c r="G182" s="53">
        <v>0</v>
      </c>
      <c r="H182" s="53">
        <v>64</v>
      </c>
      <c r="I182" s="53">
        <v>0</v>
      </c>
      <c r="J182" s="53">
        <v>63</v>
      </c>
      <c r="K182" s="53">
        <v>64</v>
      </c>
      <c r="L182" s="53">
        <v>63</v>
      </c>
      <c r="M182" s="54">
        <v>61</v>
      </c>
    </row>
    <row r="183" spans="1:13" ht="12.95" customHeight="1" x14ac:dyDescent="0.15">
      <c r="A183" s="51" t="s">
        <v>75</v>
      </c>
      <c r="B183" s="52">
        <v>68</v>
      </c>
      <c r="C183" s="53">
        <v>68</v>
      </c>
      <c r="D183" s="53">
        <v>68</v>
      </c>
      <c r="E183" s="53">
        <v>68</v>
      </c>
      <c r="F183" s="53">
        <v>0</v>
      </c>
      <c r="G183" s="53">
        <v>67</v>
      </c>
      <c r="H183" s="53">
        <v>68</v>
      </c>
      <c r="I183" s="53">
        <v>0</v>
      </c>
      <c r="J183" s="53">
        <v>68</v>
      </c>
      <c r="K183" s="53">
        <v>67</v>
      </c>
      <c r="L183" s="53">
        <v>68</v>
      </c>
      <c r="M183" s="54">
        <v>67</v>
      </c>
    </row>
    <row r="184" spans="1:13" ht="12.95" customHeight="1" x14ac:dyDescent="0.15">
      <c r="A184" s="51" t="s">
        <v>114</v>
      </c>
      <c r="B184" s="52">
        <v>73</v>
      </c>
      <c r="C184" s="53">
        <v>73</v>
      </c>
      <c r="D184" s="53">
        <v>73</v>
      </c>
      <c r="E184" s="53">
        <v>73</v>
      </c>
      <c r="F184" s="53">
        <v>0</v>
      </c>
      <c r="G184" s="53">
        <v>0</v>
      </c>
      <c r="H184" s="53">
        <v>73</v>
      </c>
      <c r="I184" s="53">
        <v>0</v>
      </c>
      <c r="J184" s="53">
        <v>73</v>
      </c>
      <c r="K184" s="53">
        <v>73</v>
      </c>
      <c r="L184" s="53">
        <v>73</v>
      </c>
      <c r="M184" s="54">
        <v>71</v>
      </c>
    </row>
    <row r="185" spans="1:13" ht="12.95" customHeight="1" x14ac:dyDescent="0.15">
      <c r="A185" s="51" t="s">
        <v>77</v>
      </c>
      <c r="B185" s="52">
        <v>78</v>
      </c>
      <c r="C185" s="53">
        <v>78</v>
      </c>
      <c r="D185" s="53">
        <v>78</v>
      </c>
      <c r="E185" s="53">
        <v>78</v>
      </c>
      <c r="F185" s="53">
        <v>0</v>
      </c>
      <c r="G185" s="53">
        <v>76</v>
      </c>
      <c r="H185" s="53">
        <v>78</v>
      </c>
      <c r="I185" s="53">
        <v>78</v>
      </c>
      <c r="J185" s="53">
        <v>78</v>
      </c>
      <c r="K185" s="53">
        <v>80</v>
      </c>
      <c r="L185" s="53">
        <v>78</v>
      </c>
      <c r="M185" s="54">
        <v>0</v>
      </c>
    </row>
    <row r="186" spans="1:13" ht="12.95" customHeight="1" x14ac:dyDescent="0.15">
      <c r="A186" s="51" t="s">
        <v>115</v>
      </c>
      <c r="B186" s="52">
        <v>83</v>
      </c>
      <c r="C186" s="53">
        <v>83</v>
      </c>
      <c r="D186" s="53">
        <v>83</v>
      </c>
      <c r="E186" s="53">
        <v>84</v>
      </c>
      <c r="F186" s="53">
        <v>83</v>
      </c>
      <c r="G186" s="53">
        <v>0</v>
      </c>
      <c r="H186" s="53">
        <v>84</v>
      </c>
      <c r="I186" s="53">
        <v>0</v>
      </c>
      <c r="J186" s="53">
        <v>83</v>
      </c>
      <c r="K186" s="53">
        <v>84</v>
      </c>
      <c r="L186" s="53">
        <v>83</v>
      </c>
      <c r="M186" s="54">
        <v>0</v>
      </c>
    </row>
    <row r="187" spans="1:13" ht="12.95" customHeight="1" x14ac:dyDescent="0.15">
      <c r="A187" s="51" t="s">
        <v>79</v>
      </c>
      <c r="B187" s="52">
        <v>88</v>
      </c>
      <c r="C187" s="53">
        <v>88</v>
      </c>
      <c r="D187" s="53">
        <v>89</v>
      </c>
      <c r="E187" s="53">
        <v>87</v>
      </c>
      <c r="F187" s="53">
        <v>0</v>
      </c>
      <c r="G187" s="53">
        <v>90</v>
      </c>
      <c r="H187" s="53">
        <v>88</v>
      </c>
      <c r="I187" s="53">
        <v>89</v>
      </c>
      <c r="J187" s="53">
        <v>88</v>
      </c>
      <c r="K187" s="53">
        <v>88</v>
      </c>
      <c r="L187" s="53">
        <v>88</v>
      </c>
      <c r="M187" s="54">
        <v>0</v>
      </c>
    </row>
    <row r="188" spans="1:13" ht="12.95" customHeight="1" x14ac:dyDescent="0.15">
      <c r="A188" s="51" t="s">
        <v>80</v>
      </c>
      <c r="B188" s="52">
        <v>93</v>
      </c>
      <c r="C188" s="53">
        <v>93</v>
      </c>
      <c r="D188" s="53">
        <v>93</v>
      </c>
      <c r="E188" s="53">
        <v>93</v>
      </c>
      <c r="F188" s="53">
        <v>0</v>
      </c>
      <c r="G188" s="53">
        <v>0</v>
      </c>
      <c r="H188" s="53">
        <v>94</v>
      </c>
      <c r="I188" s="53">
        <v>0</v>
      </c>
      <c r="J188" s="53">
        <v>93</v>
      </c>
      <c r="K188" s="53">
        <v>94</v>
      </c>
      <c r="L188" s="53">
        <v>93</v>
      </c>
      <c r="M188" s="54">
        <v>0</v>
      </c>
    </row>
    <row r="189" spans="1:13" ht="12.95" customHeight="1" x14ac:dyDescent="0.15">
      <c r="A189" s="51" t="s">
        <v>81</v>
      </c>
      <c r="B189" s="52">
        <v>98</v>
      </c>
      <c r="C189" s="53">
        <v>98</v>
      </c>
      <c r="D189" s="53">
        <v>98</v>
      </c>
      <c r="E189" s="53">
        <v>98</v>
      </c>
      <c r="F189" s="53">
        <v>0</v>
      </c>
      <c r="G189" s="53">
        <v>99</v>
      </c>
      <c r="H189" s="53">
        <v>98</v>
      </c>
      <c r="I189" s="53">
        <v>98</v>
      </c>
      <c r="J189" s="53">
        <v>98</v>
      </c>
      <c r="K189" s="53">
        <v>98</v>
      </c>
      <c r="L189" s="53">
        <v>98</v>
      </c>
      <c r="M189" s="54">
        <v>0</v>
      </c>
    </row>
    <row r="190" spans="1:13" ht="12.95" customHeight="1" x14ac:dyDescent="0.15">
      <c r="A190" s="51" t="s">
        <v>116</v>
      </c>
      <c r="B190" s="52">
        <v>106</v>
      </c>
      <c r="C190" s="53">
        <v>106</v>
      </c>
      <c r="D190" s="53">
        <v>107</v>
      </c>
      <c r="E190" s="53">
        <v>105</v>
      </c>
      <c r="F190" s="53">
        <v>105</v>
      </c>
      <c r="G190" s="53">
        <v>104</v>
      </c>
      <c r="H190" s="53">
        <v>106</v>
      </c>
      <c r="I190" s="53">
        <v>102</v>
      </c>
      <c r="J190" s="53">
        <v>106</v>
      </c>
      <c r="K190" s="53">
        <v>106</v>
      </c>
      <c r="L190" s="53">
        <v>106</v>
      </c>
      <c r="M190" s="54">
        <v>0</v>
      </c>
    </row>
    <row r="191" spans="1:13" ht="12.95" customHeight="1" x14ac:dyDescent="0.15">
      <c r="A191" s="51" t="s">
        <v>117</v>
      </c>
      <c r="B191" s="52">
        <v>115</v>
      </c>
      <c r="C191" s="53">
        <v>115</v>
      </c>
      <c r="D191" s="53">
        <v>114</v>
      </c>
      <c r="E191" s="53">
        <v>116</v>
      </c>
      <c r="F191" s="53">
        <v>0</v>
      </c>
      <c r="G191" s="53">
        <v>0</v>
      </c>
      <c r="H191" s="53">
        <v>115</v>
      </c>
      <c r="I191" s="53">
        <v>114</v>
      </c>
      <c r="J191" s="53">
        <v>115</v>
      </c>
      <c r="K191" s="53">
        <v>115</v>
      </c>
      <c r="L191" s="53">
        <v>116</v>
      </c>
      <c r="M191" s="54">
        <v>116</v>
      </c>
    </row>
    <row r="192" spans="1:13" ht="12.95" customHeight="1" x14ac:dyDescent="0.15">
      <c r="A192" s="51" t="s">
        <v>84</v>
      </c>
      <c r="B192" s="52">
        <v>126</v>
      </c>
      <c r="C192" s="53">
        <v>127</v>
      </c>
      <c r="D192" s="53">
        <v>125</v>
      </c>
      <c r="E192" s="53">
        <v>128</v>
      </c>
      <c r="F192" s="53">
        <v>0</v>
      </c>
      <c r="G192" s="53">
        <v>127</v>
      </c>
      <c r="H192" s="53">
        <v>128</v>
      </c>
      <c r="I192" s="53">
        <v>129</v>
      </c>
      <c r="J192" s="53">
        <v>128</v>
      </c>
      <c r="K192" s="53">
        <v>126</v>
      </c>
      <c r="L192" s="53">
        <v>126</v>
      </c>
      <c r="M192" s="54">
        <v>128</v>
      </c>
    </row>
    <row r="193" spans="1:13" ht="12.95" customHeight="1" x14ac:dyDescent="0.15">
      <c r="A193" s="51" t="s">
        <v>85</v>
      </c>
      <c r="B193" s="52">
        <v>136</v>
      </c>
      <c r="C193" s="53">
        <v>136</v>
      </c>
      <c r="D193" s="53">
        <v>135</v>
      </c>
      <c r="E193" s="53">
        <v>136</v>
      </c>
      <c r="F193" s="53">
        <v>0</v>
      </c>
      <c r="G193" s="53">
        <v>136</v>
      </c>
      <c r="H193" s="53">
        <v>136</v>
      </c>
      <c r="I193" s="53">
        <v>136</v>
      </c>
      <c r="J193" s="53">
        <v>136</v>
      </c>
      <c r="K193" s="53">
        <v>135</v>
      </c>
      <c r="L193" s="53">
        <v>135</v>
      </c>
      <c r="M193" s="54">
        <v>134</v>
      </c>
    </row>
    <row r="194" spans="1:13" ht="12.95" customHeight="1" x14ac:dyDescent="0.15">
      <c r="A194" s="51" t="s">
        <v>86</v>
      </c>
      <c r="B194" s="52">
        <v>146</v>
      </c>
      <c r="C194" s="53">
        <v>146</v>
      </c>
      <c r="D194" s="53">
        <v>145</v>
      </c>
      <c r="E194" s="53">
        <v>146</v>
      </c>
      <c r="F194" s="53">
        <v>0</v>
      </c>
      <c r="G194" s="53">
        <v>148</v>
      </c>
      <c r="H194" s="53">
        <v>146</v>
      </c>
      <c r="I194" s="53">
        <v>147</v>
      </c>
      <c r="J194" s="53">
        <v>146</v>
      </c>
      <c r="K194" s="53">
        <v>145</v>
      </c>
      <c r="L194" s="53">
        <v>146</v>
      </c>
      <c r="M194" s="54">
        <v>149</v>
      </c>
    </row>
    <row r="195" spans="1:13" ht="12.95" customHeight="1" x14ac:dyDescent="0.15">
      <c r="A195" s="51" t="s">
        <v>87</v>
      </c>
      <c r="B195" s="52">
        <v>156</v>
      </c>
      <c r="C195" s="53">
        <v>156</v>
      </c>
      <c r="D195" s="53">
        <v>156</v>
      </c>
      <c r="E195" s="53">
        <v>156</v>
      </c>
      <c r="F195" s="53">
        <v>0</v>
      </c>
      <c r="G195" s="53">
        <v>155</v>
      </c>
      <c r="H195" s="53">
        <v>156</v>
      </c>
      <c r="I195" s="53">
        <v>156</v>
      </c>
      <c r="J195" s="53">
        <v>156</v>
      </c>
      <c r="K195" s="53">
        <v>156</v>
      </c>
      <c r="L195" s="53">
        <v>156</v>
      </c>
      <c r="M195" s="54">
        <v>155</v>
      </c>
    </row>
    <row r="196" spans="1:13" ht="12.95" customHeight="1" x14ac:dyDescent="0.15">
      <c r="A196" s="51" t="s">
        <v>88</v>
      </c>
      <c r="B196" s="52">
        <v>166</v>
      </c>
      <c r="C196" s="53">
        <v>166</v>
      </c>
      <c r="D196" s="53">
        <v>166</v>
      </c>
      <c r="E196" s="53">
        <v>166</v>
      </c>
      <c r="F196" s="53">
        <v>0</v>
      </c>
      <c r="G196" s="53">
        <v>165</v>
      </c>
      <c r="H196" s="53">
        <v>166</v>
      </c>
      <c r="I196" s="53">
        <v>166</v>
      </c>
      <c r="J196" s="53">
        <v>166</v>
      </c>
      <c r="K196" s="53">
        <v>166</v>
      </c>
      <c r="L196" s="53">
        <v>166</v>
      </c>
      <c r="M196" s="54">
        <v>167</v>
      </c>
    </row>
    <row r="197" spans="1:13" ht="12.95" customHeight="1" x14ac:dyDescent="0.15">
      <c r="A197" s="51" t="s">
        <v>89</v>
      </c>
      <c r="B197" s="52">
        <v>176</v>
      </c>
      <c r="C197" s="53">
        <v>176</v>
      </c>
      <c r="D197" s="53">
        <v>177</v>
      </c>
      <c r="E197" s="53">
        <v>176</v>
      </c>
      <c r="F197" s="53">
        <v>0</v>
      </c>
      <c r="G197" s="53">
        <v>175</v>
      </c>
      <c r="H197" s="53">
        <v>175</v>
      </c>
      <c r="I197" s="53">
        <v>175</v>
      </c>
      <c r="J197" s="53">
        <v>175</v>
      </c>
      <c r="K197" s="53">
        <v>176</v>
      </c>
      <c r="L197" s="53">
        <v>176</v>
      </c>
      <c r="M197" s="54">
        <v>173</v>
      </c>
    </row>
    <row r="198" spans="1:13" ht="12.95" customHeight="1" x14ac:dyDescent="0.15">
      <c r="A198" s="51" t="s">
        <v>90</v>
      </c>
      <c r="B198" s="52">
        <v>185</v>
      </c>
      <c r="C198" s="53">
        <v>185</v>
      </c>
      <c r="D198" s="53">
        <v>186</v>
      </c>
      <c r="E198" s="53">
        <v>185</v>
      </c>
      <c r="F198" s="53">
        <v>0</v>
      </c>
      <c r="G198" s="53">
        <v>187</v>
      </c>
      <c r="H198" s="53">
        <v>186</v>
      </c>
      <c r="I198" s="53">
        <v>186</v>
      </c>
      <c r="J198" s="53">
        <v>186</v>
      </c>
      <c r="K198" s="53">
        <v>186</v>
      </c>
      <c r="L198" s="53">
        <v>186</v>
      </c>
      <c r="M198" s="54">
        <v>185</v>
      </c>
    </row>
    <row r="199" spans="1:13" ht="12.95" customHeight="1" x14ac:dyDescent="0.15">
      <c r="A199" s="51" t="s">
        <v>91</v>
      </c>
      <c r="B199" s="52">
        <v>196</v>
      </c>
      <c r="C199" s="53">
        <v>196</v>
      </c>
      <c r="D199" s="53">
        <v>195</v>
      </c>
      <c r="E199" s="53">
        <v>196</v>
      </c>
      <c r="F199" s="53">
        <v>198</v>
      </c>
      <c r="G199" s="53">
        <v>196</v>
      </c>
      <c r="H199" s="53">
        <v>196</v>
      </c>
      <c r="I199" s="53">
        <v>197</v>
      </c>
      <c r="J199" s="53">
        <v>196</v>
      </c>
      <c r="K199" s="53">
        <v>196</v>
      </c>
      <c r="L199" s="53">
        <v>196</v>
      </c>
      <c r="M199" s="54">
        <v>195</v>
      </c>
    </row>
    <row r="200" spans="1:13" ht="12.95" customHeight="1" x14ac:dyDescent="0.15">
      <c r="A200" s="51" t="s">
        <v>92</v>
      </c>
      <c r="B200" s="52">
        <v>206</v>
      </c>
      <c r="C200" s="53">
        <v>206</v>
      </c>
      <c r="D200" s="53">
        <v>206</v>
      </c>
      <c r="E200" s="53">
        <v>206</v>
      </c>
      <c r="F200" s="53">
        <v>0</v>
      </c>
      <c r="G200" s="53">
        <v>206</v>
      </c>
      <c r="H200" s="53">
        <v>205</v>
      </c>
      <c r="I200" s="53">
        <v>206</v>
      </c>
      <c r="J200" s="53">
        <v>206</v>
      </c>
      <c r="K200" s="53">
        <v>205</v>
      </c>
      <c r="L200" s="53">
        <v>206</v>
      </c>
      <c r="M200" s="54">
        <v>203</v>
      </c>
    </row>
    <row r="201" spans="1:13" ht="12.95" customHeight="1" x14ac:dyDescent="0.15">
      <c r="A201" s="51" t="s">
        <v>93</v>
      </c>
      <c r="B201" s="52">
        <v>216</v>
      </c>
      <c r="C201" s="53">
        <v>215</v>
      </c>
      <c r="D201" s="53">
        <v>215</v>
      </c>
      <c r="E201" s="53">
        <v>215</v>
      </c>
      <c r="F201" s="53">
        <v>0</v>
      </c>
      <c r="G201" s="53">
        <v>215</v>
      </c>
      <c r="H201" s="53">
        <v>216</v>
      </c>
      <c r="I201" s="53">
        <v>216</v>
      </c>
      <c r="J201" s="53">
        <v>216</v>
      </c>
      <c r="K201" s="53">
        <v>216</v>
      </c>
      <c r="L201" s="53">
        <v>216</v>
      </c>
      <c r="M201" s="54">
        <v>215</v>
      </c>
    </row>
    <row r="202" spans="1:13" ht="12.95" customHeight="1" x14ac:dyDescent="0.15">
      <c r="A202" s="51" t="s">
        <v>94</v>
      </c>
      <c r="B202" s="52">
        <v>226</v>
      </c>
      <c r="C202" s="53">
        <v>226</v>
      </c>
      <c r="D202" s="53">
        <v>226</v>
      </c>
      <c r="E202" s="53">
        <v>226</v>
      </c>
      <c r="F202" s="53">
        <v>0</v>
      </c>
      <c r="G202" s="53">
        <v>226</v>
      </c>
      <c r="H202" s="53">
        <v>226</v>
      </c>
      <c r="I202" s="53">
        <v>225</v>
      </c>
      <c r="J202" s="53">
        <v>226</v>
      </c>
      <c r="K202" s="53">
        <v>226</v>
      </c>
      <c r="L202" s="53">
        <v>226</v>
      </c>
      <c r="M202" s="54">
        <v>229</v>
      </c>
    </row>
    <row r="203" spans="1:13" ht="12.95" customHeight="1" x14ac:dyDescent="0.15">
      <c r="A203" s="51" t="s">
        <v>95</v>
      </c>
      <c r="B203" s="52">
        <v>236</v>
      </c>
      <c r="C203" s="53">
        <v>235</v>
      </c>
      <c r="D203" s="53">
        <v>236</v>
      </c>
      <c r="E203" s="53">
        <v>235</v>
      </c>
      <c r="F203" s="53">
        <v>234</v>
      </c>
      <c r="G203" s="53">
        <v>235</v>
      </c>
      <c r="H203" s="53">
        <v>236</v>
      </c>
      <c r="I203" s="53">
        <v>235</v>
      </c>
      <c r="J203" s="53">
        <v>236</v>
      </c>
      <c r="K203" s="53">
        <v>236</v>
      </c>
      <c r="L203" s="53">
        <v>236</v>
      </c>
      <c r="M203" s="54">
        <v>235</v>
      </c>
    </row>
    <row r="204" spans="1:13" ht="12.95" customHeight="1" x14ac:dyDescent="0.15">
      <c r="A204" s="51" t="s">
        <v>96</v>
      </c>
      <c r="B204" s="52">
        <v>246</v>
      </c>
      <c r="C204" s="53">
        <v>245</v>
      </c>
      <c r="D204" s="53">
        <v>246</v>
      </c>
      <c r="E204" s="53">
        <v>245</v>
      </c>
      <c r="F204" s="53">
        <v>0</v>
      </c>
      <c r="G204" s="53">
        <v>246</v>
      </c>
      <c r="H204" s="53">
        <v>246</v>
      </c>
      <c r="I204" s="53">
        <v>246</v>
      </c>
      <c r="J204" s="53">
        <v>246</v>
      </c>
      <c r="K204" s="53">
        <v>246</v>
      </c>
      <c r="L204" s="53">
        <v>246</v>
      </c>
      <c r="M204" s="54">
        <v>243</v>
      </c>
    </row>
    <row r="205" spans="1:13" ht="12.95" customHeight="1" x14ac:dyDescent="0.15">
      <c r="A205" s="51" t="s">
        <v>97</v>
      </c>
      <c r="B205" s="52">
        <v>256</v>
      </c>
      <c r="C205" s="53">
        <v>256</v>
      </c>
      <c r="D205" s="53">
        <v>256</v>
      </c>
      <c r="E205" s="53">
        <v>256</v>
      </c>
      <c r="F205" s="53">
        <v>0</v>
      </c>
      <c r="G205" s="53">
        <v>255</v>
      </c>
      <c r="H205" s="53">
        <v>256</v>
      </c>
      <c r="I205" s="53">
        <v>255</v>
      </c>
      <c r="J205" s="53">
        <v>256</v>
      </c>
      <c r="K205" s="53">
        <v>256</v>
      </c>
      <c r="L205" s="53">
        <v>256</v>
      </c>
      <c r="M205" s="54">
        <v>257</v>
      </c>
    </row>
    <row r="206" spans="1:13" ht="12.95" customHeight="1" x14ac:dyDescent="0.15">
      <c r="A206" s="51" t="s">
        <v>98</v>
      </c>
      <c r="B206" s="52">
        <v>266</v>
      </c>
      <c r="C206" s="53">
        <v>265</v>
      </c>
      <c r="D206" s="53">
        <v>265</v>
      </c>
      <c r="E206" s="53">
        <v>265</v>
      </c>
      <c r="F206" s="53">
        <v>0</v>
      </c>
      <c r="G206" s="53">
        <v>265</v>
      </c>
      <c r="H206" s="53">
        <v>266</v>
      </c>
      <c r="I206" s="53">
        <v>266</v>
      </c>
      <c r="J206" s="53">
        <v>266</v>
      </c>
      <c r="K206" s="53">
        <v>266</v>
      </c>
      <c r="L206" s="53">
        <v>266</v>
      </c>
      <c r="M206" s="54">
        <v>266</v>
      </c>
    </row>
    <row r="207" spans="1:13" ht="12.95" customHeight="1" x14ac:dyDescent="0.15">
      <c r="A207" s="51" t="s">
        <v>99</v>
      </c>
      <c r="B207" s="52">
        <v>276</v>
      </c>
      <c r="C207" s="53">
        <v>276</v>
      </c>
      <c r="D207" s="53">
        <v>275</v>
      </c>
      <c r="E207" s="53">
        <v>276</v>
      </c>
      <c r="F207" s="53">
        <v>279</v>
      </c>
      <c r="G207" s="53">
        <v>276</v>
      </c>
      <c r="H207" s="53">
        <v>276</v>
      </c>
      <c r="I207" s="53">
        <v>276</v>
      </c>
      <c r="J207" s="53">
        <v>276</v>
      </c>
      <c r="K207" s="53">
        <v>276</v>
      </c>
      <c r="L207" s="53">
        <v>275</v>
      </c>
      <c r="M207" s="54">
        <v>276</v>
      </c>
    </row>
    <row r="208" spans="1:13" ht="12.95" customHeight="1" x14ac:dyDescent="0.15">
      <c r="A208" s="51" t="s">
        <v>100</v>
      </c>
      <c r="B208" s="52">
        <v>286</v>
      </c>
      <c r="C208" s="53">
        <v>286</v>
      </c>
      <c r="D208" s="53">
        <v>286</v>
      </c>
      <c r="E208" s="53">
        <v>286</v>
      </c>
      <c r="F208" s="53">
        <v>0</v>
      </c>
      <c r="G208" s="53">
        <v>286</v>
      </c>
      <c r="H208" s="53">
        <v>286</v>
      </c>
      <c r="I208" s="53">
        <v>286</v>
      </c>
      <c r="J208" s="53">
        <v>286</v>
      </c>
      <c r="K208" s="53">
        <v>286</v>
      </c>
      <c r="L208" s="53">
        <v>285</v>
      </c>
      <c r="M208" s="54">
        <v>285</v>
      </c>
    </row>
    <row r="209" spans="1:13" ht="12.95" customHeight="1" x14ac:dyDescent="0.15">
      <c r="A209" s="51" t="s">
        <v>101</v>
      </c>
      <c r="B209" s="52">
        <v>295</v>
      </c>
      <c r="C209" s="53">
        <v>295</v>
      </c>
      <c r="D209" s="53">
        <v>296</v>
      </c>
      <c r="E209" s="53">
        <v>295</v>
      </c>
      <c r="F209" s="53">
        <v>298</v>
      </c>
      <c r="G209" s="53">
        <v>296</v>
      </c>
      <c r="H209" s="53">
        <v>296</v>
      </c>
      <c r="I209" s="53">
        <v>295</v>
      </c>
      <c r="J209" s="53">
        <v>296</v>
      </c>
      <c r="K209" s="53">
        <v>296</v>
      </c>
      <c r="L209" s="53">
        <v>295</v>
      </c>
      <c r="M209" s="54">
        <v>296</v>
      </c>
    </row>
    <row r="210" spans="1:13" ht="12.95" customHeight="1" x14ac:dyDescent="0.15">
      <c r="A210" s="51" t="s">
        <v>102</v>
      </c>
      <c r="B210" s="52">
        <v>313</v>
      </c>
      <c r="C210" s="53">
        <v>313</v>
      </c>
      <c r="D210" s="53">
        <v>314</v>
      </c>
      <c r="E210" s="53">
        <v>313</v>
      </c>
      <c r="F210" s="53">
        <v>315</v>
      </c>
      <c r="G210" s="53">
        <v>314</v>
      </c>
      <c r="H210" s="53">
        <v>314</v>
      </c>
      <c r="I210" s="53">
        <v>314</v>
      </c>
      <c r="J210" s="53">
        <v>314</v>
      </c>
      <c r="K210" s="53">
        <v>313</v>
      </c>
      <c r="L210" s="53">
        <v>313</v>
      </c>
      <c r="M210" s="54">
        <v>305</v>
      </c>
    </row>
    <row r="211" spans="1:13" ht="12.95" customHeight="1" x14ac:dyDescent="0.15">
      <c r="A211" s="51" t="s">
        <v>103</v>
      </c>
      <c r="B211" s="52">
        <v>338</v>
      </c>
      <c r="C211" s="53">
        <v>338</v>
      </c>
      <c r="D211" s="53">
        <v>338</v>
      </c>
      <c r="E211" s="53">
        <v>338</v>
      </c>
      <c r="F211" s="53">
        <v>327</v>
      </c>
      <c r="G211" s="53">
        <v>339</v>
      </c>
      <c r="H211" s="53">
        <v>339</v>
      </c>
      <c r="I211" s="53">
        <v>340</v>
      </c>
      <c r="J211" s="53">
        <v>339</v>
      </c>
      <c r="K211" s="53">
        <v>338</v>
      </c>
      <c r="L211" s="53">
        <v>338</v>
      </c>
      <c r="M211" s="54">
        <v>333</v>
      </c>
    </row>
    <row r="212" spans="1:13" ht="12.95" customHeight="1" x14ac:dyDescent="0.15">
      <c r="A212" s="51" t="s">
        <v>104</v>
      </c>
      <c r="B212" s="52">
        <v>363</v>
      </c>
      <c r="C212" s="53">
        <v>363</v>
      </c>
      <c r="D212" s="53">
        <v>364</v>
      </c>
      <c r="E212" s="53">
        <v>363</v>
      </c>
      <c r="F212" s="53">
        <v>363</v>
      </c>
      <c r="G212" s="53">
        <v>364</v>
      </c>
      <c r="H212" s="53">
        <v>363</v>
      </c>
      <c r="I212" s="53">
        <v>364</v>
      </c>
      <c r="J212" s="53">
        <v>363</v>
      </c>
      <c r="K212" s="53">
        <v>363</v>
      </c>
      <c r="L212" s="53">
        <v>363</v>
      </c>
      <c r="M212" s="54">
        <v>359</v>
      </c>
    </row>
    <row r="213" spans="1:13" ht="12.95" customHeight="1" x14ac:dyDescent="0.15">
      <c r="A213" s="51" t="s">
        <v>105</v>
      </c>
      <c r="B213" s="52">
        <v>388</v>
      </c>
      <c r="C213" s="53">
        <v>388</v>
      </c>
      <c r="D213" s="53">
        <v>391</v>
      </c>
      <c r="E213" s="53">
        <v>388</v>
      </c>
      <c r="F213" s="53">
        <v>390</v>
      </c>
      <c r="G213" s="53">
        <v>389</v>
      </c>
      <c r="H213" s="53">
        <v>388</v>
      </c>
      <c r="I213" s="53">
        <v>389</v>
      </c>
      <c r="J213" s="53">
        <v>388</v>
      </c>
      <c r="K213" s="53">
        <v>388</v>
      </c>
      <c r="L213" s="53">
        <v>388</v>
      </c>
      <c r="M213" s="54">
        <v>385</v>
      </c>
    </row>
    <row r="214" spans="1:13" ht="12.95" customHeight="1" x14ac:dyDescent="0.15">
      <c r="A214" s="51" t="s">
        <v>106</v>
      </c>
      <c r="B214" s="52">
        <v>426</v>
      </c>
      <c r="C214" s="53">
        <v>426</v>
      </c>
      <c r="D214" s="53">
        <v>426</v>
      </c>
      <c r="E214" s="53">
        <v>426</v>
      </c>
      <c r="F214" s="53">
        <v>434</v>
      </c>
      <c r="G214" s="53">
        <v>426</v>
      </c>
      <c r="H214" s="53">
        <v>426</v>
      </c>
      <c r="I214" s="53">
        <v>427</v>
      </c>
      <c r="J214" s="53">
        <v>426</v>
      </c>
      <c r="K214" s="53">
        <v>426</v>
      </c>
      <c r="L214" s="53">
        <v>424</v>
      </c>
      <c r="M214" s="54">
        <v>0</v>
      </c>
    </row>
    <row r="215" spans="1:13" ht="12.95" customHeight="1" x14ac:dyDescent="0.15">
      <c r="A215" s="51" t="s">
        <v>107</v>
      </c>
      <c r="B215" s="52">
        <v>475</v>
      </c>
      <c r="C215" s="53">
        <v>476</v>
      </c>
      <c r="D215" s="53">
        <v>478</v>
      </c>
      <c r="E215" s="53">
        <v>475</v>
      </c>
      <c r="F215" s="53">
        <v>481</v>
      </c>
      <c r="G215" s="53">
        <v>476</v>
      </c>
      <c r="H215" s="53">
        <v>476</v>
      </c>
      <c r="I215" s="53">
        <v>475</v>
      </c>
      <c r="J215" s="53">
        <v>476</v>
      </c>
      <c r="K215" s="53">
        <v>476</v>
      </c>
      <c r="L215" s="53">
        <v>474</v>
      </c>
      <c r="M215" s="54">
        <v>0</v>
      </c>
    </row>
    <row r="216" spans="1:13" ht="12.95" customHeight="1" x14ac:dyDescent="0.15">
      <c r="A216" s="51" t="s">
        <v>157</v>
      </c>
      <c r="B216" s="52">
        <v>550</v>
      </c>
      <c r="C216" s="53">
        <v>552</v>
      </c>
      <c r="D216" s="53">
        <v>560</v>
      </c>
      <c r="E216" s="53">
        <v>548</v>
      </c>
      <c r="F216" s="53">
        <v>562</v>
      </c>
      <c r="G216" s="53">
        <v>550</v>
      </c>
      <c r="H216" s="53">
        <v>548</v>
      </c>
      <c r="I216" s="53">
        <v>546</v>
      </c>
      <c r="J216" s="53">
        <v>548</v>
      </c>
      <c r="K216" s="53">
        <v>548</v>
      </c>
      <c r="L216" s="53">
        <v>543</v>
      </c>
      <c r="M216" s="54">
        <v>511</v>
      </c>
    </row>
    <row r="217" spans="1:13" ht="12.95" customHeight="1" x14ac:dyDescent="0.15">
      <c r="A217" s="51" t="s">
        <v>158</v>
      </c>
      <c r="B217" s="52">
        <v>650</v>
      </c>
      <c r="C217" s="53">
        <v>652</v>
      </c>
      <c r="D217" s="53">
        <v>654</v>
      </c>
      <c r="E217" s="53">
        <v>648</v>
      </c>
      <c r="F217" s="53">
        <v>661</v>
      </c>
      <c r="G217" s="53">
        <v>649</v>
      </c>
      <c r="H217" s="53">
        <v>645</v>
      </c>
      <c r="I217" s="53">
        <v>645</v>
      </c>
      <c r="J217" s="53">
        <v>645</v>
      </c>
      <c r="K217" s="53">
        <v>645</v>
      </c>
      <c r="L217" s="53">
        <v>643</v>
      </c>
      <c r="M217" s="54">
        <v>0</v>
      </c>
    </row>
    <row r="218" spans="1:13" ht="12.95" customHeight="1" x14ac:dyDescent="0.15">
      <c r="A218" s="51" t="s">
        <v>159</v>
      </c>
      <c r="B218" s="52">
        <v>749</v>
      </c>
      <c r="C218" s="53">
        <v>751</v>
      </c>
      <c r="D218" s="53">
        <v>752</v>
      </c>
      <c r="E218" s="53">
        <v>747</v>
      </c>
      <c r="F218" s="53">
        <v>754</v>
      </c>
      <c r="G218" s="53">
        <v>748</v>
      </c>
      <c r="H218" s="53">
        <v>744</v>
      </c>
      <c r="I218" s="53">
        <v>744</v>
      </c>
      <c r="J218" s="53">
        <v>744</v>
      </c>
      <c r="K218" s="53">
        <v>744</v>
      </c>
      <c r="L218" s="53">
        <v>745</v>
      </c>
      <c r="M218" s="54">
        <v>784</v>
      </c>
    </row>
    <row r="219" spans="1:13" ht="12.95" customHeight="1" x14ac:dyDescent="0.15">
      <c r="A219" s="51" t="s">
        <v>160</v>
      </c>
      <c r="B219" s="52">
        <v>849</v>
      </c>
      <c r="C219" s="53">
        <v>849</v>
      </c>
      <c r="D219" s="53">
        <v>850</v>
      </c>
      <c r="E219" s="53">
        <v>847</v>
      </c>
      <c r="F219" s="53">
        <v>851</v>
      </c>
      <c r="G219" s="53">
        <v>846</v>
      </c>
      <c r="H219" s="53">
        <v>844</v>
      </c>
      <c r="I219" s="53">
        <v>845</v>
      </c>
      <c r="J219" s="53">
        <v>844</v>
      </c>
      <c r="K219" s="53">
        <v>844</v>
      </c>
      <c r="L219" s="53">
        <v>845</v>
      </c>
      <c r="M219" s="54">
        <v>0</v>
      </c>
    </row>
    <row r="220" spans="1:13" ht="12.95" customHeight="1" x14ac:dyDescent="0.15">
      <c r="A220" s="51" t="s">
        <v>161</v>
      </c>
      <c r="B220" s="52">
        <v>949</v>
      </c>
      <c r="C220" s="53">
        <v>949</v>
      </c>
      <c r="D220" s="53">
        <v>949</v>
      </c>
      <c r="E220" s="53">
        <v>947</v>
      </c>
      <c r="F220" s="53">
        <v>948</v>
      </c>
      <c r="G220" s="53">
        <v>946</v>
      </c>
      <c r="H220" s="53">
        <v>944</v>
      </c>
      <c r="I220" s="53">
        <v>944</v>
      </c>
      <c r="J220" s="53">
        <v>944</v>
      </c>
      <c r="K220" s="53">
        <v>944</v>
      </c>
      <c r="L220" s="53">
        <v>946</v>
      </c>
      <c r="M220" s="54">
        <v>0</v>
      </c>
    </row>
    <row r="221" spans="1:13" ht="12.95" customHeight="1" x14ac:dyDescent="0.15">
      <c r="A221" s="51" t="s">
        <v>147</v>
      </c>
      <c r="B221" s="52">
        <v>1182</v>
      </c>
      <c r="C221" s="53">
        <v>1183</v>
      </c>
      <c r="D221" s="53">
        <v>1183</v>
      </c>
      <c r="E221" s="53">
        <v>1182</v>
      </c>
      <c r="F221" s="53">
        <v>1155</v>
      </c>
      <c r="G221" s="53">
        <v>1158</v>
      </c>
      <c r="H221" s="53">
        <v>1142</v>
      </c>
      <c r="I221" s="53">
        <v>1152</v>
      </c>
      <c r="J221" s="53">
        <v>1140</v>
      </c>
      <c r="K221" s="53">
        <v>1145</v>
      </c>
      <c r="L221" s="53">
        <v>1156</v>
      </c>
      <c r="M221" s="54">
        <v>0</v>
      </c>
    </row>
    <row r="222" spans="1:13" ht="12.95" customHeight="1" x14ac:dyDescent="0.15">
      <c r="A222" s="51" t="s">
        <v>148</v>
      </c>
      <c r="B222" s="52">
        <v>1689</v>
      </c>
      <c r="C222" s="53">
        <v>1689</v>
      </c>
      <c r="D222" s="53">
        <v>1690</v>
      </c>
      <c r="E222" s="53">
        <v>1681</v>
      </c>
      <c r="F222" s="53">
        <v>1669</v>
      </c>
      <c r="G222" s="53">
        <v>1694</v>
      </c>
      <c r="H222" s="53">
        <v>1679</v>
      </c>
      <c r="I222" s="53">
        <v>1678</v>
      </c>
      <c r="J222" s="53">
        <v>1677</v>
      </c>
      <c r="K222" s="53">
        <v>1682</v>
      </c>
      <c r="L222" s="53">
        <v>1680</v>
      </c>
      <c r="M222" s="54">
        <v>0</v>
      </c>
    </row>
    <row r="223" spans="1:13" ht="12.95" customHeight="1" x14ac:dyDescent="0.15">
      <c r="A223" s="51" t="s">
        <v>149</v>
      </c>
      <c r="B223" s="52">
        <v>2194</v>
      </c>
      <c r="C223" s="53">
        <v>2194</v>
      </c>
      <c r="D223" s="53">
        <v>2193</v>
      </c>
      <c r="E223" s="53">
        <v>2203</v>
      </c>
      <c r="F223" s="53">
        <v>2211</v>
      </c>
      <c r="G223" s="53">
        <v>2204</v>
      </c>
      <c r="H223" s="53">
        <v>2177</v>
      </c>
      <c r="I223" s="53">
        <v>2152</v>
      </c>
      <c r="J223" s="53">
        <v>2188</v>
      </c>
      <c r="K223" s="53">
        <v>2163</v>
      </c>
      <c r="L223" s="53">
        <v>2202</v>
      </c>
      <c r="M223" s="54">
        <v>0</v>
      </c>
    </row>
    <row r="224" spans="1:13" ht="12.95" customHeight="1" x14ac:dyDescent="0.15">
      <c r="A224" s="51" t="s">
        <v>150</v>
      </c>
      <c r="B224" s="52">
        <v>2702</v>
      </c>
      <c r="C224" s="53">
        <v>2702</v>
      </c>
      <c r="D224" s="53">
        <v>2701</v>
      </c>
      <c r="E224" s="53">
        <v>2711</v>
      </c>
      <c r="F224" s="53">
        <v>2662</v>
      </c>
      <c r="G224" s="53">
        <v>2714</v>
      </c>
      <c r="H224" s="53">
        <v>2725</v>
      </c>
      <c r="I224" s="53">
        <v>2533</v>
      </c>
      <c r="J224" s="53">
        <v>2742</v>
      </c>
      <c r="K224" s="53">
        <v>2710</v>
      </c>
      <c r="L224" s="53">
        <v>2687</v>
      </c>
      <c r="M224" s="54">
        <v>0</v>
      </c>
    </row>
    <row r="225" spans="1:13" ht="12.95" customHeight="1" x14ac:dyDescent="0.15">
      <c r="A225" s="51" t="s">
        <v>151</v>
      </c>
      <c r="B225" s="52">
        <v>3206</v>
      </c>
      <c r="C225" s="53">
        <v>3205</v>
      </c>
      <c r="D225" s="53">
        <v>3207</v>
      </c>
      <c r="E225" s="53">
        <v>3195</v>
      </c>
      <c r="F225" s="53">
        <v>3250</v>
      </c>
      <c r="G225" s="53">
        <v>3217</v>
      </c>
      <c r="H225" s="53">
        <v>3258</v>
      </c>
      <c r="I225" s="53">
        <v>3168</v>
      </c>
      <c r="J225" s="53">
        <v>3273</v>
      </c>
      <c r="K225" s="53">
        <v>3272</v>
      </c>
      <c r="L225" s="53">
        <v>3243</v>
      </c>
      <c r="M225" s="54">
        <v>0</v>
      </c>
    </row>
    <row r="226" spans="1:13" ht="12.95" customHeight="1" x14ac:dyDescent="0.15">
      <c r="A226" s="51" t="s">
        <v>152</v>
      </c>
      <c r="B226" s="52">
        <v>3717</v>
      </c>
      <c r="C226" s="53">
        <v>3718</v>
      </c>
      <c r="D226" s="53">
        <v>3717</v>
      </c>
      <c r="E226" s="53">
        <v>3722</v>
      </c>
      <c r="F226" s="53">
        <v>3735</v>
      </c>
      <c r="G226" s="53">
        <v>3651</v>
      </c>
      <c r="H226" s="53">
        <v>3667</v>
      </c>
      <c r="I226" s="53">
        <v>0</v>
      </c>
      <c r="J226" s="53">
        <v>3650</v>
      </c>
      <c r="K226" s="53">
        <v>3784</v>
      </c>
      <c r="L226" s="53">
        <v>3823</v>
      </c>
      <c r="M226" s="54">
        <v>0</v>
      </c>
    </row>
    <row r="227" spans="1:13" ht="12.95" customHeight="1" x14ac:dyDescent="0.15">
      <c r="A227" s="51" t="s">
        <v>153</v>
      </c>
      <c r="B227" s="52">
        <v>4209</v>
      </c>
      <c r="C227" s="53">
        <v>4210</v>
      </c>
      <c r="D227" s="53">
        <v>4206</v>
      </c>
      <c r="E227" s="53">
        <v>4224</v>
      </c>
      <c r="F227" s="53">
        <v>4254</v>
      </c>
      <c r="G227" s="53">
        <v>4229</v>
      </c>
      <c r="H227" s="53">
        <v>4224</v>
      </c>
      <c r="I227" s="53">
        <v>0</v>
      </c>
      <c r="J227" s="53">
        <v>4266</v>
      </c>
      <c r="K227" s="53">
        <v>4118</v>
      </c>
      <c r="L227" s="53">
        <v>4116</v>
      </c>
      <c r="M227" s="54">
        <v>0</v>
      </c>
    </row>
    <row r="228" spans="1:13" ht="12.95" customHeight="1" x14ac:dyDescent="0.15">
      <c r="A228" s="51" t="s">
        <v>154</v>
      </c>
      <c r="B228" s="52">
        <v>4719</v>
      </c>
      <c r="C228" s="53">
        <v>4714</v>
      </c>
      <c r="D228" s="53">
        <v>4712</v>
      </c>
      <c r="E228" s="53">
        <v>4719</v>
      </c>
      <c r="F228" s="53">
        <v>0</v>
      </c>
      <c r="G228" s="53">
        <v>4827</v>
      </c>
      <c r="H228" s="53">
        <v>4848</v>
      </c>
      <c r="I228" s="53">
        <v>0</v>
      </c>
      <c r="J228" s="53">
        <v>4957</v>
      </c>
      <c r="K228" s="53">
        <v>4794</v>
      </c>
      <c r="L228" s="53">
        <v>0</v>
      </c>
      <c r="M228" s="54">
        <v>0</v>
      </c>
    </row>
    <row r="229" spans="1:13" ht="12.95" customHeight="1" x14ac:dyDescent="0.15">
      <c r="A229" s="51" t="s">
        <v>155</v>
      </c>
      <c r="B229" s="52">
        <v>6646</v>
      </c>
      <c r="C229" s="53">
        <v>6567</v>
      </c>
      <c r="D229" s="53">
        <v>6391</v>
      </c>
      <c r="E229" s="53">
        <v>7102</v>
      </c>
      <c r="F229" s="53">
        <v>0</v>
      </c>
      <c r="G229" s="53">
        <v>6497</v>
      </c>
      <c r="H229" s="53">
        <v>8688</v>
      </c>
      <c r="I229" s="53">
        <v>0</v>
      </c>
      <c r="J229" s="53">
        <v>7471</v>
      </c>
      <c r="K229" s="53">
        <v>8993</v>
      </c>
      <c r="L229" s="53">
        <v>6290</v>
      </c>
      <c r="M229" s="54">
        <v>0</v>
      </c>
    </row>
    <row r="230" spans="1:13" ht="12.95" customHeight="1" thickBot="1" x14ac:dyDescent="0.2">
      <c r="A230" s="72"/>
      <c r="B230" s="57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</row>
    <row r="231" spans="1:13" ht="12.95" customHeight="1" thickBot="1" x14ac:dyDescent="0.2">
      <c r="A231" s="76" t="s">
        <v>108</v>
      </c>
      <c r="B231" s="57">
        <v>714.15464176780665</v>
      </c>
      <c r="C231" s="58">
        <v>832.38286781408476</v>
      </c>
      <c r="D231" s="58">
        <v>990.32216877992494</v>
      </c>
      <c r="E231" s="58">
        <v>577.26658721065792</v>
      </c>
      <c r="F231" s="58">
        <v>952.58405923344947</v>
      </c>
      <c r="G231" s="58">
        <v>670.52053634184585</v>
      </c>
      <c r="H231" s="58">
        <v>540.48727970484936</v>
      </c>
      <c r="I231" s="58">
        <v>540.27867341149772</v>
      </c>
      <c r="J231" s="58">
        <v>547.45288371972197</v>
      </c>
      <c r="K231" s="58">
        <v>528.87271746142017</v>
      </c>
      <c r="L231" s="58">
        <v>353.05583729923956</v>
      </c>
      <c r="M231" s="59">
        <v>188.5081690140845</v>
      </c>
    </row>
    <row r="232" spans="1:13" ht="108.75" customHeight="1" x14ac:dyDescent="0.15">
      <c r="G232" s="30" t="s">
        <v>162</v>
      </c>
      <c r="J232" s="30" t="s">
        <v>22</v>
      </c>
      <c r="L232" s="30" t="s">
        <v>22</v>
      </c>
      <c r="M232" s="30" t="s">
        <v>22</v>
      </c>
    </row>
  </sheetData>
  <mergeCells count="33">
    <mergeCell ref="B12:B14"/>
    <mergeCell ref="C12:C14"/>
    <mergeCell ref="D12:E14"/>
    <mergeCell ref="M12:M14"/>
    <mergeCell ref="L12:L14"/>
    <mergeCell ref="F12:F14"/>
    <mergeCell ref="I12:K14"/>
    <mergeCell ref="I93:K95"/>
    <mergeCell ref="A8:M8"/>
    <mergeCell ref="G12:G14"/>
    <mergeCell ref="H12:H14"/>
    <mergeCell ref="A90:N90"/>
    <mergeCell ref="A93:A95"/>
    <mergeCell ref="B93:B95"/>
    <mergeCell ref="C93:C95"/>
    <mergeCell ref="D93:E95"/>
    <mergeCell ref="A12:A14"/>
    <mergeCell ref="F174:F176"/>
    <mergeCell ref="G174:G176"/>
    <mergeCell ref="H174:H176"/>
    <mergeCell ref="F93:F95"/>
    <mergeCell ref="G93:G95"/>
    <mergeCell ref="H93:H95"/>
    <mergeCell ref="I174:K176"/>
    <mergeCell ref="L174:L176"/>
    <mergeCell ref="M174:M176"/>
    <mergeCell ref="L93:L95"/>
    <mergeCell ref="M93:M95"/>
    <mergeCell ref="A168:M169"/>
    <mergeCell ref="A174:A176"/>
    <mergeCell ref="B174:B176"/>
    <mergeCell ref="C174:C176"/>
    <mergeCell ref="D174:E176"/>
  </mergeCells>
  <phoneticPr fontId="0" type="noConversion"/>
  <pageMargins left="0.75" right="0.75" top="1" bottom="1" header="0.5" footer="0.5"/>
  <pageSetup scale="56" orientation="portrait" r:id="rId1"/>
  <headerFooter alignWithMargins="0"/>
  <rowBreaks count="2" manualBreakCount="2">
    <brk id="77" max="16383" man="1"/>
    <brk id="156" max="13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  <mc:AlternateContent xmlns:mc="http://schemas.openxmlformats.org/markup-compatibility/2006">
      <mc:Choice Requires="x14">
        <oleObject progId="PBrush" shapeId="2067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5</xdr:row>
                <xdr:rowOff>66675</xdr:rowOff>
              </to>
            </anchor>
          </objectPr>
        </oleObject>
      </mc:Choice>
      <mc:Fallback>
        <oleObject progId="PBrush" shapeId="2067" r:id="rId20"/>
      </mc:Fallback>
    </mc:AlternateContent>
    <mc:AlternateContent xmlns:mc="http://schemas.openxmlformats.org/markup-compatibility/2006">
      <mc:Choice Requires="x14">
        <oleObject progId="PBrush" shapeId="2068" r:id="rId21">
          <objectPr defaultSize="0" autoPict="0" r:id="rId5">
            <anchor moveWithCells="1" sizeWithCells="1">
              <from>
                <xdr:col>0</xdr:col>
                <xdr:colOff>19050</xdr:colOff>
                <xdr:row>77</xdr:row>
                <xdr:rowOff>590550</xdr:rowOff>
              </from>
              <to>
                <xdr:col>2</xdr:col>
                <xdr:colOff>285750</xdr:colOff>
                <xdr:row>84</xdr:row>
                <xdr:rowOff>95250</xdr:rowOff>
              </to>
            </anchor>
          </objectPr>
        </oleObject>
      </mc:Choice>
      <mc:Fallback>
        <oleObject progId="PBrush" shapeId="2068" r:id="rId21"/>
      </mc:Fallback>
    </mc:AlternateContent>
    <mc:AlternateContent xmlns:mc="http://schemas.openxmlformats.org/markup-compatibility/2006">
      <mc:Choice Requires="x14">
        <oleObject progId="PBrush" shapeId="2069" r:id="rId22">
          <objectPr defaultSize="0" autoPict="0" r:id="rId5">
            <anchor moveWithCells="1" sizeWithCells="1">
              <from>
                <xdr:col>0</xdr:col>
                <xdr:colOff>142875</xdr:colOff>
                <xdr:row>156</xdr:row>
                <xdr:rowOff>695325</xdr:rowOff>
              </from>
              <to>
                <xdr:col>2</xdr:col>
                <xdr:colOff>409575</xdr:colOff>
                <xdr:row>159</xdr:row>
                <xdr:rowOff>57150</xdr:rowOff>
              </to>
            </anchor>
          </objectPr>
        </oleObject>
      </mc:Choice>
      <mc:Fallback>
        <oleObject progId="PBrush" shapeId="2069" r:id="rId22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G218"/>
  <sheetViews>
    <sheetView topLeftCell="A181" zoomScaleNormal="100" workbookViewId="0">
      <selection activeCell="L218" sqref="L218"/>
    </sheetView>
  </sheetViews>
  <sheetFormatPr defaultRowHeight="12.75" x14ac:dyDescent="0.2"/>
  <sheetData>
    <row r="3" spans="1:11" x14ac:dyDescent="0.2">
      <c r="D3" s="30"/>
      <c r="E3" s="31"/>
      <c r="F3" s="31"/>
      <c r="G3" s="31"/>
      <c r="H3" s="31"/>
      <c r="I3" s="31"/>
      <c r="J3" s="31"/>
      <c r="K3" s="31"/>
    </row>
    <row r="4" spans="1:11" ht="15.75" x14ac:dyDescent="0.25">
      <c r="A4" s="266" t="s">
        <v>304</v>
      </c>
      <c r="D4" s="31"/>
      <c r="E4" s="31"/>
      <c r="F4" s="31"/>
      <c r="G4" s="31"/>
      <c r="H4" s="31"/>
      <c r="I4" s="31"/>
      <c r="J4" s="31"/>
      <c r="K4" s="31"/>
    </row>
    <row r="5" spans="1:11" x14ac:dyDescent="0.2">
      <c r="D5" s="31"/>
      <c r="E5" s="30"/>
      <c r="F5" s="30"/>
      <c r="G5" s="30"/>
      <c r="H5" s="30"/>
      <c r="I5" s="31"/>
      <c r="J5" s="31"/>
      <c r="K5" s="31"/>
    </row>
    <row r="6" spans="1:11" s="30" customFormat="1" ht="12.75" customHeight="1" x14ac:dyDescent="0.25">
      <c r="A6" s="35" t="s">
        <v>305</v>
      </c>
      <c r="B6" s="33"/>
      <c r="C6" s="33"/>
      <c r="D6" s="33"/>
      <c r="J6" s="34"/>
    </row>
    <row r="7" spans="1:11" s="30" customFormat="1" ht="16.5" x14ac:dyDescent="0.25">
      <c r="B7" s="36"/>
      <c r="C7" s="36"/>
      <c r="D7" s="37"/>
      <c r="E7" s="37"/>
      <c r="F7" s="38"/>
      <c r="G7" s="39"/>
      <c r="H7" s="39"/>
      <c r="I7" s="37"/>
      <c r="J7" s="34"/>
    </row>
    <row r="8" spans="1:11" x14ac:dyDescent="0.2">
      <c r="A8" s="35" t="s">
        <v>58</v>
      </c>
    </row>
    <row r="9" spans="1:11" ht="16.5" x14ac:dyDescent="0.25">
      <c r="B9" s="82"/>
      <c r="C9" s="82"/>
      <c r="D9" s="82"/>
      <c r="E9" s="83" t="s">
        <v>163</v>
      </c>
      <c r="F9" s="82"/>
      <c r="G9" s="82"/>
    </row>
    <row r="10" spans="1:11" ht="33.75" customHeight="1" x14ac:dyDescent="0.2">
      <c r="A10" s="459" t="s">
        <v>450</v>
      </c>
      <c r="B10" s="416"/>
      <c r="C10" s="416"/>
      <c r="D10" s="416"/>
      <c r="E10" s="416"/>
      <c r="F10" s="416"/>
      <c r="G10" s="416"/>
      <c r="H10" s="416"/>
      <c r="I10" s="416"/>
      <c r="J10" s="338"/>
    </row>
    <row r="11" spans="1:11" s="115" customFormat="1" ht="16.5" x14ac:dyDescent="0.25">
      <c r="B11" s="116"/>
      <c r="C11" s="116"/>
      <c r="D11" s="116"/>
      <c r="E11" s="117" t="s">
        <v>465</v>
      </c>
      <c r="F11" s="116"/>
      <c r="G11" s="116"/>
    </row>
    <row r="12" spans="1:11" ht="13.5" thickBot="1" x14ac:dyDescent="0.25"/>
    <row r="13" spans="1:11" s="85" customFormat="1" ht="26.25" customHeight="1" x14ac:dyDescent="0.2">
      <c r="A13" s="447" t="s">
        <v>60</v>
      </c>
      <c r="B13" s="447" t="s">
        <v>61</v>
      </c>
      <c r="C13" s="447" t="s">
        <v>62</v>
      </c>
      <c r="D13" s="449" t="s">
        <v>120</v>
      </c>
      <c r="E13" s="451"/>
      <c r="F13" s="447" t="s">
        <v>66</v>
      </c>
      <c r="G13" s="449" t="s">
        <v>121</v>
      </c>
      <c r="H13" s="450"/>
      <c r="I13" s="451"/>
      <c r="J13" s="447" t="s">
        <v>68</v>
      </c>
    </row>
    <row r="14" spans="1:11" s="24" customFormat="1" x14ac:dyDescent="0.2">
      <c r="A14" s="448"/>
      <c r="B14" s="448"/>
      <c r="C14" s="448"/>
      <c r="D14" s="452"/>
      <c r="E14" s="454"/>
      <c r="F14" s="448"/>
      <c r="G14" s="452"/>
      <c r="H14" s="453"/>
      <c r="I14" s="454"/>
      <c r="J14" s="448"/>
    </row>
    <row r="15" spans="1:11" ht="13.5" thickBot="1" x14ac:dyDescent="0.25">
      <c r="A15" s="448"/>
      <c r="B15" s="458"/>
      <c r="C15" s="458"/>
      <c r="D15" s="455"/>
      <c r="E15" s="457"/>
      <c r="F15" s="458"/>
      <c r="G15" s="455"/>
      <c r="H15" s="456"/>
      <c r="I15" s="457"/>
      <c r="J15" s="458"/>
    </row>
    <row r="16" spans="1:11" x14ac:dyDescent="0.2">
      <c r="A16" s="47" t="s">
        <v>69</v>
      </c>
      <c r="B16" s="181">
        <v>3</v>
      </c>
      <c r="C16" s="182">
        <v>3</v>
      </c>
      <c r="D16" s="182">
        <v>0</v>
      </c>
      <c r="E16" s="182">
        <v>3</v>
      </c>
      <c r="F16" s="182">
        <v>0</v>
      </c>
      <c r="G16" s="182">
        <v>0</v>
      </c>
      <c r="H16" s="182">
        <v>0</v>
      </c>
      <c r="I16" s="182">
        <v>0</v>
      </c>
      <c r="J16" s="183">
        <v>0</v>
      </c>
    </row>
    <row r="17" spans="1:11" x14ac:dyDescent="0.2">
      <c r="A17" s="51" t="s">
        <v>70</v>
      </c>
      <c r="B17" s="184">
        <v>2</v>
      </c>
      <c r="C17" s="185">
        <v>1</v>
      </c>
      <c r="D17" s="185">
        <v>0</v>
      </c>
      <c r="E17" s="185">
        <v>1</v>
      </c>
      <c r="F17" s="185">
        <v>0</v>
      </c>
      <c r="G17" s="185">
        <v>0</v>
      </c>
      <c r="H17" s="185">
        <v>0</v>
      </c>
      <c r="I17" s="185">
        <v>0</v>
      </c>
      <c r="J17" s="186">
        <v>1</v>
      </c>
    </row>
    <row r="18" spans="1:11" x14ac:dyDescent="0.2">
      <c r="A18" s="51" t="s">
        <v>71</v>
      </c>
      <c r="B18" s="184">
        <v>253</v>
      </c>
      <c r="C18" s="185">
        <v>3</v>
      </c>
      <c r="D18" s="185">
        <v>1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6">
        <v>250</v>
      </c>
    </row>
    <row r="19" spans="1:11" x14ac:dyDescent="0.2">
      <c r="A19" s="51" t="s">
        <v>72</v>
      </c>
      <c r="B19" s="184">
        <v>1557</v>
      </c>
      <c r="C19" s="185">
        <v>16</v>
      </c>
      <c r="D19" s="185">
        <v>0</v>
      </c>
      <c r="E19" s="185">
        <v>16</v>
      </c>
      <c r="F19" s="185">
        <v>3</v>
      </c>
      <c r="G19" s="185">
        <v>0</v>
      </c>
      <c r="H19" s="185">
        <v>3</v>
      </c>
      <c r="I19" s="185">
        <v>0</v>
      </c>
      <c r="J19" s="186">
        <v>1538</v>
      </c>
    </row>
    <row r="20" spans="1:11" x14ac:dyDescent="0.2">
      <c r="A20" s="51" t="s">
        <v>73</v>
      </c>
      <c r="B20" s="184">
        <v>374</v>
      </c>
      <c r="C20" s="185">
        <v>71</v>
      </c>
      <c r="D20" s="185">
        <v>0</v>
      </c>
      <c r="E20" s="185">
        <v>71</v>
      </c>
      <c r="F20" s="185">
        <v>4</v>
      </c>
      <c r="G20" s="185">
        <v>0</v>
      </c>
      <c r="H20" s="185">
        <v>4</v>
      </c>
      <c r="I20" s="185">
        <v>0</v>
      </c>
      <c r="J20" s="186">
        <v>299</v>
      </c>
    </row>
    <row r="21" spans="1:11" x14ac:dyDescent="0.2">
      <c r="A21" s="51" t="s">
        <v>74</v>
      </c>
      <c r="B21" s="184">
        <v>343</v>
      </c>
      <c r="C21" s="185">
        <v>67</v>
      </c>
      <c r="D21" s="185">
        <v>2</v>
      </c>
      <c r="E21" s="185">
        <v>65</v>
      </c>
      <c r="F21" s="185">
        <v>3</v>
      </c>
      <c r="G21" s="185">
        <v>0</v>
      </c>
      <c r="H21" s="185">
        <v>3</v>
      </c>
      <c r="I21" s="185">
        <v>0</v>
      </c>
      <c r="J21" s="186">
        <v>273</v>
      </c>
    </row>
    <row r="22" spans="1:11" x14ac:dyDescent="0.2">
      <c r="A22" s="51" t="s">
        <v>75</v>
      </c>
      <c r="B22" s="184">
        <v>1321</v>
      </c>
      <c r="C22" s="185">
        <v>348</v>
      </c>
      <c r="D22" s="185">
        <v>2</v>
      </c>
      <c r="E22" s="185">
        <v>346</v>
      </c>
      <c r="F22" s="185">
        <v>41</v>
      </c>
      <c r="G22" s="185">
        <v>1</v>
      </c>
      <c r="H22" s="185">
        <v>40</v>
      </c>
      <c r="I22" s="185">
        <v>0</v>
      </c>
      <c r="J22" s="186">
        <v>932</v>
      </c>
    </row>
    <row r="23" spans="1:11" x14ac:dyDescent="0.2">
      <c r="A23" s="51" t="s">
        <v>76</v>
      </c>
      <c r="B23" s="184">
        <v>1517</v>
      </c>
      <c r="C23" s="185">
        <v>407</v>
      </c>
      <c r="D23" s="185">
        <v>2</v>
      </c>
      <c r="E23" s="185">
        <v>405</v>
      </c>
      <c r="F23" s="185">
        <v>176</v>
      </c>
      <c r="G23" s="185">
        <v>3</v>
      </c>
      <c r="H23" s="185">
        <v>173</v>
      </c>
      <c r="I23" s="185">
        <v>0</v>
      </c>
      <c r="J23" s="186">
        <v>934</v>
      </c>
    </row>
    <row r="24" spans="1:11" x14ac:dyDescent="0.2">
      <c r="A24" s="51" t="s">
        <v>77</v>
      </c>
      <c r="B24" s="184">
        <v>1388</v>
      </c>
      <c r="C24" s="185">
        <v>107</v>
      </c>
      <c r="D24" s="185">
        <v>2</v>
      </c>
      <c r="E24" s="185">
        <v>105</v>
      </c>
      <c r="F24" s="185">
        <v>38</v>
      </c>
      <c r="G24" s="185">
        <v>26</v>
      </c>
      <c r="H24" s="185">
        <v>12</v>
      </c>
      <c r="I24" s="185">
        <v>0</v>
      </c>
      <c r="J24" s="186">
        <v>1243</v>
      </c>
    </row>
    <row r="25" spans="1:11" x14ac:dyDescent="0.2">
      <c r="A25" s="51" t="s">
        <v>78</v>
      </c>
      <c r="B25" s="184">
        <v>1679</v>
      </c>
      <c r="C25" s="185">
        <v>238</v>
      </c>
      <c r="D25" s="185">
        <v>1</v>
      </c>
      <c r="E25" s="185">
        <v>237</v>
      </c>
      <c r="F25" s="185">
        <v>20</v>
      </c>
      <c r="G25" s="185">
        <v>2</v>
      </c>
      <c r="H25" s="185">
        <v>18</v>
      </c>
      <c r="I25" s="185">
        <v>0</v>
      </c>
      <c r="J25" s="186">
        <v>1421</v>
      </c>
    </row>
    <row r="26" spans="1:11" x14ac:dyDescent="0.2">
      <c r="A26" s="51" t="s">
        <v>79</v>
      </c>
      <c r="B26" s="184">
        <v>4020</v>
      </c>
      <c r="C26" s="185">
        <v>291</v>
      </c>
      <c r="D26" s="185">
        <v>0</v>
      </c>
      <c r="E26" s="185">
        <v>291</v>
      </c>
      <c r="F26" s="185">
        <v>11</v>
      </c>
      <c r="G26" s="185">
        <v>1</v>
      </c>
      <c r="H26" s="185">
        <v>10</v>
      </c>
      <c r="I26" s="185">
        <v>0</v>
      </c>
      <c r="J26" s="186">
        <v>3718</v>
      </c>
    </row>
    <row r="27" spans="1:11" x14ac:dyDescent="0.2">
      <c r="A27" s="51" t="s">
        <v>80</v>
      </c>
      <c r="B27" s="184">
        <v>3204</v>
      </c>
      <c r="C27" s="185">
        <v>237</v>
      </c>
      <c r="D27" s="185">
        <v>5</v>
      </c>
      <c r="E27" s="185">
        <v>232</v>
      </c>
      <c r="F27" s="185">
        <v>19</v>
      </c>
      <c r="G27" s="185">
        <v>2</v>
      </c>
      <c r="H27" s="185">
        <v>17</v>
      </c>
      <c r="I27" s="185">
        <v>0</v>
      </c>
      <c r="J27" s="186">
        <v>2948</v>
      </c>
      <c r="K27" s="86"/>
    </row>
    <row r="28" spans="1:11" x14ac:dyDescent="0.2">
      <c r="A28" s="51" t="s">
        <v>81</v>
      </c>
      <c r="B28" s="184">
        <v>4328</v>
      </c>
      <c r="C28" s="185">
        <v>344</v>
      </c>
      <c r="D28" s="185">
        <v>3</v>
      </c>
      <c r="E28" s="185">
        <v>341</v>
      </c>
      <c r="F28" s="185">
        <v>25</v>
      </c>
      <c r="G28" s="185">
        <v>3</v>
      </c>
      <c r="H28" s="185">
        <v>22</v>
      </c>
      <c r="I28" s="185">
        <v>0</v>
      </c>
      <c r="J28" s="186">
        <v>3959</v>
      </c>
    </row>
    <row r="29" spans="1:11" x14ac:dyDescent="0.2">
      <c r="A29" s="51" t="s">
        <v>82</v>
      </c>
      <c r="B29" s="184">
        <v>12055</v>
      </c>
      <c r="C29" s="185">
        <v>4860</v>
      </c>
      <c r="D29" s="185">
        <v>11</v>
      </c>
      <c r="E29" s="185">
        <v>4849</v>
      </c>
      <c r="F29" s="185">
        <v>140</v>
      </c>
      <c r="G29" s="185">
        <v>7</v>
      </c>
      <c r="H29" s="185">
        <v>133</v>
      </c>
      <c r="I29" s="185">
        <v>0</v>
      </c>
      <c r="J29" s="186">
        <v>7055</v>
      </c>
    </row>
    <row r="30" spans="1:11" x14ac:dyDescent="0.2">
      <c r="A30" s="51" t="s">
        <v>83</v>
      </c>
      <c r="B30" s="184">
        <v>6953</v>
      </c>
      <c r="C30" s="185">
        <v>1810</v>
      </c>
      <c r="D30" s="185">
        <v>12</v>
      </c>
      <c r="E30" s="185">
        <v>1798</v>
      </c>
      <c r="F30" s="185">
        <v>114</v>
      </c>
      <c r="G30" s="185">
        <v>10</v>
      </c>
      <c r="H30" s="185">
        <v>104</v>
      </c>
      <c r="I30" s="185">
        <v>0</v>
      </c>
      <c r="J30" s="186">
        <v>5029</v>
      </c>
    </row>
    <row r="31" spans="1:11" x14ac:dyDescent="0.2">
      <c r="A31" s="51" t="s">
        <v>84</v>
      </c>
      <c r="B31" s="184">
        <v>11523</v>
      </c>
      <c r="C31" s="185">
        <v>5510</v>
      </c>
      <c r="D31" s="185">
        <v>15</v>
      </c>
      <c r="E31" s="185">
        <v>5495</v>
      </c>
      <c r="F31" s="185">
        <v>299</v>
      </c>
      <c r="G31" s="185">
        <v>10</v>
      </c>
      <c r="H31" s="185">
        <v>289</v>
      </c>
      <c r="I31" s="185">
        <v>0</v>
      </c>
      <c r="J31" s="186">
        <v>5714</v>
      </c>
    </row>
    <row r="32" spans="1:11" x14ac:dyDescent="0.2">
      <c r="A32" s="51" t="s">
        <v>85</v>
      </c>
      <c r="B32" s="184">
        <v>16770</v>
      </c>
      <c r="C32" s="185">
        <v>11590</v>
      </c>
      <c r="D32" s="185">
        <v>26</v>
      </c>
      <c r="E32" s="185">
        <v>11564</v>
      </c>
      <c r="F32" s="185">
        <v>215</v>
      </c>
      <c r="G32" s="185">
        <v>17</v>
      </c>
      <c r="H32" s="185">
        <v>198</v>
      </c>
      <c r="I32" s="185">
        <v>0</v>
      </c>
      <c r="J32" s="186">
        <v>4965</v>
      </c>
    </row>
    <row r="33" spans="1:10" x14ac:dyDescent="0.2">
      <c r="A33" s="51" t="s">
        <v>86</v>
      </c>
      <c r="B33" s="184">
        <v>20247</v>
      </c>
      <c r="C33" s="185">
        <v>9368</v>
      </c>
      <c r="D33" s="185">
        <v>54</v>
      </c>
      <c r="E33" s="185">
        <v>9314</v>
      </c>
      <c r="F33" s="185">
        <v>5072</v>
      </c>
      <c r="G33" s="185">
        <v>115</v>
      </c>
      <c r="H33" s="185">
        <v>4957</v>
      </c>
      <c r="I33" s="185">
        <v>0</v>
      </c>
      <c r="J33" s="186">
        <v>5807</v>
      </c>
    </row>
    <row r="34" spans="1:10" x14ac:dyDescent="0.2">
      <c r="A34" s="51" t="s">
        <v>87</v>
      </c>
      <c r="B34" s="184">
        <v>10287</v>
      </c>
      <c r="C34" s="185">
        <v>4226</v>
      </c>
      <c r="D34" s="185">
        <v>193</v>
      </c>
      <c r="E34" s="185">
        <v>4033</v>
      </c>
      <c r="F34" s="185">
        <v>1319</v>
      </c>
      <c r="G34" s="185">
        <v>1017</v>
      </c>
      <c r="H34" s="185">
        <v>302</v>
      </c>
      <c r="I34" s="185">
        <v>0</v>
      </c>
      <c r="J34" s="186">
        <v>4742</v>
      </c>
    </row>
    <row r="35" spans="1:10" x14ac:dyDescent="0.2">
      <c r="A35" s="51" t="s">
        <v>88</v>
      </c>
      <c r="B35" s="184">
        <v>13103</v>
      </c>
      <c r="C35" s="185">
        <v>7076</v>
      </c>
      <c r="D35" s="185">
        <v>209</v>
      </c>
      <c r="E35" s="185">
        <v>6867</v>
      </c>
      <c r="F35" s="185">
        <v>285</v>
      </c>
      <c r="G35" s="185">
        <v>10</v>
      </c>
      <c r="H35" s="185">
        <v>275</v>
      </c>
      <c r="I35" s="185">
        <v>0</v>
      </c>
      <c r="J35" s="186">
        <v>5742</v>
      </c>
    </row>
    <row r="36" spans="1:10" x14ac:dyDescent="0.2">
      <c r="A36" s="51" t="s">
        <v>89</v>
      </c>
      <c r="B36" s="184">
        <v>19523</v>
      </c>
      <c r="C36" s="185">
        <v>13886</v>
      </c>
      <c r="D36" s="185">
        <v>88</v>
      </c>
      <c r="E36" s="185">
        <v>13798</v>
      </c>
      <c r="F36" s="185">
        <v>285</v>
      </c>
      <c r="G36" s="185">
        <v>7</v>
      </c>
      <c r="H36" s="185">
        <v>278</v>
      </c>
      <c r="I36" s="185">
        <v>0</v>
      </c>
      <c r="J36" s="186">
        <v>5352</v>
      </c>
    </row>
    <row r="37" spans="1:10" x14ac:dyDescent="0.2">
      <c r="A37" s="51" t="s">
        <v>90</v>
      </c>
      <c r="B37" s="184">
        <v>15500</v>
      </c>
      <c r="C37" s="185">
        <v>10288</v>
      </c>
      <c r="D37" s="185">
        <v>249</v>
      </c>
      <c r="E37" s="185">
        <v>10039</v>
      </c>
      <c r="F37" s="185">
        <v>390</v>
      </c>
      <c r="G37" s="185">
        <v>12</v>
      </c>
      <c r="H37" s="185">
        <v>378</v>
      </c>
      <c r="I37" s="185">
        <v>0</v>
      </c>
      <c r="J37" s="186">
        <v>4822</v>
      </c>
    </row>
    <row r="38" spans="1:10" x14ac:dyDescent="0.2">
      <c r="A38" s="51" t="s">
        <v>91</v>
      </c>
      <c r="B38" s="184">
        <v>16415</v>
      </c>
      <c r="C38" s="185">
        <v>11504</v>
      </c>
      <c r="D38" s="185">
        <v>381</v>
      </c>
      <c r="E38" s="185">
        <v>11123</v>
      </c>
      <c r="F38" s="185">
        <v>346</v>
      </c>
      <c r="G38" s="185">
        <v>13</v>
      </c>
      <c r="H38" s="185">
        <v>333</v>
      </c>
      <c r="I38" s="185">
        <v>0</v>
      </c>
      <c r="J38" s="186">
        <v>4565</v>
      </c>
    </row>
    <row r="39" spans="1:10" x14ac:dyDescent="0.2">
      <c r="A39" s="51" t="s">
        <v>92</v>
      </c>
      <c r="B39" s="184">
        <v>17585</v>
      </c>
      <c r="C39" s="185">
        <v>14125</v>
      </c>
      <c r="D39" s="185">
        <v>185</v>
      </c>
      <c r="E39" s="185">
        <v>13940</v>
      </c>
      <c r="F39" s="185">
        <v>289</v>
      </c>
      <c r="G39" s="185">
        <v>11</v>
      </c>
      <c r="H39" s="185">
        <v>278</v>
      </c>
      <c r="I39" s="185">
        <v>0</v>
      </c>
      <c r="J39" s="186">
        <v>3171</v>
      </c>
    </row>
    <row r="40" spans="1:10" x14ac:dyDescent="0.2">
      <c r="A40" s="51" t="s">
        <v>93</v>
      </c>
      <c r="B40" s="184">
        <v>17040</v>
      </c>
      <c r="C40" s="185">
        <v>14589</v>
      </c>
      <c r="D40" s="185">
        <v>44</v>
      </c>
      <c r="E40" s="185">
        <v>14545</v>
      </c>
      <c r="F40" s="185">
        <v>413</v>
      </c>
      <c r="G40" s="185">
        <v>15</v>
      </c>
      <c r="H40" s="185">
        <v>398</v>
      </c>
      <c r="I40" s="185">
        <v>0</v>
      </c>
      <c r="J40" s="186">
        <v>2038</v>
      </c>
    </row>
    <row r="41" spans="1:10" x14ac:dyDescent="0.2">
      <c r="A41" s="51" t="s">
        <v>94</v>
      </c>
      <c r="B41" s="184">
        <v>12630</v>
      </c>
      <c r="C41" s="185">
        <v>11398</v>
      </c>
      <c r="D41" s="185">
        <v>182</v>
      </c>
      <c r="E41" s="185">
        <v>11216</v>
      </c>
      <c r="F41" s="185">
        <v>357</v>
      </c>
      <c r="G41" s="185">
        <v>7</v>
      </c>
      <c r="H41" s="185">
        <v>350</v>
      </c>
      <c r="I41" s="185">
        <v>0</v>
      </c>
      <c r="J41" s="186">
        <v>875</v>
      </c>
    </row>
    <row r="42" spans="1:10" x14ac:dyDescent="0.2">
      <c r="A42" s="51" t="s">
        <v>95</v>
      </c>
      <c r="B42" s="184">
        <v>15900</v>
      </c>
      <c r="C42" s="185">
        <v>15016</v>
      </c>
      <c r="D42" s="185">
        <v>216</v>
      </c>
      <c r="E42" s="185">
        <v>14800</v>
      </c>
      <c r="F42" s="185">
        <v>443</v>
      </c>
      <c r="G42" s="185">
        <v>9</v>
      </c>
      <c r="H42" s="185">
        <v>434</v>
      </c>
      <c r="I42" s="185">
        <v>0</v>
      </c>
      <c r="J42" s="186">
        <v>441</v>
      </c>
    </row>
    <row r="43" spans="1:10" x14ac:dyDescent="0.2">
      <c r="A43" s="51" t="s">
        <v>96</v>
      </c>
      <c r="B43" s="184">
        <v>16853</v>
      </c>
      <c r="C43" s="185">
        <v>16329</v>
      </c>
      <c r="D43" s="185">
        <v>138</v>
      </c>
      <c r="E43" s="185">
        <v>16191</v>
      </c>
      <c r="F43" s="185">
        <v>346</v>
      </c>
      <c r="G43" s="185">
        <v>10</v>
      </c>
      <c r="H43" s="185">
        <v>336</v>
      </c>
      <c r="I43" s="185">
        <v>0</v>
      </c>
      <c r="J43" s="186">
        <v>178</v>
      </c>
    </row>
    <row r="44" spans="1:10" x14ac:dyDescent="0.2">
      <c r="A44" s="51" t="s">
        <v>97</v>
      </c>
      <c r="B44" s="184">
        <v>13497</v>
      </c>
      <c r="C44" s="185">
        <v>13137</v>
      </c>
      <c r="D44" s="185">
        <v>107</v>
      </c>
      <c r="E44" s="185">
        <v>13030</v>
      </c>
      <c r="F44" s="185">
        <v>271</v>
      </c>
      <c r="G44" s="185">
        <v>11</v>
      </c>
      <c r="H44" s="185">
        <v>260</v>
      </c>
      <c r="I44" s="185">
        <v>0</v>
      </c>
      <c r="J44" s="186">
        <v>89</v>
      </c>
    </row>
    <row r="45" spans="1:10" x14ac:dyDescent="0.2">
      <c r="A45" s="51" t="s">
        <v>98</v>
      </c>
      <c r="B45" s="184">
        <v>16707</v>
      </c>
      <c r="C45" s="185">
        <v>16222</v>
      </c>
      <c r="D45" s="185">
        <v>158</v>
      </c>
      <c r="E45" s="185">
        <v>16064</v>
      </c>
      <c r="F45" s="185">
        <v>446</v>
      </c>
      <c r="G45" s="185">
        <v>19</v>
      </c>
      <c r="H45" s="185">
        <v>427</v>
      </c>
      <c r="I45" s="185">
        <v>0</v>
      </c>
      <c r="J45" s="186">
        <v>39</v>
      </c>
    </row>
    <row r="46" spans="1:10" x14ac:dyDescent="0.2">
      <c r="A46" s="51" t="s">
        <v>99</v>
      </c>
      <c r="B46" s="184">
        <v>20207</v>
      </c>
      <c r="C46" s="185">
        <v>19691</v>
      </c>
      <c r="D46" s="185">
        <v>312</v>
      </c>
      <c r="E46" s="185">
        <v>19379</v>
      </c>
      <c r="F46" s="185">
        <v>485</v>
      </c>
      <c r="G46" s="185">
        <v>9</v>
      </c>
      <c r="H46" s="185">
        <v>476</v>
      </c>
      <c r="I46" s="185">
        <v>0</v>
      </c>
      <c r="J46" s="186">
        <v>31</v>
      </c>
    </row>
    <row r="47" spans="1:10" x14ac:dyDescent="0.2">
      <c r="A47" s="51" t="s">
        <v>100</v>
      </c>
      <c r="B47" s="184">
        <v>16878</v>
      </c>
      <c r="C47" s="185">
        <v>16401</v>
      </c>
      <c r="D47" s="185">
        <v>1850</v>
      </c>
      <c r="E47" s="185">
        <v>14551</v>
      </c>
      <c r="F47" s="185">
        <v>459</v>
      </c>
      <c r="G47" s="185">
        <v>7</v>
      </c>
      <c r="H47" s="185">
        <v>452</v>
      </c>
      <c r="I47" s="185">
        <v>0</v>
      </c>
      <c r="J47" s="186">
        <v>18</v>
      </c>
    </row>
    <row r="48" spans="1:10" x14ac:dyDescent="0.2">
      <c r="A48" s="51" t="s">
        <v>101</v>
      </c>
      <c r="B48" s="184">
        <v>24473</v>
      </c>
      <c r="C48" s="185">
        <v>24023</v>
      </c>
      <c r="D48" s="185">
        <v>2431</v>
      </c>
      <c r="E48" s="185">
        <v>21592</v>
      </c>
      <c r="F48" s="185">
        <v>432</v>
      </c>
      <c r="G48" s="185">
        <v>10</v>
      </c>
      <c r="H48" s="185">
        <v>422</v>
      </c>
      <c r="I48" s="185">
        <v>0</v>
      </c>
      <c r="J48" s="186">
        <v>18</v>
      </c>
    </row>
    <row r="49" spans="1:10" x14ac:dyDescent="0.2">
      <c r="A49" s="51" t="s">
        <v>102</v>
      </c>
      <c r="B49" s="184">
        <v>86899</v>
      </c>
      <c r="C49" s="185">
        <v>85303</v>
      </c>
      <c r="D49" s="185">
        <v>47284</v>
      </c>
      <c r="E49" s="185">
        <v>38019</v>
      </c>
      <c r="F49" s="185">
        <v>1560</v>
      </c>
      <c r="G49" s="185">
        <v>16</v>
      </c>
      <c r="H49" s="185">
        <v>1544</v>
      </c>
      <c r="I49" s="185">
        <v>0</v>
      </c>
      <c r="J49" s="186">
        <v>36</v>
      </c>
    </row>
    <row r="50" spans="1:10" x14ac:dyDescent="0.2">
      <c r="A50" s="51" t="s">
        <v>103</v>
      </c>
      <c r="B50" s="184">
        <v>57238</v>
      </c>
      <c r="C50" s="185">
        <v>56072</v>
      </c>
      <c r="D50" s="185">
        <v>13055</v>
      </c>
      <c r="E50" s="185">
        <v>43017</v>
      </c>
      <c r="F50" s="185">
        <v>1162</v>
      </c>
      <c r="G50" s="185">
        <v>35</v>
      </c>
      <c r="H50" s="185">
        <v>1127</v>
      </c>
      <c r="I50" s="185">
        <v>0</v>
      </c>
      <c r="J50" s="186">
        <v>4</v>
      </c>
    </row>
    <row r="51" spans="1:10" x14ac:dyDescent="0.2">
      <c r="A51" s="51" t="s">
        <v>104</v>
      </c>
      <c r="B51" s="184">
        <v>97715</v>
      </c>
      <c r="C51" s="185">
        <v>97118</v>
      </c>
      <c r="D51" s="185">
        <v>53414</v>
      </c>
      <c r="E51" s="185">
        <v>43704</v>
      </c>
      <c r="F51" s="185">
        <v>585</v>
      </c>
      <c r="G51" s="185">
        <v>42</v>
      </c>
      <c r="H51" s="185">
        <v>543</v>
      </c>
      <c r="I51" s="185">
        <v>0</v>
      </c>
      <c r="J51" s="186">
        <v>12</v>
      </c>
    </row>
    <row r="52" spans="1:10" x14ac:dyDescent="0.2">
      <c r="A52" s="51" t="s">
        <v>105</v>
      </c>
      <c r="B52" s="184">
        <v>118213</v>
      </c>
      <c r="C52" s="185">
        <v>117732</v>
      </c>
      <c r="D52" s="185">
        <v>93148</v>
      </c>
      <c r="E52" s="185">
        <v>24584</v>
      </c>
      <c r="F52" s="185">
        <v>470</v>
      </c>
      <c r="G52" s="185">
        <v>47</v>
      </c>
      <c r="H52" s="185">
        <v>423</v>
      </c>
      <c r="I52" s="185">
        <v>0</v>
      </c>
      <c r="J52" s="186">
        <v>11</v>
      </c>
    </row>
    <row r="53" spans="1:10" x14ac:dyDescent="0.2">
      <c r="A53" s="51" t="s">
        <v>106</v>
      </c>
      <c r="B53" s="184">
        <v>75464</v>
      </c>
      <c r="C53" s="185">
        <v>75202</v>
      </c>
      <c r="D53" s="185">
        <v>46460</v>
      </c>
      <c r="E53" s="185">
        <v>28742</v>
      </c>
      <c r="F53" s="185">
        <v>254</v>
      </c>
      <c r="G53" s="185">
        <v>21</v>
      </c>
      <c r="H53" s="185">
        <v>233</v>
      </c>
      <c r="I53" s="185">
        <v>0</v>
      </c>
      <c r="J53" s="186">
        <v>8</v>
      </c>
    </row>
    <row r="54" spans="1:10" x14ac:dyDescent="0.2">
      <c r="A54" s="51" t="s">
        <v>107</v>
      </c>
      <c r="B54" s="184">
        <v>20159</v>
      </c>
      <c r="C54" s="185">
        <v>20110</v>
      </c>
      <c r="D54" s="185">
        <v>11839</v>
      </c>
      <c r="E54" s="185">
        <v>8271</v>
      </c>
      <c r="F54" s="185">
        <v>47</v>
      </c>
      <c r="G54" s="185">
        <v>8</v>
      </c>
      <c r="H54" s="185">
        <v>39</v>
      </c>
      <c r="I54" s="185">
        <v>0</v>
      </c>
      <c r="J54" s="186">
        <v>2</v>
      </c>
    </row>
    <row r="55" spans="1:10" x14ac:dyDescent="0.2">
      <c r="A55" s="51" t="s">
        <v>157</v>
      </c>
      <c r="B55" s="184">
        <v>4672</v>
      </c>
      <c r="C55" s="185">
        <v>4646</v>
      </c>
      <c r="D55" s="185">
        <v>3267</v>
      </c>
      <c r="E55" s="185">
        <v>1379</v>
      </c>
      <c r="F55" s="185">
        <v>25</v>
      </c>
      <c r="G55" s="185">
        <v>7</v>
      </c>
      <c r="H55" s="185">
        <v>18</v>
      </c>
      <c r="I55" s="185">
        <v>0</v>
      </c>
      <c r="J55" s="186">
        <v>1</v>
      </c>
    </row>
    <row r="56" spans="1:10" x14ac:dyDescent="0.2">
      <c r="A56" s="51" t="s">
        <v>158</v>
      </c>
      <c r="B56" s="184">
        <v>335</v>
      </c>
      <c r="C56" s="185">
        <v>333</v>
      </c>
      <c r="D56" s="185">
        <v>256</v>
      </c>
      <c r="E56" s="185">
        <v>77</v>
      </c>
      <c r="F56" s="185">
        <v>2</v>
      </c>
      <c r="G56" s="185">
        <v>1</v>
      </c>
      <c r="H56" s="185">
        <v>1</v>
      </c>
      <c r="I56" s="185">
        <v>0</v>
      </c>
      <c r="J56" s="186">
        <v>0</v>
      </c>
    </row>
    <row r="57" spans="1:10" x14ac:dyDescent="0.2">
      <c r="A57" s="51" t="s">
        <v>159</v>
      </c>
      <c r="B57" s="184">
        <v>43</v>
      </c>
      <c r="C57" s="185">
        <v>42</v>
      </c>
      <c r="D57" s="185">
        <v>30</v>
      </c>
      <c r="E57" s="185">
        <v>12</v>
      </c>
      <c r="F57" s="185">
        <v>1</v>
      </c>
      <c r="G57" s="185">
        <v>0</v>
      </c>
      <c r="H57" s="185">
        <v>1</v>
      </c>
      <c r="I57" s="185">
        <v>0</v>
      </c>
      <c r="J57" s="186">
        <v>0</v>
      </c>
    </row>
    <row r="58" spans="1:10" x14ac:dyDescent="0.2">
      <c r="A58" s="51" t="s">
        <v>160</v>
      </c>
      <c r="B58" s="184">
        <v>16</v>
      </c>
      <c r="C58" s="185">
        <v>16</v>
      </c>
      <c r="D58" s="185">
        <v>13</v>
      </c>
      <c r="E58" s="185">
        <v>3</v>
      </c>
      <c r="F58" s="185">
        <v>0</v>
      </c>
      <c r="G58" s="185">
        <v>0</v>
      </c>
      <c r="H58" s="185">
        <v>0</v>
      </c>
      <c r="I58" s="185">
        <v>0</v>
      </c>
      <c r="J58" s="186">
        <v>0</v>
      </c>
    </row>
    <row r="59" spans="1:10" x14ac:dyDescent="0.2">
      <c r="A59" s="51" t="s">
        <v>161</v>
      </c>
      <c r="B59" s="184">
        <v>4</v>
      </c>
      <c r="C59" s="185">
        <v>4</v>
      </c>
      <c r="D59" s="185">
        <v>2</v>
      </c>
      <c r="E59" s="185">
        <v>2</v>
      </c>
      <c r="F59" s="185">
        <v>0</v>
      </c>
      <c r="G59" s="185">
        <v>0</v>
      </c>
      <c r="H59" s="185">
        <v>0</v>
      </c>
      <c r="I59" s="185">
        <v>0</v>
      </c>
      <c r="J59" s="186">
        <v>0</v>
      </c>
    </row>
    <row r="60" spans="1:10" x14ac:dyDescent="0.2">
      <c r="A60" s="51" t="s">
        <v>147</v>
      </c>
      <c r="B60" s="184">
        <v>3</v>
      </c>
      <c r="C60" s="185">
        <v>3</v>
      </c>
      <c r="D60" s="185">
        <v>1</v>
      </c>
      <c r="E60" s="185">
        <v>2</v>
      </c>
      <c r="F60" s="185">
        <v>0</v>
      </c>
      <c r="G60" s="185">
        <v>0</v>
      </c>
      <c r="H60" s="185">
        <v>0</v>
      </c>
      <c r="I60" s="185">
        <v>0</v>
      </c>
      <c r="J60" s="186">
        <v>0</v>
      </c>
    </row>
    <row r="61" spans="1:10" x14ac:dyDescent="0.2">
      <c r="A61" s="51" t="s">
        <v>148</v>
      </c>
      <c r="B61" s="184">
        <v>1</v>
      </c>
      <c r="C61" s="185">
        <v>1</v>
      </c>
      <c r="D61" s="185">
        <v>0</v>
      </c>
      <c r="E61" s="185">
        <v>1</v>
      </c>
      <c r="F61" s="185">
        <v>0</v>
      </c>
      <c r="G61" s="185">
        <v>0</v>
      </c>
      <c r="H61" s="185">
        <v>0</v>
      </c>
      <c r="I61" s="185">
        <v>0</v>
      </c>
      <c r="J61" s="186">
        <v>0</v>
      </c>
    </row>
    <row r="62" spans="1:10" x14ac:dyDescent="0.2">
      <c r="A62" s="51" t="s">
        <v>149</v>
      </c>
      <c r="B62" s="184">
        <v>0</v>
      </c>
      <c r="C62" s="185">
        <v>0</v>
      </c>
      <c r="D62" s="185">
        <v>0</v>
      </c>
      <c r="E62" s="185">
        <v>0</v>
      </c>
      <c r="F62" s="185">
        <v>0</v>
      </c>
      <c r="G62" s="185">
        <v>0</v>
      </c>
      <c r="H62" s="185">
        <v>0</v>
      </c>
      <c r="I62" s="185">
        <v>0</v>
      </c>
      <c r="J62" s="186">
        <v>0</v>
      </c>
    </row>
    <row r="63" spans="1:10" x14ac:dyDescent="0.2">
      <c r="A63" s="51" t="s">
        <v>150</v>
      </c>
      <c r="B63" s="184">
        <v>0</v>
      </c>
      <c r="C63" s="185">
        <v>0</v>
      </c>
      <c r="D63" s="185">
        <v>0</v>
      </c>
      <c r="E63" s="185">
        <v>0</v>
      </c>
      <c r="F63" s="185">
        <v>0</v>
      </c>
      <c r="G63" s="185">
        <v>0</v>
      </c>
      <c r="H63" s="185">
        <v>0</v>
      </c>
      <c r="I63" s="185">
        <v>0</v>
      </c>
      <c r="J63" s="186">
        <v>0</v>
      </c>
    </row>
    <row r="64" spans="1:10" x14ac:dyDescent="0.2">
      <c r="A64" s="51" t="s">
        <v>151</v>
      </c>
      <c r="B64" s="184">
        <v>0</v>
      </c>
      <c r="C64" s="185">
        <v>0</v>
      </c>
      <c r="D64" s="185">
        <v>0</v>
      </c>
      <c r="E64" s="185">
        <v>0</v>
      </c>
      <c r="F64" s="185">
        <v>0</v>
      </c>
      <c r="G64" s="185">
        <v>0</v>
      </c>
      <c r="H64" s="185">
        <v>0</v>
      </c>
      <c r="I64" s="185">
        <v>0</v>
      </c>
      <c r="J64" s="186">
        <v>0</v>
      </c>
    </row>
    <row r="65" spans="1:33" x14ac:dyDescent="0.2">
      <c r="A65" s="51" t="s">
        <v>152</v>
      </c>
      <c r="B65" s="184">
        <v>0</v>
      </c>
      <c r="C65" s="185">
        <v>0</v>
      </c>
      <c r="D65" s="185">
        <v>0</v>
      </c>
      <c r="E65" s="185">
        <v>0</v>
      </c>
      <c r="F65" s="185">
        <v>0</v>
      </c>
      <c r="G65" s="185">
        <v>0</v>
      </c>
      <c r="H65" s="185">
        <v>0</v>
      </c>
      <c r="I65" s="185">
        <v>0</v>
      </c>
      <c r="J65" s="186">
        <v>0</v>
      </c>
    </row>
    <row r="66" spans="1:33" x14ac:dyDescent="0.2">
      <c r="A66" s="51" t="s">
        <v>153</v>
      </c>
      <c r="B66" s="184">
        <v>0</v>
      </c>
      <c r="C66" s="185">
        <v>0</v>
      </c>
      <c r="D66" s="185">
        <v>0</v>
      </c>
      <c r="E66" s="185">
        <v>0</v>
      </c>
      <c r="F66" s="185">
        <v>0</v>
      </c>
      <c r="G66" s="185">
        <v>0</v>
      </c>
      <c r="H66" s="185">
        <v>0</v>
      </c>
      <c r="I66" s="185">
        <v>0</v>
      </c>
      <c r="J66" s="186">
        <v>0</v>
      </c>
    </row>
    <row r="67" spans="1:33" x14ac:dyDescent="0.2">
      <c r="A67" s="51" t="s">
        <v>154</v>
      </c>
      <c r="B67" s="184">
        <v>0</v>
      </c>
      <c r="C67" s="185">
        <v>0</v>
      </c>
      <c r="D67" s="185">
        <v>0</v>
      </c>
      <c r="E67" s="185">
        <v>0</v>
      </c>
      <c r="F67" s="185">
        <v>0</v>
      </c>
      <c r="G67" s="185">
        <v>0</v>
      </c>
      <c r="H67" s="185">
        <v>0</v>
      </c>
      <c r="I67" s="185">
        <v>0</v>
      </c>
      <c r="J67" s="186">
        <v>0</v>
      </c>
    </row>
    <row r="68" spans="1:33" x14ac:dyDescent="0.2">
      <c r="A68" s="51" t="s">
        <v>155</v>
      </c>
      <c r="B68" s="184">
        <v>0</v>
      </c>
      <c r="C68" s="185">
        <v>0</v>
      </c>
      <c r="D68" s="185">
        <v>0</v>
      </c>
      <c r="E68" s="185">
        <v>0</v>
      </c>
      <c r="F68" s="185">
        <v>0</v>
      </c>
      <c r="G68" s="185">
        <v>0</v>
      </c>
      <c r="H68" s="185">
        <v>0</v>
      </c>
      <c r="I68" s="185">
        <v>0</v>
      </c>
      <c r="J68" s="186">
        <v>0</v>
      </c>
    </row>
    <row r="69" spans="1:33" ht="13.5" thickBot="1" x14ac:dyDescent="0.25">
      <c r="A69" s="87"/>
      <c r="B69" s="88"/>
      <c r="C69" s="187"/>
      <c r="D69" s="187"/>
      <c r="E69" s="187"/>
      <c r="F69" s="187"/>
      <c r="G69" s="187"/>
      <c r="H69" s="187"/>
      <c r="I69" s="187"/>
      <c r="J69" s="188"/>
    </row>
    <row r="70" spans="1:33" ht="13.5" customHeight="1" thickBot="1" x14ac:dyDescent="0.25">
      <c r="A70" s="89" t="s">
        <v>108</v>
      </c>
      <c r="B70" s="189">
        <v>794897</v>
      </c>
      <c r="C70" s="190">
        <v>699764</v>
      </c>
      <c r="D70" s="190">
        <v>275648</v>
      </c>
      <c r="E70" s="190">
        <v>424116</v>
      </c>
      <c r="F70" s="190">
        <v>16852</v>
      </c>
      <c r="G70" s="191">
        <v>1541</v>
      </c>
      <c r="H70" s="192">
        <v>15311</v>
      </c>
      <c r="I70" s="192">
        <v>0</v>
      </c>
      <c r="J70" s="193">
        <v>78281</v>
      </c>
    </row>
    <row r="71" spans="1:33" ht="13.5" customHeight="1" x14ac:dyDescent="0.2">
      <c r="A71" s="90"/>
      <c r="B71" s="86"/>
      <c r="C71" s="86"/>
      <c r="D71" s="86"/>
      <c r="E71" s="86"/>
      <c r="F71" s="86"/>
      <c r="G71" s="86"/>
      <c r="H71" s="86"/>
      <c r="I71" s="86"/>
      <c r="J71" s="86"/>
    </row>
    <row r="72" spans="1:33" ht="13.5" customHeight="1" x14ac:dyDescent="0.2">
      <c r="A72" s="90"/>
      <c r="B72" s="86"/>
      <c r="C72" s="86"/>
      <c r="D72" s="86"/>
      <c r="E72" s="86"/>
      <c r="F72" s="86"/>
      <c r="G72" s="86"/>
      <c r="H72" s="86"/>
      <c r="I72" s="86"/>
      <c r="J72" s="86"/>
    </row>
    <row r="73" spans="1:33" ht="60" customHeight="1" x14ac:dyDescent="0.2">
      <c r="A73" s="90"/>
      <c r="B73" s="86"/>
      <c r="C73" s="86"/>
      <c r="D73" s="86"/>
      <c r="E73" s="86"/>
      <c r="F73" s="86"/>
      <c r="G73" s="86"/>
      <c r="H73" s="86"/>
      <c r="I73" s="86"/>
      <c r="J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</row>
    <row r="74" spans="1:33" x14ac:dyDescent="0.2">
      <c r="A74" s="90"/>
      <c r="B74" s="86"/>
      <c r="C74" s="86"/>
      <c r="D74" s="86"/>
      <c r="E74" s="86"/>
      <c r="F74" s="86"/>
      <c r="G74" s="86"/>
      <c r="H74" s="86"/>
      <c r="I74" s="86"/>
      <c r="J74" s="86"/>
    </row>
    <row r="76" spans="1:33" x14ac:dyDescent="0.2">
      <c r="D76" s="30"/>
      <c r="E76" s="31"/>
      <c r="F76" s="31"/>
      <c r="G76" s="31"/>
      <c r="H76" s="31"/>
      <c r="I76" s="31"/>
      <c r="J76" s="31"/>
      <c r="K76" s="31"/>
    </row>
    <row r="77" spans="1:33" x14ac:dyDescent="0.2">
      <c r="D77" s="31"/>
      <c r="E77" s="31"/>
      <c r="F77" s="31"/>
      <c r="G77" s="31"/>
      <c r="H77" s="31"/>
      <c r="I77" s="31"/>
      <c r="J77" s="31"/>
      <c r="K77" s="31"/>
    </row>
    <row r="78" spans="1:33" x14ac:dyDescent="0.2">
      <c r="D78" s="31"/>
      <c r="E78" s="30"/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J79" s="34"/>
    </row>
    <row r="80" spans="1:33" s="30" customFormat="1" ht="16.5" x14ac:dyDescent="0.25">
      <c r="A80" s="35" t="s">
        <v>166</v>
      </c>
      <c r="B80" s="36"/>
      <c r="C80" s="36"/>
      <c r="D80" s="37"/>
      <c r="E80" s="37"/>
      <c r="F80" s="38"/>
      <c r="G80" s="39"/>
      <c r="H80" s="39"/>
      <c r="I80" s="37"/>
      <c r="J80" s="34"/>
    </row>
    <row r="81" spans="1:10" ht="16.5" x14ac:dyDescent="0.25">
      <c r="A81" s="35" t="s">
        <v>122</v>
      </c>
      <c r="B81" s="82"/>
      <c r="C81" s="82"/>
      <c r="D81" s="82"/>
      <c r="E81" s="84" t="s">
        <v>164</v>
      </c>
      <c r="F81" s="82"/>
      <c r="G81" s="82"/>
      <c r="H81" s="82"/>
      <c r="I81" s="82"/>
    </row>
    <row r="82" spans="1:10" ht="39.75" customHeight="1" x14ac:dyDescent="0.25">
      <c r="A82" s="461" t="s">
        <v>451</v>
      </c>
      <c r="B82" s="416"/>
      <c r="C82" s="416"/>
      <c r="D82" s="416"/>
      <c r="E82" s="416"/>
      <c r="F82" s="416"/>
      <c r="G82" s="416"/>
      <c r="H82" s="416"/>
      <c r="I82" s="416"/>
      <c r="J82" s="416"/>
    </row>
    <row r="83" spans="1:10" ht="16.5" x14ac:dyDescent="0.25">
      <c r="B83" s="82"/>
      <c r="C83" s="82"/>
      <c r="D83" s="82"/>
      <c r="E83" s="83" t="str">
        <f>E11</f>
        <v xml:space="preserve">LUNA IULIE 2009 </v>
      </c>
      <c r="F83" s="82"/>
      <c r="G83" s="82"/>
      <c r="H83" s="82"/>
      <c r="I83" s="82"/>
    </row>
    <row r="84" spans="1:10" ht="17.25" thickBot="1" x14ac:dyDescent="0.3">
      <c r="B84" s="82"/>
      <c r="C84" s="82"/>
      <c r="D84" s="82"/>
      <c r="E84" s="82"/>
      <c r="F84" s="82"/>
      <c r="G84" s="82"/>
      <c r="H84" s="82"/>
      <c r="I84" s="82"/>
    </row>
    <row r="85" spans="1:10" s="85" customFormat="1" ht="26.25" customHeight="1" x14ac:dyDescent="0.2">
      <c r="A85" s="447" t="s">
        <v>60</v>
      </c>
      <c r="B85" s="447" t="s">
        <v>61</v>
      </c>
      <c r="C85" s="447" t="s">
        <v>62</v>
      </c>
      <c r="D85" s="449" t="s">
        <v>120</v>
      </c>
      <c r="E85" s="451"/>
      <c r="F85" s="447" t="s">
        <v>66</v>
      </c>
      <c r="G85" s="449" t="s">
        <v>123</v>
      </c>
      <c r="H85" s="450"/>
      <c r="I85" s="451"/>
      <c r="J85" s="447" t="s">
        <v>68</v>
      </c>
    </row>
    <row r="86" spans="1:10" s="24" customFormat="1" x14ac:dyDescent="0.2">
      <c r="A86" s="448"/>
      <c r="B86" s="448"/>
      <c r="C86" s="448"/>
      <c r="D86" s="452"/>
      <c r="E86" s="454"/>
      <c r="F86" s="448"/>
      <c r="G86" s="452"/>
      <c r="H86" s="453"/>
      <c r="I86" s="454"/>
      <c r="J86" s="448"/>
    </row>
    <row r="87" spans="1:10" ht="13.5" thickBot="1" x14ac:dyDescent="0.25">
      <c r="A87" s="448"/>
      <c r="B87" s="448"/>
      <c r="C87" s="448"/>
      <c r="D87" s="452"/>
      <c r="E87" s="454"/>
      <c r="F87" s="448"/>
      <c r="G87" s="455"/>
      <c r="H87" s="456"/>
      <c r="I87" s="457"/>
      <c r="J87" s="448"/>
    </row>
    <row r="88" spans="1:10" x14ac:dyDescent="0.2">
      <c r="A88" s="47" t="s">
        <v>69</v>
      </c>
      <c r="B88" s="194">
        <v>0</v>
      </c>
      <c r="C88" s="195">
        <v>0</v>
      </c>
      <c r="D88" s="195">
        <v>0</v>
      </c>
      <c r="E88" s="195">
        <v>0</v>
      </c>
      <c r="F88" s="195">
        <v>0</v>
      </c>
      <c r="G88" s="196">
        <v>0</v>
      </c>
      <c r="H88" s="196">
        <v>0</v>
      </c>
      <c r="I88" s="197">
        <v>0</v>
      </c>
      <c r="J88" s="198">
        <v>0</v>
      </c>
    </row>
    <row r="89" spans="1:10" x14ac:dyDescent="0.2">
      <c r="A89" s="51" t="s">
        <v>70</v>
      </c>
      <c r="B89" s="199">
        <v>0</v>
      </c>
      <c r="C89" s="197">
        <v>0</v>
      </c>
      <c r="D89" s="197">
        <v>0</v>
      </c>
      <c r="E89" s="197">
        <v>0</v>
      </c>
      <c r="F89" s="197">
        <v>0</v>
      </c>
      <c r="G89" s="197">
        <v>0</v>
      </c>
      <c r="H89" s="197">
        <v>0</v>
      </c>
      <c r="I89" s="197">
        <v>0</v>
      </c>
      <c r="J89" s="200">
        <v>0</v>
      </c>
    </row>
    <row r="90" spans="1:10" x14ac:dyDescent="0.2">
      <c r="A90" s="51" t="s">
        <v>71</v>
      </c>
      <c r="B90" s="199">
        <v>0.03</v>
      </c>
      <c r="C90" s="197">
        <v>0</v>
      </c>
      <c r="D90" s="197">
        <v>0</v>
      </c>
      <c r="E90" s="197">
        <v>0</v>
      </c>
      <c r="F90" s="197">
        <v>0</v>
      </c>
      <c r="G90" s="197">
        <v>0</v>
      </c>
      <c r="H90" s="197">
        <v>0</v>
      </c>
      <c r="I90" s="197">
        <v>0</v>
      </c>
      <c r="J90" s="200">
        <v>0.32</v>
      </c>
    </row>
    <row r="91" spans="1:10" x14ac:dyDescent="0.2">
      <c r="A91" s="51" t="s">
        <v>72</v>
      </c>
      <c r="B91" s="199">
        <v>0.2</v>
      </c>
      <c r="C91" s="197">
        <v>0</v>
      </c>
      <c r="D91" s="197">
        <v>0</v>
      </c>
      <c r="E91" s="197">
        <v>0</v>
      </c>
      <c r="F91" s="197">
        <v>0.02</v>
      </c>
      <c r="G91" s="197">
        <v>0</v>
      </c>
      <c r="H91" s="197">
        <v>0.02</v>
      </c>
      <c r="I91" s="197">
        <v>0</v>
      </c>
      <c r="J91" s="200">
        <v>1.96</v>
      </c>
    </row>
    <row r="92" spans="1:10" x14ac:dyDescent="0.2">
      <c r="A92" s="51" t="s">
        <v>73</v>
      </c>
      <c r="B92" s="199">
        <v>0.05</v>
      </c>
      <c r="C92" s="197">
        <v>0.01</v>
      </c>
      <c r="D92" s="197">
        <v>0</v>
      </c>
      <c r="E92" s="197">
        <v>0.02</v>
      </c>
      <c r="F92" s="197">
        <v>0.02</v>
      </c>
      <c r="G92" s="197">
        <v>0</v>
      </c>
      <c r="H92" s="197">
        <v>0.03</v>
      </c>
      <c r="I92" s="197">
        <v>0</v>
      </c>
      <c r="J92" s="200">
        <v>0.38</v>
      </c>
    </row>
    <row r="93" spans="1:10" x14ac:dyDescent="0.2">
      <c r="A93" s="51" t="s">
        <v>74</v>
      </c>
      <c r="B93" s="199">
        <v>0.04</v>
      </c>
      <c r="C93" s="197">
        <v>0.01</v>
      </c>
      <c r="D93" s="197">
        <v>0</v>
      </c>
      <c r="E93" s="197">
        <v>0.02</v>
      </c>
      <c r="F93" s="197">
        <v>0.02</v>
      </c>
      <c r="G93" s="197">
        <v>0</v>
      </c>
      <c r="H93" s="197">
        <v>0.02</v>
      </c>
      <c r="I93" s="197">
        <v>0</v>
      </c>
      <c r="J93" s="200">
        <v>0.35</v>
      </c>
    </row>
    <row r="94" spans="1:10" x14ac:dyDescent="0.2">
      <c r="A94" s="51" t="s">
        <v>75</v>
      </c>
      <c r="B94" s="199">
        <v>0.17</v>
      </c>
      <c r="C94" s="197">
        <v>0.05</v>
      </c>
      <c r="D94" s="197">
        <v>0</v>
      </c>
      <c r="E94" s="197">
        <v>0.08</v>
      </c>
      <c r="F94" s="197">
        <v>0.24</v>
      </c>
      <c r="G94" s="197">
        <v>0.06</v>
      </c>
      <c r="H94" s="197">
        <v>0.26</v>
      </c>
      <c r="I94" s="197">
        <v>0</v>
      </c>
      <c r="J94" s="200">
        <v>1.19</v>
      </c>
    </row>
    <row r="95" spans="1:10" x14ac:dyDescent="0.2">
      <c r="A95" s="51" t="s">
        <v>76</v>
      </c>
      <c r="B95" s="199">
        <v>0.19</v>
      </c>
      <c r="C95" s="197">
        <v>0.06</v>
      </c>
      <c r="D95" s="197">
        <v>0</v>
      </c>
      <c r="E95" s="197">
        <v>0.1</v>
      </c>
      <c r="F95" s="197">
        <v>1.04</v>
      </c>
      <c r="G95" s="197">
        <v>0.19</v>
      </c>
      <c r="H95" s="197">
        <v>1.1299999999999999</v>
      </c>
      <c r="I95" s="197">
        <v>0</v>
      </c>
      <c r="J95" s="200">
        <v>1.19</v>
      </c>
    </row>
    <row r="96" spans="1:10" x14ac:dyDescent="0.2">
      <c r="A96" s="51" t="s">
        <v>77</v>
      </c>
      <c r="B96" s="199">
        <v>0.17</v>
      </c>
      <c r="C96" s="197">
        <v>0.02</v>
      </c>
      <c r="D96" s="197">
        <v>0</v>
      </c>
      <c r="E96" s="197">
        <v>0.02</v>
      </c>
      <c r="F96" s="197">
        <v>0.23</v>
      </c>
      <c r="G96" s="197">
        <v>1.69</v>
      </c>
      <c r="H96" s="197">
        <v>0.08</v>
      </c>
      <c r="I96" s="197">
        <v>0</v>
      </c>
      <c r="J96" s="200">
        <v>1.59</v>
      </c>
    </row>
    <row r="97" spans="1:10" x14ac:dyDescent="0.2">
      <c r="A97" s="51" t="s">
        <v>78</v>
      </c>
      <c r="B97" s="199">
        <v>0.21</v>
      </c>
      <c r="C97" s="197">
        <v>0.03</v>
      </c>
      <c r="D97" s="197">
        <v>0</v>
      </c>
      <c r="E97" s="197">
        <v>0.06</v>
      </c>
      <c r="F97" s="197">
        <v>0.12</v>
      </c>
      <c r="G97" s="197">
        <v>0.13</v>
      </c>
      <c r="H97" s="197">
        <v>0.12</v>
      </c>
      <c r="I97" s="197">
        <v>0</v>
      </c>
      <c r="J97" s="200">
        <v>1.82</v>
      </c>
    </row>
    <row r="98" spans="1:10" x14ac:dyDescent="0.2">
      <c r="A98" s="51" t="s">
        <v>79</v>
      </c>
      <c r="B98" s="199">
        <v>0.51</v>
      </c>
      <c r="C98" s="197">
        <v>0.04</v>
      </c>
      <c r="D98" s="197">
        <v>0</v>
      </c>
      <c r="E98" s="197">
        <v>7.0000000000000007E-2</v>
      </c>
      <c r="F98" s="197">
        <v>7.0000000000000007E-2</v>
      </c>
      <c r="G98" s="197">
        <v>0.06</v>
      </c>
      <c r="H98" s="197">
        <v>7.0000000000000007E-2</v>
      </c>
      <c r="I98" s="197">
        <v>0</v>
      </c>
      <c r="J98" s="200">
        <v>4.75</v>
      </c>
    </row>
    <row r="99" spans="1:10" x14ac:dyDescent="0.2">
      <c r="A99" s="51" t="s">
        <v>80</v>
      </c>
      <c r="B99" s="199">
        <v>0.4</v>
      </c>
      <c r="C99" s="197">
        <v>0.03</v>
      </c>
      <c r="D99" s="197">
        <v>0</v>
      </c>
      <c r="E99" s="197">
        <v>0.05</v>
      </c>
      <c r="F99" s="197">
        <v>0.11</v>
      </c>
      <c r="G99" s="197">
        <v>0.13</v>
      </c>
      <c r="H99" s="197">
        <v>0.11</v>
      </c>
      <c r="I99" s="197">
        <v>0</v>
      </c>
      <c r="J99" s="200">
        <v>3.77</v>
      </c>
    </row>
    <row r="100" spans="1:10" x14ac:dyDescent="0.2">
      <c r="A100" s="51" t="s">
        <v>81</v>
      </c>
      <c r="B100" s="199">
        <v>0.54</v>
      </c>
      <c r="C100" s="197">
        <v>0.05</v>
      </c>
      <c r="D100" s="197">
        <v>0</v>
      </c>
      <c r="E100" s="197">
        <v>0.08</v>
      </c>
      <c r="F100" s="197">
        <v>0.15</v>
      </c>
      <c r="G100" s="197">
        <v>0.19</v>
      </c>
      <c r="H100" s="197">
        <v>0.14000000000000001</v>
      </c>
      <c r="I100" s="197">
        <v>0</v>
      </c>
      <c r="J100" s="200">
        <v>5.0599999999999996</v>
      </c>
    </row>
    <row r="101" spans="1:10" x14ac:dyDescent="0.2">
      <c r="A101" s="51" t="s">
        <v>82</v>
      </c>
      <c r="B101" s="199">
        <v>1.52</v>
      </c>
      <c r="C101" s="197">
        <v>0.69</v>
      </c>
      <c r="D101" s="197">
        <v>0</v>
      </c>
      <c r="E101" s="197">
        <v>1.1399999999999999</v>
      </c>
      <c r="F101" s="197">
        <v>0.83</v>
      </c>
      <c r="G101" s="197">
        <v>0.45</v>
      </c>
      <c r="H101" s="197">
        <v>0.87</v>
      </c>
      <c r="I101" s="197">
        <v>0</v>
      </c>
      <c r="J101" s="200">
        <v>9.01</v>
      </c>
    </row>
    <row r="102" spans="1:10" x14ac:dyDescent="0.2">
      <c r="A102" s="51" t="s">
        <v>83</v>
      </c>
      <c r="B102" s="199">
        <v>0.87</v>
      </c>
      <c r="C102" s="197">
        <v>0.26</v>
      </c>
      <c r="D102" s="197">
        <v>0</v>
      </c>
      <c r="E102" s="197">
        <v>0.42</v>
      </c>
      <c r="F102" s="197">
        <v>0.68</v>
      </c>
      <c r="G102" s="197">
        <v>0.65</v>
      </c>
      <c r="H102" s="197">
        <v>0.68</v>
      </c>
      <c r="I102" s="197">
        <v>0</v>
      </c>
      <c r="J102" s="200">
        <v>6.42</v>
      </c>
    </row>
    <row r="103" spans="1:10" x14ac:dyDescent="0.2">
      <c r="A103" s="51" t="s">
        <v>84</v>
      </c>
      <c r="B103" s="199">
        <v>1.45</v>
      </c>
      <c r="C103" s="197">
        <v>0.79</v>
      </c>
      <c r="D103" s="197">
        <v>0.01</v>
      </c>
      <c r="E103" s="197">
        <v>1.3</v>
      </c>
      <c r="F103" s="197">
        <v>1.77</v>
      </c>
      <c r="G103" s="197">
        <v>0.65</v>
      </c>
      <c r="H103" s="197">
        <v>1.89</v>
      </c>
      <c r="I103" s="197">
        <v>0</v>
      </c>
      <c r="J103" s="200">
        <v>7.3</v>
      </c>
    </row>
    <row r="104" spans="1:10" x14ac:dyDescent="0.2">
      <c r="A104" s="51" t="s">
        <v>85</v>
      </c>
      <c r="B104" s="199">
        <v>2.11</v>
      </c>
      <c r="C104" s="197">
        <v>1.66</v>
      </c>
      <c r="D104" s="197">
        <v>0.01</v>
      </c>
      <c r="E104" s="197">
        <v>2.73</v>
      </c>
      <c r="F104" s="197">
        <v>1.28</v>
      </c>
      <c r="G104" s="197">
        <v>1.1000000000000001</v>
      </c>
      <c r="H104" s="197">
        <v>1.29</v>
      </c>
      <c r="I104" s="197">
        <v>0</v>
      </c>
      <c r="J104" s="200">
        <v>6.34</v>
      </c>
    </row>
    <row r="105" spans="1:10" x14ac:dyDescent="0.2">
      <c r="A105" s="51" t="s">
        <v>86</v>
      </c>
      <c r="B105" s="199">
        <v>2.5499999999999998</v>
      </c>
      <c r="C105" s="197">
        <v>1.34</v>
      </c>
      <c r="D105" s="197">
        <v>0.02</v>
      </c>
      <c r="E105" s="197">
        <v>2.2000000000000002</v>
      </c>
      <c r="F105" s="197">
        <v>30.1</v>
      </c>
      <c r="G105" s="197">
        <v>7.46</v>
      </c>
      <c r="H105" s="197">
        <v>32.380000000000003</v>
      </c>
      <c r="I105" s="197">
        <v>0</v>
      </c>
      <c r="J105" s="200">
        <v>7.42</v>
      </c>
    </row>
    <row r="106" spans="1:10" x14ac:dyDescent="0.2">
      <c r="A106" s="51" t="s">
        <v>87</v>
      </c>
      <c r="B106" s="199">
        <v>1.29</v>
      </c>
      <c r="C106" s="197">
        <v>0.6</v>
      </c>
      <c r="D106" s="197">
        <v>7.0000000000000007E-2</v>
      </c>
      <c r="E106" s="197">
        <v>0.95</v>
      </c>
      <c r="F106" s="197">
        <v>7.83</v>
      </c>
      <c r="G106" s="197">
        <v>66</v>
      </c>
      <c r="H106" s="197">
        <v>1.97</v>
      </c>
      <c r="I106" s="197">
        <v>0</v>
      </c>
      <c r="J106" s="200">
        <v>6.06</v>
      </c>
    </row>
    <row r="107" spans="1:10" x14ac:dyDescent="0.2">
      <c r="A107" s="51" t="s">
        <v>88</v>
      </c>
      <c r="B107" s="199">
        <v>1.65</v>
      </c>
      <c r="C107" s="197">
        <v>1.01</v>
      </c>
      <c r="D107" s="197">
        <v>0.08</v>
      </c>
      <c r="E107" s="197">
        <v>1.62</v>
      </c>
      <c r="F107" s="197">
        <v>1.69</v>
      </c>
      <c r="G107" s="197">
        <v>0.65</v>
      </c>
      <c r="H107" s="197">
        <v>1.8</v>
      </c>
      <c r="I107" s="197">
        <v>0</v>
      </c>
      <c r="J107" s="200">
        <v>7.34</v>
      </c>
    </row>
    <row r="108" spans="1:10" x14ac:dyDescent="0.2">
      <c r="A108" s="51" t="s">
        <v>89</v>
      </c>
      <c r="B108" s="199">
        <v>2.46</v>
      </c>
      <c r="C108" s="197">
        <v>1.98</v>
      </c>
      <c r="D108" s="197">
        <v>0.03</v>
      </c>
      <c r="E108" s="197">
        <v>3.25</v>
      </c>
      <c r="F108" s="197">
        <v>1.69</v>
      </c>
      <c r="G108" s="197">
        <v>0.45</v>
      </c>
      <c r="H108" s="197">
        <v>1.82</v>
      </c>
      <c r="I108" s="197">
        <v>0</v>
      </c>
      <c r="J108" s="200">
        <v>6.84</v>
      </c>
    </row>
    <row r="109" spans="1:10" x14ac:dyDescent="0.2">
      <c r="A109" s="51" t="s">
        <v>90</v>
      </c>
      <c r="B109" s="199">
        <v>1.95</v>
      </c>
      <c r="C109" s="197">
        <v>1.47</v>
      </c>
      <c r="D109" s="197">
        <v>0.09</v>
      </c>
      <c r="E109" s="197">
        <v>2.37</v>
      </c>
      <c r="F109" s="197">
        <v>2.31</v>
      </c>
      <c r="G109" s="197">
        <v>0.78</v>
      </c>
      <c r="H109" s="197">
        <v>2.4700000000000002</v>
      </c>
      <c r="I109" s="197">
        <v>0</v>
      </c>
      <c r="J109" s="200">
        <v>6.16</v>
      </c>
    </row>
    <row r="110" spans="1:10" x14ac:dyDescent="0.2">
      <c r="A110" s="51" t="s">
        <v>91</v>
      </c>
      <c r="B110" s="199">
        <v>2.06</v>
      </c>
      <c r="C110" s="197">
        <v>1.64</v>
      </c>
      <c r="D110" s="197">
        <v>0.14000000000000001</v>
      </c>
      <c r="E110" s="197">
        <v>2.62</v>
      </c>
      <c r="F110" s="197">
        <v>2.0499999999999998</v>
      </c>
      <c r="G110" s="197">
        <v>0.84</v>
      </c>
      <c r="H110" s="197">
        <v>2.17</v>
      </c>
      <c r="I110" s="197">
        <v>0</v>
      </c>
      <c r="J110" s="200">
        <v>5.83</v>
      </c>
    </row>
    <row r="111" spans="1:10" x14ac:dyDescent="0.2">
      <c r="A111" s="51" t="s">
        <v>92</v>
      </c>
      <c r="B111" s="199">
        <v>2.21</v>
      </c>
      <c r="C111" s="197">
        <v>2.02</v>
      </c>
      <c r="D111" s="197">
        <v>7.0000000000000007E-2</v>
      </c>
      <c r="E111" s="197">
        <v>3.29</v>
      </c>
      <c r="F111" s="197">
        <v>1.71</v>
      </c>
      <c r="G111" s="197">
        <v>0.71</v>
      </c>
      <c r="H111" s="197">
        <v>1.82</v>
      </c>
      <c r="I111" s="197">
        <v>0</v>
      </c>
      <c r="J111" s="200">
        <v>4.05</v>
      </c>
    </row>
    <row r="112" spans="1:10" x14ac:dyDescent="0.2">
      <c r="A112" s="51" t="s">
        <v>93</v>
      </c>
      <c r="B112" s="199">
        <v>2.14</v>
      </c>
      <c r="C112" s="197">
        <v>2.08</v>
      </c>
      <c r="D112" s="197">
        <v>0.02</v>
      </c>
      <c r="E112" s="197">
        <v>3.43</v>
      </c>
      <c r="F112" s="197">
        <v>2.4500000000000002</v>
      </c>
      <c r="G112" s="197">
        <v>0.97</v>
      </c>
      <c r="H112" s="197">
        <v>2.6</v>
      </c>
      <c r="I112" s="197">
        <v>0</v>
      </c>
      <c r="J112" s="200">
        <v>2.6</v>
      </c>
    </row>
    <row r="113" spans="1:10" x14ac:dyDescent="0.2">
      <c r="A113" s="51" t="s">
        <v>94</v>
      </c>
      <c r="B113" s="199">
        <v>1.59</v>
      </c>
      <c r="C113" s="197">
        <v>1.63</v>
      </c>
      <c r="D113" s="197">
        <v>7.0000000000000007E-2</v>
      </c>
      <c r="E113" s="197">
        <v>2.64</v>
      </c>
      <c r="F113" s="197">
        <v>2.12</v>
      </c>
      <c r="G113" s="197">
        <v>0.45</v>
      </c>
      <c r="H113" s="197">
        <v>2.29</v>
      </c>
      <c r="I113" s="197">
        <v>0</v>
      </c>
      <c r="J113" s="200">
        <v>1.1200000000000001</v>
      </c>
    </row>
    <row r="114" spans="1:10" x14ac:dyDescent="0.2">
      <c r="A114" s="51" t="s">
        <v>95</v>
      </c>
      <c r="B114" s="199">
        <v>2</v>
      </c>
      <c r="C114" s="197">
        <v>2.15</v>
      </c>
      <c r="D114" s="197">
        <v>0.08</v>
      </c>
      <c r="E114" s="197">
        <v>3.49</v>
      </c>
      <c r="F114" s="197">
        <v>2.63</v>
      </c>
      <c r="G114" s="197">
        <v>0.57999999999999996</v>
      </c>
      <c r="H114" s="197">
        <v>2.83</v>
      </c>
      <c r="I114" s="197">
        <v>0</v>
      </c>
      <c r="J114" s="200">
        <v>0.56000000000000005</v>
      </c>
    </row>
    <row r="115" spans="1:10" x14ac:dyDescent="0.2">
      <c r="A115" s="51" t="s">
        <v>96</v>
      </c>
      <c r="B115" s="199">
        <v>2.12</v>
      </c>
      <c r="C115" s="197">
        <v>2.33</v>
      </c>
      <c r="D115" s="197">
        <v>0.05</v>
      </c>
      <c r="E115" s="197">
        <v>3.82</v>
      </c>
      <c r="F115" s="197">
        <v>2.0499999999999998</v>
      </c>
      <c r="G115" s="197">
        <v>0.65</v>
      </c>
      <c r="H115" s="197">
        <v>2.19</v>
      </c>
      <c r="I115" s="197">
        <v>0</v>
      </c>
      <c r="J115" s="200">
        <v>0.23</v>
      </c>
    </row>
    <row r="116" spans="1:10" x14ac:dyDescent="0.2">
      <c r="A116" s="51" t="s">
        <v>97</v>
      </c>
      <c r="B116" s="199">
        <v>1.7</v>
      </c>
      <c r="C116" s="197">
        <v>1.88</v>
      </c>
      <c r="D116" s="197">
        <v>0.04</v>
      </c>
      <c r="E116" s="197">
        <v>3.07</v>
      </c>
      <c r="F116" s="197">
        <v>1.61</v>
      </c>
      <c r="G116" s="197">
        <v>0.71</v>
      </c>
      <c r="H116" s="197">
        <v>1.7</v>
      </c>
      <c r="I116" s="197">
        <v>0</v>
      </c>
      <c r="J116" s="200">
        <v>0.11</v>
      </c>
    </row>
    <row r="117" spans="1:10" x14ac:dyDescent="0.2">
      <c r="A117" s="51" t="s">
        <v>98</v>
      </c>
      <c r="B117" s="199">
        <v>2.1</v>
      </c>
      <c r="C117" s="197">
        <v>2.3199999999999998</v>
      </c>
      <c r="D117" s="197">
        <v>0.06</v>
      </c>
      <c r="E117" s="197">
        <v>3.79</v>
      </c>
      <c r="F117" s="197">
        <v>2.65</v>
      </c>
      <c r="G117" s="197">
        <v>1.23</v>
      </c>
      <c r="H117" s="197">
        <v>2.79</v>
      </c>
      <c r="I117" s="197">
        <v>0</v>
      </c>
      <c r="J117" s="200">
        <v>0.05</v>
      </c>
    </row>
    <row r="118" spans="1:10" x14ac:dyDescent="0.2">
      <c r="A118" s="51" t="s">
        <v>99</v>
      </c>
      <c r="B118" s="199">
        <v>2.54</v>
      </c>
      <c r="C118" s="197">
        <v>2.81</v>
      </c>
      <c r="D118" s="197">
        <v>0.11</v>
      </c>
      <c r="E118" s="197">
        <v>4.57</v>
      </c>
      <c r="F118" s="197">
        <v>2.88</v>
      </c>
      <c r="G118" s="197">
        <v>0.57999999999999996</v>
      </c>
      <c r="H118" s="197">
        <v>3.11</v>
      </c>
      <c r="I118" s="197">
        <v>0</v>
      </c>
      <c r="J118" s="200">
        <v>0.04</v>
      </c>
    </row>
    <row r="119" spans="1:10" x14ac:dyDescent="0.2">
      <c r="A119" s="51" t="s">
        <v>100</v>
      </c>
      <c r="B119" s="199">
        <v>2.12</v>
      </c>
      <c r="C119" s="197">
        <v>2.34</v>
      </c>
      <c r="D119" s="197">
        <v>0.67</v>
      </c>
      <c r="E119" s="197">
        <v>3.43</v>
      </c>
      <c r="F119" s="197">
        <v>2.72</v>
      </c>
      <c r="G119" s="197">
        <v>0.45</v>
      </c>
      <c r="H119" s="197">
        <v>2.95</v>
      </c>
      <c r="I119" s="197">
        <v>0</v>
      </c>
      <c r="J119" s="200">
        <v>0.02</v>
      </c>
    </row>
    <row r="120" spans="1:10" x14ac:dyDescent="0.2">
      <c r="A120" s="51" t="s">
        <v>101</v>
      </c>
      <c r="B120" s="199">
        <v>3.08</v>
      </c>
      <c r="C120" s="197">
        <v>3.43</v>
      </c>
      <c r="D120" s="197">
        <v>0.88</v>
      </c>
      <c r="E120" s="197">
        <v>5.09</v>
      </c>
      <c r="F120" s="197">
        <v>2.56</v>
      </c>
      <c r="G120" s="197">
        <v>0.65</v>
      </c>
      <c r="H120" s="197">
        <v>2.76</v>
      </c>
      <c r="I120" s="197">
        <v>0</v>
      </c>
      <c r="J120" s="200">
        <v>0.02</v>
      </c>
    </row>
    <row r="121" spans="1:10" x14ac:dyDescent="0.2">
      <c r="A121" s="51" t="s">
        <v>102</v>
      </c>
      <c r="B121" s="199">
        <v>10.93</v>
      </c>
      <c r="C121" s="197">
        <v>12.19</v>
      </c>
      <c r="D121" s="197">
        <v>17.149999999999999</v>
      </c>
      <c r="E121" s="197">
        <v>8.9600000000000009</v>
      </c>
      <c r="F121" s="197">
        <v>9.26</v>
      </c>
      <c r="G121" s="197">
        <v>1.04</v>
      </c>
      <c r="H121" s="197">
        <v>10.08</v>
      </c>
      <c r="I121" s="197">
        <v>0</v>
      </c>
      <c r="J121" s="200">
        <v>0.05</v>
      </c>
    </row>
    <row r="122" spans="1:10" x14ac:dyDescent="0.2">
      <c r="A122" s="51" t="s">
        <v>103</v>
      </c>
      <c r="B122" s="199">
        <v>7.2</v>
      </c>
      <c r="C122" s="197">
        <v>8.01</v>
      </c>
      <c r="D122" s="197">
        <v>4.74</v>
      </c>
      <c r="E122" s="197">
        <v>10.14</v>
      </c>
      <c r="F122" s="197">
        <v>6.9</v>
      </c>
      <c r="G122" s="197">
        <v>2.27</v>
      </c>
      <c r="H122" s="197">
        <v>7.36</v>
      </c>
      <c r="I122" s="197">
        <v>0</v>
      </c>
      <c r="J122" s="200">
        <v>0.01</v>
      </c>
    </row>
    <row r="123" spans="1:10" x14ac:dyDescent="0.2">
      <c r="A123" s="51" t="s">
        <v>104</v>
      </c>
      <c r="B123" s="199">
        <v>12.29</v>
      </c>
      <c r="C123" s="197">
        <v>13.88</v>
      </c>
      <c r="D123" s="197">
        <v>19.38</v>
      </c>
      <c r="E123" s="197">
        <v>10.3</v>
      </c>
      <c r="F123" s="197">
        <v>3.47</v>
      </c>
      <c r="G123" s="197">
        <v>2.73</v>
      </c>
      <c r="H123" s="197">
        <v>3.55</v>
      </c>
      <c r="I123" s="197">
        <v>0</v>
      </c>
      <c r="J123" s="200">
        <v>0.02</v>
      </c>
    </row>
    <row r="124" spans="1:10" x14ac:dyDescent="0.2">
      <c r="A124" s="51" t="s">
        <v>105</v>
      </c>
      <c r="B124" s="199">
        <v>14.88</v>
      </c>
      <c r="C124" s="197">
        <v>16.829999999999998</v>
      </c>
      <c r="D124" s="197">
        <v>33.79</v>
      </c>
      <c r="E124" s="197">
        <v>5.8</v>
      </c>
      <c r="F124" s="197">
        <v>2.79</v>
      </c>
      <c r="G124" s="197">
        <v>3.05</v>
      </c>
      <c r="H124" s="197">
        <v>2.76</v>
      </c>
      <c r="I124" s="197">
        <v>0</v>
      </c>
      <c r="J124" s="200">
        <v>0.02</v>
      </c>
    </row>
    <row r="125" spans="1:10" x14ac:dyDescent="0.2">
      <c r="A125" s="51" t="s">
        <v>106</v>
      </c>
      <c r="B125" s="199">
        <v>9.49</v>
      </c>
      <c r="C125" s="197">
        <v>10.75</v>
      </c>
      <c r="D125" s="197">
        <v>16.850000000000001</v>
      </c>
      <c r="E125" s="197">
        <v>6.78</v>
      </c>
      <c r="F125" s="197">
        <v>1.51</v>
      </c>
      <c r="G125" s="197">
        <v>1.36</v>
      </c>
      <c r="H125" s="197">
        <v>1.52</v>
      </c>
      <c r="I125" s="197">
        <v>0</v>
      </c>
      <c r="J125" s="200">
        <v>0.01</v>
      </c>
    </row>
    <row r="126" spans="1:10" x14ac:dyDescent="0.2">
      <c r="A126" s="51" t="s">
        <v>107</v>
      </c>
      <c r="B126" s="199">
        <v>2.54</v>
      </c>
      <c r="C126" s="197">
        <v>2.87</v>
      </c>
      <c r="D126" s="197">
        <v>4.29</v>
      </c>
      <c r="E126" s="197">
        <v>1.95</v>
      </c>
      <c r="F126" s="197">
        <v>0.28000000000000003</v>
      </c>
      <c r="G126" s="197">
        <v>0.52</v>
      </c>
      <c r="H126" s="197">
        <v>0.25</v>
      </c>
      <c r="I126" s="197">
        <v>0</v>
      </c>
      <c r="J126" s="200">
        <v>0</v>
      </c>
    </row>
    <row r="127" spans="1:10" x14ac:dyDescent="0.2">
      <c r="A127" s="51" t="s">
        <v>157</v>
      </c>
      <c r="B127" s="199">
        <v>0.59</v>
      </c>
      <c r="C127" s="197">
        <v>0.66</v>
      </c>
      <c r="D127" s="197">
        <v>1.19</v>
      </c>
      <c r="E127" s="197">
        <v>0.33</v>
      </c>
      <c r="F127" s="197">
        <v>0.15</v>
      </c>
      <c r="G127" s="197">
        <v>0.45</v>
      </c>
      <c r="H127" s="197">
        <v>0.12</v>
      </c>
      <c r="I127" s="197">
        <v>0</v>
      </c>
      <c r="J127" s="200">
        <v>0</v>
      </c>
    </row>
    <row r="128" spans="1:10" x14ac:dyDescent="0.2">
      <c r="A128" s="51" t="s">
        <v>158</v>
      </c>
      <c r="B128" s="199">
        <v>0.04</v>
      </c>
      <c r="C128" s="197">
        <v>0.05</v>
      </c>
      <c r="D128" s="197">
        <v>0.09</v>
      </c>
      <c r="E128" s="197">
        <v>0.02</v>
      </c>
      <c r="F128" s="197">
        <v>0.01</v>
      </c>
      <c r="G128" s="197">
        <v>0.06</v>
      </c>
      <c r="H128" s="197">
        <v>0.01</v>
      </c>
      <c r="I128" s="197">
        <v>0</v>
      </c>
      <c r="J128" s="200">
        <v>0</v>
      </c>
    </row>
    <row r="129" spans="1:10" x14ac:dyDescent="0.2">
      <c r="A129" s="51" t="s">
        <v>159</v>
      </c>
      <c r="B129" s="199">
        <v>0.01</v>
      </c>
      <c r="C129" s="197">
        <v>0.01</v>
      </c>
      <c r="D129" s="197">
        <v>0.01</v>
      </c>
      <c r="E129" s="197">
        <v>0</v>
      </c>
      <c r="F129" s="197">
        <v>0.01</v>
      </c>
      <c r="G129" s="197">
        <v>0</v>
      </c>
      <c r="H129" s="197">
        <v>0.01</v>
      </c>
      <c r="I129" s="197">
        <v>0</v>
      </c>
      <c r="J129" s="200">
        <v>0</v>
      </c>
    </row>
    <row r="130" spans="1:10" x14ac:dyDescent="0.2">
      <c r="A130" s="51" t="s">
        <v>160</v>
      </c>
      <c r="B130" s="199">
        <v>0</v>
      </c>
      <c r="C130" s="197">
        <v>0</v>
      </c>
      <c r="D130" s="197">
        <v>0</v>
      </c>
      <c r="E130" s="197">
        <v>0</v>
      </c>
      <c r="F130" s="197">
        <v>0</v>
      </c>
      <c r="G130" s="197">
        <v>0</v>
      </c>
      <c r="H130" s="197">
        <v>0</v>
      </c>
      <c r="I130" s="197">
        <v>0</v>
      </c>
      <c r="J130" s="200">
        <v>0</v>
      </c>
    </row>
    <row r="131" spans="1:10" x14ac:dyDescent="0.2">
      <c r="A131" s="51" t="s">
        <v>161</v>
      </c>
      <c r="B131" s="199">
        <v>0</v>
      </c>
      <c r="C131" s="197">
        <v>0</v>
      </c>
      <c r="D131" s="197">
        <v>0</v>
      </c>
      <c r="E131" s="197">
        <v>0</v>
      </c>
      <c r="F131" s="197">
        <v>0</v>
      </c>
      <c r="G131" s="197">
        <v>0</v>
      </c>
      <c r="H131" s="197">
        <v>0</v>
      </c>
      <c r="I131" s="197">
        <v>0</v>
      </c>
      <c r="J131" s="200">
        <v>0</v>
      </c>
    </row>
    <row r="132" spans="1:10" x14ac:dyDescent="0.2">
      <c r="A132" s="51" t="s">
        <v>147</v>
      </c>
      <c r="B132" s="199">
        <v>0</v>
      </c>
      <c r="C132" s="197">
        <v>0</v>
      </c>
      <c r="D132" s="197">
        <v>0</v>
      </c>
      <c r="E132" s="197">
        <v>0</v>
      </c>
      <c r="F132" s="197">
        <v>0</v>
      </c>
      <c r="G132" s="197">
        <v>0</v>
      </c>
      <c r="H132" s="197">
        <v>0</v>
      </c>
      <c r="I132" s="197">
        <v>0</v>
      </c>
      <c r="J132" s="200">
        <v>0</v>
      </c>
    </row>
    <row r="133" spans="1:10" x14ac:dyDescent="0.2">
      <c r="A133" s="51" t="s">
        <v>148</v>
      </c>
      <c r="B133" s="199">
        <v>0</v>
      </c>
      <c r="C133" s="197">
        <v>0</v>
      </c>
      <c r="D133" s="197">
        <v>0</v>
      </c>
      <c r="E133" s="197">
        <v>0</v>
      </c>
      <c r="F133" s="197">
        <v>0</v>
      </c>
      <c r="G133" s="197">
        <v>0</v>
      </c>
      <c r="H133" s="197">
        <v>0</v>
      </c>
      <c r="I133" s="197">
        <v>0</v>
      </c>
      <c r="J133" s="200">
        <v>0</v>
      </c>
    </row>
    <row r="134" spans="1:10" x14ac:dyDescent="0.2">
      <c r="A134" s="51" t="s">
        <v>149</v>
      </c>
      <c r="B134" s="199">
        <v>0</v>
      </c>
      <c r="C134" s="197">
        <v>0</v>
      </c>
      <c r="D134" s="197">
        <v>0</v>
      </c>
      <c r="E134" s="197">
        <v>0</v>
      </c>
      <c r="F134" s="197">
        <v>0</v>
      </c>
      <c r="G134" s="197">
        <v>0</v>
      </c>
      <c r="H134" s="197">
        <v>0</v>
      </c>
      <c r="I134" s="197">
        <v>0</v>
      </c>
      <c r="J134" s="200">
        <v>0</v>
      </c>
    </row>
    <row r="135" spans="1:10" x14ac:dyDescent="0.2">
      <c r="A135" s="51" t="s">
        <v>150</v>
      </c>
      <c r="B135" s="199">
        <v>0</v>
      </c>
      <c r="C135" s="197">
        <v>0</v>
      </c>
      <c r="D135" s="197">
        <v>0</v>
      </c>
      <c r="E135" s="197">
        <v>0</v>
      </c>
      <c r="F135" s="197">
        <v>0</v>
      </c>
      <c r="G135" s="197">
        <v>0</v>
      </c>
      <c r="H135" s="197">
        <v>0</v>
      </c>
      <c r="I135" s="197">
        <v>0</v>
      </c>
      <c r="J135" s="200">
        <v>0</v>
      </c>
    </row>
    <row r="136" spans="1:10" x14ac:dyDescent="0.2">
      <c r="A136" s="51" t="s">
        <v>151</v>
      </c>
      <c r="B136" s="199">
        <v>0</v>
      </c>
      <c r="C136" s="197">
        <v>0</v>
      </c>
      <c r="D136" s="197">
        <v>0</v>
      </c>
      <c r="E136" s="197">
        <v>0</v>
      </c>
      <c r="F136" s="197">
        <v>0</v>
      </c>
      <c r="G136" s="197">
        <v>0</v>
      </c>
      <c r="H136" s="197">
        <v>0</v>
      </c>
      <c r="I136" s="197">
        <v>0</v>
      </c>
      <c r="J136" s="200">
        <v>0</v>
      </c>
    </row>
    <row r="137" spans="1:10" x14ac:dyDescent="0.2">
      <c r="A137" s="51" t="s">
        <v>152</v>
      </c>
      <c r="B137" s="199">
        <v>0</v>
      </c>
      <c r="C137" s="197">
        <v>0</v>
      </c>
      <c r="D137" s="197">
        <v>0</v>
      </c>
      <c r="E137" s="197">
        <v>0</v>
      </c>
      <c r="F137" s="197">
        <v>0</v>
      </c>
      <c r="G137" s="197">
        <v>0</v>
      </c>
      <c r="H137" s="197">
        <v>0</v>
      </c>
      <c r="I137" s="197">
        <v>0</v>
      </c>
      <c r="J137" s="200">
        <v>0</v>
      </c>
    </row>
    <row r="138" spans="1:10" x14ac:dyDescent="0.2">
      <c r="A138" s="51" t="s">
        <v>153</v>
      </c>
      <c r="B138" s="199">
        <v>0</v>
      </c>
      <c r="C138" s="197">
        <v>0</v>
      </c>
      <c r="D138" s="197">
        <v>0</v>
      </c>
      <c r="E138" s="197">
        <v>0</v>
      </c>
      <c r="F138" s="197">
        <v>0</v>
      </c>
      <c r="G138" s="197">
        <v>0</v>
      </c>
      <c r="H138" s="197">
        <v>0</v>
      </c>
      <c r="I138" s="197">
        <v>0</v>
      </c>
      <c r="J138" s="200">
        <v>0</v>
      </c>
    </row>
    <row r="139" spans="1:10" x14ac:dyDescent="0.2">
      <c r="A139" s="51" t="s">
        <v>154</v>
      </c>
      <c r="B139" s="199">
        <v>0</v>
      </c>
      <c r="C139" s="197">
        <v>0</v>
      </c>
      <c r="D139" s="197">
        <v>0</v>
      </c>
      <c r="E139" s="197">
        <v>0</v>
      </c>
      <c r="F139" s="197">
        <v>0</v>
      </c>
      <c r="G139" s="197">
        <v>0</v>
      </c>
      <c r="H139" s="197">
        <v>0</v>
      </c>
      <c r="I139" s="197">
        <v>0</v>
      </c>
      <c r="J139" s="200">
        <v>0</v>
      </c>
    </row>
    <row r="140" spans="1:10" x14ac:dyDescent="0.2">
      <c r="A140" s="51" t="s">
        <v>155</v>
      </c>
      <c r="B140" s="199">
        <v>0</v>
      </c>
      <c r="C140" s="197">
        <v>0</v>
      </c>
      <c r="D140" s="197">
        <v>0</v>
      </c>
      <c r="E140" s="197">
        <v>0</v>
      </c>
      <c r="F140" s="197">
        <v>0</v>
      </c>
      <c r="G140" s="197">
        <v>0</v>
      </c>
      <c r="H140" s="197">
        <v>0</v>
      </c>
      <c r="I140" s="197">
        <v>0</v>
      </c>
      <c r="J140" s="200">
        <v>0</v>
      </c>
    </row>
    <row r="141" spans="1:10" ht="13.5" thickBot="1" x14ac:dyDescent="0.25">
      <c r="A141" s="87"/>
      <c r="B141" s="201"/>
      <c r="C141" s="202"/>
      <c r="D141" s="202"/>
      <c r="E141" s="202"/>
      <c r="F141" s="202"/>
      <c r="G141" s="202"/>
      <c r="H141" s="202"/>
      <c r="I141" s="202"/>
      <c r="J141" s="203"/>
    </row>
    <row r="142" spans="1:10" ht="13.5" thickBot="1" x14ac:dyDescent="0.25">
      <c r="A142" s="89" t="s">
        <v>108</v>
      </c>
      <c r="B142" s="204">
        <v>100</v>
      </c>
      <c r="C142" s="205">
        <v>100</v>
      </c>
      <c r="D142" s="205">
        <v>100</v>
      </c>
      <c r="E142" s="205">
        <v>100</v>
      </c>
      <c r="F142" s="205">
        <v>100</v>
      </c>
      <c r="G142" s="205">
        <v>100</v>
      </c>
      <c r="H142" s="205">
        <v>100</v>
      </c>
      <c r="I142" s="205">
        <v>0</v>
      </c>
      <c r="J142" s="206">
        <v>100</v>
      </c>
    </row>
    <row r="145" spans="1:11" ht="72.75" customHeight="1" x14ac:dyDescent="0.2"/>
    <row r="148" spans="1:11" x14ac:dyDescent="0.2">
      <c r="D148" s="30"/>
      <c r="E148" s="31"/>
      <c r="F148" s="31"/>
      <c r="G148" s="31"/>
      <c r="H148" s="31"/>
      <c r="I148" s="31"/>
      <c r="J148" s="31"/>
      <c r="K148" s="31"/>
    </row>
    <row r="149" spans="1:11" x14ac:dyDescent="0.2">
      <c r="D149" s="31"/>
      <c r="E149" s="31"/>
      <c r="F149" s="31"/>
      <c r="G149" s="31"/>
      <c r="H149" s="31"/>
      <c r="I149" s="31"/>
      <c r="J149" s="31"/>
      <c r="K149" s="31"/>
    </row>
    <row r="150" spans="1:11" x14ac:dyDescent="0.2">
      <c r="D150" s="31"/>
      <c r="E150" s="30"/>
      <c r="F150" s="30"/>
      <c r="G150" s="30"/>
      <c r="H150" s="30"/>
      <c r="I150" s="31"/>
      <c r="J150" s="31"/>
      <c r="K150" s="31"/>
    </row>
    <row r="151" spans="1:11" s="30" customFormat="1" ht="12.75" customHeight="1" x14ac:dyDescent="0.25">
      <c r="A151" s="32"/>
      <c r="B151" s="33"/>
      <c r="C151" s="33"/>
      <c r="D151" s="33"/>
      <c r="J151" s="34"/>
    </row>
    <row r="152" spans="1:11" s="30" customFormat="1" ht="16.5" x14ac:dyDescent="0.25">
      <c r="A152" s="35" t="s">
        <v>167</v>
      </c>
      <c r="B152" s="36"/>
      <c r="C152" s="36"/>
      <c r="D152" s="37"/>
      <c r="E152" s="37"/>
      <c r="F152" s="38"/>
      <c r="G152" s="39"/>
      <c r="H152" s="39"/>
      <c r="I152" s="37"/>
      <c r="J152" s="34"/>
    </row>
    <row r="153" spans="1:11" s="30" customFormat="1" ht="16.5" x14ac:dyDescent="0.25">
      <c r="A153" s="35" t="s">
        <v>124</v>
      </c>
      <c r="B153" s="36"/>
      <c r="C153" s="36"/>
      <c r="D153" s="37"/>
      <c r="E153" s="37"/>
      <c r="F153" s="38"/>
      <c r="G153" s="39"/>
      <c r="H153" s="39"/>
      <c r="I153" s="37"/>
      <c r="J153" s="34"/>
    </row>
    <row r="154" spans="1:11" s="30" customFormat="1" ht="16.5" x14ac:dyDescent="0.25">
      <c r="A154" s="35"/>
      <c r="B154" s="36"/>
      <c r="C154" s="36"/>
      <c r="D154" s="37"/>
      <c r="E154" s="37"/>
      <c r="F154" s="38"/>
      <c r="G154" s="39"/>
      <c r="H154" s="39"/>
      <c r="I154" s="37"/>
      <c r="J154" s="34"/>
    </row>
    <row r="155" spans="1:11" s="30" customFormat="1" ht="16.5" x14ac:dyDescent="0.25">
      <c r="A155" s="35"/>
      <c r="B155" s="36"/>
      <c r="C155" s="36"/>
      <c r="D155" s="37"/>
      <c r="E155" s="37"/>
      <c r="F155" s="38"/>
      <c r="G155" s="39"/>
      <c r="H155" s="39"/>
      <c r="I155" s="37"/>
      <c r="J155" s="34"/>
    </row>
    <row r="156" spans="1:11" ht="16.5" x14ac:dyDescent="0.25">
      <c r="B156" s="82"/>
      <c r="C156" s="82"/>
      <c r="D156" s="82"/>
      <c r="E156" s="83" t="s">
        <v>439</v>
      </c>
      <c r="F156" s="82"/>
      <c r="G156" s="82"/>
      <c r="H156" s="82"/>
      <c r="I156" s="82"/>
    </row>
    <row r="157" spans="1:11" ht="36" customHeight="1" x14ac:dyDescent="0.25">
      <c r="A157" s="460" t="s">
        <v>452</v>
      </c>
      <c r="B157" s="416"/>
      <c r="C157" s="416"/>
      <c r="D157" s="416"/>
      <c r="E157" s="416"/>
      <c r="F157" s="416"/>
      <c r="G157" s="416"/>
      <c r="H157" s="416"/>
      <c r="I157" s="416"/>
      <c r="J157" s="416"/>
    </row>
    <row r="158" spans="1:11" ht="36" customHeight="1" x14ac:dyDescent="0.25">
      <c r="B158" s="82"/>
      <c r="C158" s="82"/>
      <c r="D158" s="82"/>
      <c r="E158" s="83" t="str">
        <f>E11</f>
        <v xml:space="preserve">LUNA IULIE 2009 </v>
      </c>
      <c r="F158" s="82"/>
      <c r="G158" s="82"/>
      <c r="H158" s="82"/>
      <c r="I158" s="82"/>
    </row>
    <row r="159" spans="1:11" s="24" customFormat="1" ht="36" customHeight="1" thickBot="1" x14ac:dyDescent="0.25"/>
    <row r="160" spans="1:11" s="85" customFormat="1" ht="26.25" customHeight="1" x14ac:dyDescent="0.2">
      <c r="A160" s="447" t="s">
        <v>60</v>
      </c>
      <c r="B160" s="447" t="s">
        <v>61</v>
      </c>
      <c r="C160" s="447" t="s">
        <v>62</v>
      </c>
      <c r="D160" s="449" t="s">
        <v>120</v>
      </c>
      <c r="E160" s="451"/>
      <c r="F160" s="447" t="s">
        <v>66</v>
      </c>
      <c r="G160" s="449" t="s">
        <v>123</v>
      </c>
      <c r="H160" s="450"/>
      <c r="I160" s="451"/>
      <c r="J160" s="447" t="s">
        <v>68</v>
      </c>
    </row>
    <row r="161" spans="1:10" s="24" customFormat="1" x14ac:dyDescent="0.2">
      <c r="A161" s="448"/>
      <c r="B161" s="448"/>
      <c r="C161" s="448"/>
      <c r="D161" s="452"/>
      <c r="E161" s="454"/>
      <c r="F161" s="448"/>
      <c r="G161" s="452"/>
      <c r="H161" s="453"/>
      <c r="I161" s="454"/>
      <c r="J161" s="448"/>
    </row>
    <row r="162" spans="1:10" ht="13.5" thickBot="1" x14ac:dyDescent="0.25">
      <c r="A162" s="448"/>
      <c r="B162" s="448"/>
      <c r="C162" s="448"/>
      <c r="D162" s="452"/>
      <c r="E162" s="454"/>
      <c r="F162" s="448"/>
      <c r="G162" s="452"/>
      <c r="H162" s="453"/>
      <c r="I162" s="454"/>
      <c r="J162" s="448"/>
    </row>
    <row r="163" spans="1:10" x14ac:dyDescent="0.2">
      <c r="A163" s="47" t="s">
        <v>69</v>
      </c>
      <c r="B163" s="207">
        <v>17</v>
      </c>
      <c r="C163" s="208">
        <v>17</v>
      </c>
      <c r="D163" s="208">
        <v>0</v>
      </c>
      <c r="E163" s="208">
        <v>17</v>
      </c>
      <c r="F163" s="208">
        <v>0</v>
      </c>
      <c r="G163" s="208">
        <v>0</v>
      </c>
      <c r="H163" s="208">
        <v>0</v>
      </c>
      <c r="I163" s="208">
        <v>0</v>
      </c>
      <c r="J163" s="209">
        <v>0</v>
      </c>
    </row>
    <row r="164" spans="1:10" x14ac:dyDescent="0.2">
      <c r="A164" s="51" t="s">
        <v>70</v>
      </c>
      <c r="B164" s="184">
        <v>43</v>
      </c>
      <c r="C164" s="185">
        <v>44</v>
      </c>
      <c r="D164" s="185">
        <v>0</v>
      </c>
      <c r="E164" s="185">
        <v>44</v>
      </c>
      <c r="F164" s="185">
        <v>0</v>
      </c>
      <c r="G164" s="185">
        <v>0</v>
      </c>
      <c r="H164" s="185">
        <v>0</v>
      </c>
      <c r="I164" s="185">
        <v>0</v>
      </c>
      <c r="J164" s="186">
        <v>42</v>
      </c>
    </row>
    <row r="165" spans="1:10" x14ac:dyDescent="0.2">
      <c r="A165" s="51" t="s">
        <v>71</v>
      </c>
      <c r="B165" s="184">
        <v>47</v>
      </c>
      <c r="C165" s="185">
        <v>47</v>
      </c>
      <c r="D165" s="185">
        <v>47</v>
      </c>
      <c r="E165" s="185">
        <v>47</v>
      </c>
      <c r="F165" s="185">
        <v>0</v>
      </c>
      <c r="G165" s="185">
        <v>0</v>
      </c>
      <c r="H165" s="185">
        <v>0</v>
      </c>
      <c r="I165" s="185">
        <v>0</v>
      </c>
      <c r="J165" s="186">
        <v>47</v>
      </c>
    </row>
    <row r="166" spans="1:10" x14ac:dyDescent="0.2">
      <c r="A166" s="51" t="s">
        <v>72</v>
      </c>
      <c r="B166" s="184">
        <v>52</v>
      </c>
      <c r="C166" s="185">
        <v>53</v>
      </c>
      <c r="D166" s="185">
        <v>0</v>
      </c>
      <c r="E166" s="185">
        <v>53</v>
      </c>
      <c r="F166" s="185">
        <v>53</v>
      </c>
      <c r="G166" s="185">
        <v>0</v>
      </c>
      <c r="H166" s="185">
        <v>53</v>
      </c>
      <c r="I166" s="185">
        <v>0</v>
      </c>
      <c r="J166" s="186">
        <v>52</v>
      </c>
    </row>
    <row r="167" spans="1:10" x14ac:dyDescent="0.2">
      <c r="A167" s="51" t="s">
        <v>73</v>
      </c>
      <c r="B167" s="184">
        <v>58</v>
      </c>
      <c r="C167" s="185">
        <v>57</v>
      </c>
      <c r="D167" s="185">
        <v>0</v>
      </c>
      <c r="E167" s="185">
        <v>57</v>
      </c>
      <c r="F167" s="185">
        <v>58</v>
      </c>
      <c r="G167" s="185">
        <v>0</v>
      </c>
      <c r="H167" s="185">
        <v>58</v>
      </c>
      <c r="I167" s="185">
        <v>0</v>
      </c>
      <c r="J167" s="186">
        <v>58</v>
      </c>
    </row>
    <row r="168" spans="1:10" x14ac:dyDescent="0.2">
      <c r="A168" s="51" t="s">
        <v>74</v>
      </c>
      <c r="B168" s="184">
        <v>63</v>
      </c>
      <c r="C168" s="185">
        <v>63</v>
      </c>
      <c r="D168" s="185">
        <v>62</v>
      </c>
      <c r="E168" s="185">
        <v>63</v>
      </c>
      <c r="F168" s="185">
        <v>63</v>
      </c>
      <c r="G168" s="185">
        <v>0</v>
      </c>
      <c r="H168" s="185">
        <v>63</v>
      </c>
      <c r="I168" s="185">
        <v>0</v>
      </c>
      <c r="J168" s="186">
        <v>63</v>
      </c>
    </row>
    <row r="169" spans="1:10" x14ac:dyDescent="0.2">
      <c r="A169" s="51" t="s">
        <v>75</v>
      </c>
      <c r="B169" s="184">
        <v>68</v>
      </c>
      <c r="C169" s="185">
        <v>67</v>
      </c>
      <c r="D169" s="185">
        <v>68</v>
      </c>
      <c r="E169" s="185">
        <v>67</v>
      </c>
      <c r="F169" s="185">
        <v>66</v>
      </c>
      <c r="G169" s="185">
        <v>69</v>
      </c>
      <c r="H169" s="185">
        <v>66</v>
      </c>
      <c r="I169" s="185">
        <v>0</v>
      </c>
      <c r="J169" s="186">
        <v>69</v>
      </c>
    </row>
    <row r="170" spans="1:10" x14ac:dyDescent="0.2">
      <c r="A170" s="51" t="s">
        <v>76</v>
      </c>
      <c r="B170" s="184">
        <v>73</v>
      </c>
      <c r="C170" s="185">
        <v>73</v>
      </c>
      <c r="D170" s="185">
        <v>74</v>
      </c>
      <c r="E170" s="185">
        <v>73</v>
      </c>
      <c r="F170" s="185">
        <v>72</v>
      </c>
      <c r="G170" s="185">
        <v>72</v>
      </c>
      <c r="H170" s="185">
        <v>72</v>
      </c>
      <c r="I170" s="185">
        <v>0</v>
      </c>
      <c r="J170" s="186">
        <v>73</v>
      </c>
    </row>
    <row r="171" spans="1:10" x14ac:dyDescent="0.2">
      <c r="A171" s="51" t="s">
        <v>77</v>
      </c>
      <c r="B171" s="184">
        <v>78</v>
      </c>
      <c r="C171" s="185">
        <v>78</v>
      </c>
      <c r="D171" s="185">
        <v>78</v>
      </c>
      <c r="E171" s="185">
        <v>78</v>
      </c>
      <c r="F171" s="185">
        <v>77</v>
      </c>
      <c r="G171" s="185">
        <v>76</v>
      </c>
      <c r="H171" s="185">
        <v>79</v>
      </c>
      <c r="I171" s="185">
        <v>0</v>
      </c>
      <c r="J171" s="186">
        <v>78</v>
      </c>
    </row>
    <row r="172" spans="1:10" x14ac:dyDescent="0.2">
      <c r="A172" s="51" t="s">
        <v>78</v>
      </c>
      <c r="B172" s="184">
        <v>83</v>
      </c>
      <c r="C172" s="185">
        <v>82</v>
      </c>
      <c r="D172" s="185">
        <v>81</v>
      </c>
      <c r="E172" s="185">
        <v>82</v>
      </c>
      <c r="F172" s="185">
        <v>82</v>
      </c>
      <c r="G172" s="185">
        <v>84</v>
      </c>
      <c r="H172" s="185">
        <v>82</v>
      </c>
      <c r="I172" s="185">
        <v>0</v>
      </c>
      <c r="J172" s="186">
        <v>83</v>
      </c>
    </row>
    <row r="173" spans="1:10" x14ac:dyDescent="0.2">
      <c r="A173" s="51" t="s">
        <v>79</v>
      </c>
      <c r="B173" s="184">
        <v>88</v>
      </c>
      <c r="C173" s="185">
        <v>89</v>
      </c>
      <c r="D173" s="185">
        <v>0</v>
      </c>
      <c r="E173" s="185">
        <v>89</v>
      </c>
      <c r="F173" s="185">
        <v>89</v>
      </c>
      <c r="G173" s="185">
        <v>90</v>
      </c>
      <c r="H173" s="185">
        <v>89</v>
      </c>
      <c r="I173" s="185">
        <v>0</v>
      </c>
      <c r="J173" s="186">
        <v>88</v>
      </c>
    </row>
    <row r="174" spans="1:10" x14ac:dyDescent="0.2">
      <c r="A174" s="51" t="s">
        <v>80</v>
      </c>
      <c r="B174" s="184">
        <v>93</v>
      </c>
      <c r="C174" s="185">
        <v>93</v>
      </c>
      <c r="D174" s="185">
        <v>93</v>
      </c>
      <c r="E174" s="185">
        <v>93</v>
      </c>
      <c r="F174" s="185">
        <v>93</v>
      </c>
      <c r="G174" s="185">
        <v>93</v>
      </c>
      <c r="H174" s="185">
        <v>93</v>
      </c>
      <c r="I174" s="185">
        <v>0</v>
      </c>
      <c r="J174" s="186">
        <v>93</v>
      </c>
    </row>
    <row r="175" spans="1:10" x14ac:dyDescent="0.2">
      <c r="A175" s="51" t="s">
        <v>81</v>
      </c>
      <c r="B175" s="184">
        <v>98</v>
      </c>
      <c r="C175" s="185">
        <v>98</v>
      </c>
      <c r="D175" s="185">
        <v>97</v>
      </c>
      <c r="E175" s="185">
        <v>98</v>
      </c>
      <c r="F175" s="185">
        <v>98</v>
      </c>
      <c r="G175" s="185">
        <v>99</v>
      </c>
      <c r="H175" s="185">
        <v>98</v>
      </c>
      <c r="I175" s="185">
        <v>0</v>
      </c>
      <c r="J175" s="186">
        <v>98</v>
      </c>
    </row>
    <row r="176" spans="1:10" x14ac:dyDescent="0.2">
      <c r="A176" s="51" t="s">
        <v>82</v>
      </c>
      <c r="B176" s="184">
        <v>105</v>
      </c>
      <c r="C176" s="185">
        <v>104</v>
      </c>
      <c r="D176" s="185">
        <v>105</v>
      </c>
      <c r="E176" s="185">
        <v>104</v>
      </c>
      <c r="F176" s="185">
        <v>104</v>
      </c>
      <c r="G176" s="185">
        <v>107</v>
      </c>
      <c r="H176" s="185">
        <v>104</v>
      </c>
      <c r="I176" s="185">
        <v>0</v>
      </c>
      <c r="J176" s="186">
        <v>105</v>
      </c>
    </row>
    <row r="177" spans="1:10" x14ac:dyDescent="0.2">
      <c r="A177" s="51" t="s">
        <v>83</v>
      </c>
      <c r="B177" s="184">
        <v>115</v>
      </c>
      <c r="C177" s="185">
        <v>115</v>
      </c>
      <c r="D177" s="185">
        <v>117</v>
      </c>
      <c r="E177" s="185">
        <v>115</v>
      </c>
      <c r="F177" s="185">
        <v>116</v>
      </c>
      <c r="G177" s="185">
        <v>116</v>
      </c>
      <c r="H177" s="185">
        <v>116</v>
      </c>
      <c r="I177" s="185">
        <v>0</v>
      </c>
      <c r="J177" s="186">
        <v>115</v>
      </c>
    </row>
    <row r="178" spans="1:10" x14ac:dyDescent="0.2">
      <c r="A178" s="51" t="s">
        <v>84</v>
      </c>
      <c r="B178" s="184">
        <v>126</v>
      </c>
      <c r="C178" s="185">
        <v>126</v>
      </c>
      <c r="D178" s="185">
        <v>126</v>
      </c>
      <c r="E178" s="185">
        <v>126</v>
      </c>
      <c r="F178" s="185">
        <v>126</v>
      </c>
      <c r="G178" s="185">
        <v>124</v>
      </c>
      <c r="H178" s="185">
        <v>126</v>
      </c>
      <c r="I178" s="185">
        <v>0</v>
      </c>
      <c r="J178" s="186">
        <v>126</v>
      </c>
    </row>
    <row r="179" spans="1:10" x14ac:dyDescent="0.2">
      <c r="A179" s="51" t="s">
        <v>85</v>
      </c>
      <c r="B179" s="184">
        <v>134</v>
      </c>
      <c r="C179" s="185">
        <v>133</v>
      </c>
      <c r="D179" s="185">
        <v>136</v>
      </c>
      <c r="E179" s="185">
        <v>133</v>
      </c>
      <c r="F179" s="185">
        <v>135</v>
      </c>
      <c r="G179" s="185">
        <v>136</v>
      </c>
      <c r="H179" s="185">
        <v>135</v>
      </c>
      <c r="I179" s="185">
        <v>0</v>
      </c>
      <c r="J179" s="186">
        <v>135</v>
      </c>
    </row>
    <row r="180" spans="1:10" x14ac:dyDescent="0.2">
      <c r="A180" s="51" t="s">
        <v>86</v>
      </c>
      <c r="B180" s="184">
        <v>145</v>
      </c>
      <c r="C180" s="185">
        <v>145</v>
      </c>
      <c r="D180" s="185">
        <v>145</v>
      </c>
      <c r="E180" s="185">
        <v>145</v>
      </c>
      <c r="F180" s="185">
        <v>144</v>
      </c>
      <c r="G180" s="185">
        <v>144</v>
      </c>
      <c r="H180" s="185">
        <v>144</v>
      </c>
      <c r="I180" s="185">
        <v>0</v>
      </c>
      <c r="J180" s="186">
        <v>146</v>
      </c>
    </row>
    <row r="181" spans="1:10" x14ac:dyDescent="0.2">
      <c r="A181" s="51" t="s">
        <v>87</v>
      </c>
      <c r="B181" s="184">
        <v>155</v>
      </c>
      <c r="C181" s="185">
        <v>156</v>
      </c>
      <c r="D181" s="185">
        <v>157</v>
      </c>
      <c r="E181" s="185">
        <v>156</v>
      </c>
      <c r="F181" s="185">
        <v>152</v>
      </c>
      <c r="G181" s="185">
        <v>151</v>
      </c>
      <c r="H181" s="185">
        <v>157</v>
      </c>
      <c r="I181" s="185">
        <v>0</v>
      </c>
      <c r="J181" s="186">
        <v>155</v>
      </c>
    </row>
    <row r="182" spans="1:10" x14ac:dyDescent="0.2">
      <c r="A182" s="51" t="s">
        <v>88</v>
      </c>
      <c r="B182" s="184">
        <v>165</v>
      </c>
      <c r="C182" s="185">
        <v>165</v>
      </c>
      <c r="D182" s="185">
        <v>166</v>
      </c>
      <c r="E182" s="185">
        <v>165</v>
      </c>
      <c r="F182" s="185">
        <v>165</v>
      </c>
      <c r="G182" s="185">
        <v>167</v>
      </c>
      <c r="H182" s="185">
        <v>165</v>
      </c>
      <c r="I182" s="185">
        <v>0</v>
      </c>
      <c r="J182" s="186">
        <v>165</v>
      </c>
    </row>
    <row r="183" spans="1:10" x14ac:dyDescent="0.2">
      <c r="A183" s="51" t="s">
        <v>89</v>
      </c>
      <c r="B183" s="184">
        <v>176</v>
      </c>
      <c r="C183" s="185">
        <v>176</v>
      </c>
      <c r="D183" s="185">
        <v>175</v>
      </c>
      <c r="E183" s="185">
        <v>176</v>
      </c>
      <c r="F183" s="185">
        <v>175</v>
      </c>
      <c r="G183" s="185">
        <v>175</v>
      </c>
      <c r="H183" s="185">
        <v>175</v>
      </c>
      <c r="I183" s="185">
        <v>0</v>
      </c>
      <c r="J183" s="186">
        <v>176</v>
      </c>
    </row>
    <row r="184" spans="1:10" x14ac:dyDescent="0.2">
      <c r="A184" s="51" t="s">
        <v>90</v>
      </c>
      <c r="B184" s="184">
        <v>186</v>
      </c>
      <c r="C184" s="185">
        <v>186</v>
      </c>
      <c r="D184" s="185">
        <v>187</v>
      </c>
      <c r="E184" s="185">
        <v>186</v>
      </c>
      <c r="F184" s="185">
        <v>185</v>
      </c>
      <c r="G184" s="185">
        <v>185</v>
      </c>
      <c r="H184" s="185">
        <v>185</v>
      </c>
      <c r="I184" s="185">
        <v>0</v>
      </c>
      <c r="J184" s="186">
        <v>186</v>
      </c>
    </row>
    <row r="185" spans="1:10" x14ac:dyDescent="0.2">
      <c r="A185" s="51" t="s">
        <v>91</v>
      </c>
      <c r="B185" s="184">
        <v>195</v>
      </c>
      <c r="C185" s="185">
        <v>194</v>
      </c>
      <c r="D185" s="185">
        <v>193</v>
      </c>
      <c r="E185" s="185">
        <v>195</v>
      </c>
      <c r="F185" s="185">
        <v>197</v>
      </c>
      <c r="G185" s="185">
        <v>196</v>
      </c>
      <c r="H185" s="185">
        <v>197</v>
      </c>
      <c r="I185" s="185">
        <v>0</v>
      </c>
      <c r="J185" s="186">
        <v>195</v>
      </c>
    </row>
    <row r="186" spans="1:10" x14ac:dyDescent="0.2">
      <c r="A186" s="51" t="s">
        <v>92</v>
      </c>
      <c r="B186" s="184">
        <v>205</v>
      </c>
      <c r="C186" s="185">
        <v>205</v>
      </c>
      <c r="D186" s="185">
        <v>206</v>
      </c>
      <c r="E186" s="185">
        <v>205</v>
      </c>
      <c r="F186" s="185">
        <v>206</v>
      </c>
      <c r="G186" s="185">
        <v>205</v>
      </c>
      <c r="H186" s="185">
        <v>206</v>
      </c>
      <c r="I186" s="185">
        <v>0</v>
      </c>
      <c r="J186" s="186">
        <v>205</v>
      </c>
    </row>
    <row r="187" spans="1:10" x14ac:dyDescent="0.2">
      <c r="A187" s="51" t="s">
        <v>93</v>
      </c>
      <c r="B187" s="184">
        <v>216</v>
      </c>
      <c r="C187" s="185">
        <v>216</v>
      </c>
      <c r="D187" s="185">
        <v>216</v>
      </c>
      <c r="E187" s="185">
        <v>216</v>
      </c>
      <c r="F187" s="185">
        <v>216</v>
      </c>
      <c r="G187" s="185">
        <v>216</v>
      </c>
      <c r="H187" s="185">
        <v>215</v>
      </c>
      <c r="I187" s="185">
        <v>0</v>
      </c>
      <c r="J187" s="186">
        <v>215</v>
      </c>
    </row>
    <row r="188" spans="1:10" x14ac:dyDescent="0.2">
      <c r="A188" s="51" t="s">
        <v>94</v>
      </c>
      <c r="B188" s="184">
        <v>226</v>
      </c>
      <c r="C188" s="185">
        <v>226</v>
      </c>
      <c r="D188" s="185">
        <v>226</v>
      </c>
      <c r="E188" s="185">
        <v>226</v>
      </c>
      <c r="F188" s="185">
        <v>226</v>
      </c>
      <c r="G188" s="185">
        <v>226</v>
      </c>
      <c r="H188" s="185">
        <v>226</v>
      </c>
      <c r="I188" s="185">
        <v>0</v>
      </c>
      <c r="J188" s="186">
        <v>225</v>
      </c>
    </row>
    <row r="189" spans="1:10" x14ac:dyDescent="0.2">
      <c r="A189" s="51" t="s">
        <v>95</v>
      </c>
      <c r="B189" s="184">
        <v>235</v>
      </c>
      <c r="C189" s="185">
        <v>235</v>
      </c>
      <c r="D189" s="185">
        <v>235</v>
      </c>
      <c r="E189" s="185">
        <v>235</v>
      </c>
      <c r="F189" s="185">
        <v>237</v>
      </c>
      <c r="G189" s="185">
        <v>234</v>
      </c>
      <c r="H189" s="185">
        <v>237</v>
      </c>
      <c r="I189" s="185">
        <v>0</v>
      </c>
      <c r="J189" s="186">
        <v>235</v>
      </c>
    </row>
    <row r="190" spans="1:10" x14ac:dyDescent="0.2">
      <c r="A190" s="51" t="s">
        <v>96</v>
      </c>
      <c r="B190" s="184">
        <v>246</v>
      </c>
      <c r="C190" s="185">
        <v>246</v>
      </c>
      <c r="D190" s="185">
        <v>245</v>
      </c>
      <c r="E190" s="185">
        <v>246</v>
      </c>
      <c r="F190" s="185">
        <v>247</v>
      </c>
      <c r="G190" s="185">
        <v>245</v>
      </c>
      <c r="H190" s="185">
        <v>247</v>
      </c>
      <c r="I190" s="185">
        <v>0</v>
      </c>
      <c r="J190" s="186">
        <v>245</v>
      </c>
    </row>
    <row r="191" spans="1:10" x14ac:dyDescent="0.2">
      <c r="A191" s="51" t="s">
        <v>97</v>
      </c>
      <c r="B191" s="184">
        <v>256</v>
      </c>
      <c r="C191" s="185">
        <v>256</v>
      </c>
      <c r="D191" s="185">
        <v>256</v>
      </c>
      <c r="E191" s="185">
        <v>256</v>
      </c>
      <c r="F191" s="185">
        <v>255</v>
      </c>
      <c r="G191" s="185">
        <v>257</v>
      </c>
      <c r="H191" s="185">
        <v>255</v>
      </c>
      <c r="I191" s="185">
        <v>0</v>
      </c>
      <c r="J191" s="186">
        <v>255</v>
      </c>
    </row>
    <row r="192" spans="1:10" x14ac:dyDescent="0.2">
      <c r="A192" s="51" t="s">
        <v>98</v>
      </c>
      <c r="B192" s="184">
        <v>265</v>
      </c>
      <c r="C192" s="185">
        <v>265</v>
      </c>
      <c r="D192" s="185">
        <v>266</v>
      </c>
      <c r="E192" s="185">
        <v>265</v>
      </c>
      <c r="F192" s="185">
        <v>263</v>
      </c>
      <c r="G192" s="185">
        <v>265</v>
      </c>
      <c r="H192" s="185">
        <v>263</v>
      </c>
      <c r="I192" s="185">
        <v>0</v>
      </c>
      <c r="J192" s="186">
        <v>264</v>
      </c>
    </row>
    <row r="193" spans="1:10" x14ac:dyDescent="0.2">
      <c r="A193" s="51" t="s">
        <v>99</v>
      </c>
      <c r="B193" s="184">
        <v>276</v>
      </c>
      <c r="C193" s="185">
        <v>276</v>
      </c>
      <c r="D193" s="185">
        <v>275</v>
      </c>
      <c r="E193" s="185">
        <v>276</v>
      </c>
      <c r="F193" s="185">
        <v>274</v>
      </c>
      <c r="G193" s="185">
        <v>276</v>
      </c>
      <c r="H193" s="185">
        <v>274</v>
      </c>
      <c r="I193" s="185">
        <v>0</v>
      </c>
      <c r="J193" s="186">
        <v>275</v>
      </c>
    </row>
    <row r="194" spans="1:10" x14ac:dyDescent="0.2">
      <c r="A194" s="51" t="s">
        <v>100</v>
      </c>
      <c r="B194" s="184">
        <v>286</v>
      </c>
      <c r="C194" s="185">
        <v>286</v>
      </c>
      <c r="D194" s="185">
        <v>285</v>
      </c>
      <c r="E194" s="185">
        <v>286</v>
      </c>
      <c r="F194" s="185">
        <v>286</v>
      </c>
      <c r="G194" s="185">
        <v>286</v>
      </c>
      <c r="H194" s="185">
        <v>286</v>
      </c>
      <c r="I194" s="185">
        <v>0</v>
      </c>
      <c r="J194" s="186">
        <v>284</v>
      </c>
    </row>
    <row r="195" spans="1:10" x14ac:dyDescent="0.2">
      <c r="A195" s="51" t="s">
        <v>101</v>
      </c>
      <c r="B195" s="184">
        <v>295</v>
      </c>
      <c r="C195" s="185">
        <v>295</v>
      </c>
      <c r="D195" s="185">
        <v>295</v>
      </c>
      <c r="E195" s="185">
        <v>295</v>
      </c>
      <c r="F195" s="185">
        <v>297</v>
      </c>
      <c r="G195" s="185">
        <v>296</v>
      </c>
      <c r="H195" s="185">
        <v>297</v>
      </c>
      <c r="I195" s="185">
        <v>0</v>
      </c>
      <c r="J195" s="186">
        <v>295</v>
      </c>
    </row>
    <row r="196" spans="1:10" x14ac:dyDescent="0.2">
      <c r="A196" s="51" t="s">
        <v>102</v>
      </c>
      <c r="B196" s="184">
        <v>314</v>
      </c>
      <c r="C196" s="185">
        <v>314</v>
      </c>
      <c r="D196" s="185">
        <v>315</v>
      </c>
      <c r="E196" s="185">
        <v>313</v>
      </c>
      <c r="F196" s="185">
        <v>313</v>
      </c>
      <c r="G196" s="185">
        <v>313</v>
      </c>
      <c r="H196" s="185">
        <v>313</v>
      </c>
      <c r="I196" s="185">
        <v>0</v>
      </c>
      <c r="J196" s="186">
        <v>310</v>
      </c>
    </row>
    <row r="197" spans="1:10" x14ac:dyDescent="0.2">
      <c r="A197" s="51" t="s">
        <v>103</v>
      </c>
      <c r="B197" s="184">
        <v>336</v>
      </c>
      <c r="C197" s="185">
        <v>336</v>
      </c>
      <c r="D197" s="185">
        <v>333</v>
      </c>
      <c r="E197" s="185">
        <v>337</v>
      </c>
      <c r="F197" s="185">
        <v>335</v>
      </c>
      <c r="G197" s="185">
        <v>339</v>
      </c>
      <c r="H197" s="185">
        <v>335</v>
      </c>
      <c r="I197" s="185">
        <v>0</v>
      </c>
      <c r="J197" s="186">
        <v>335</v>
      </c>
    </row>
    <row r="198" spans="1:10" x14ac:dyDescent="0.2">
      <c r="A198" s="51" t="s">
        <v>104</v>
      </c>
      <c r="B198" s="184">
        <v>365</v>
      </c>
      <c r="C198" s="185">
        <v>365</v>
      </c>
      <c r="D198" s="185">
        <v>368</v>
      </c>
      <c r="E198" s="185">
        <v>361</v>
      </c>
      <c r="F198" s="185">
        <v>363</v>
      </c>
      <c r="G198" s="185">
        <v>363</v>
      </c>
      <c r="H198" s="185">
        <v>363</v>
      </c>
      <c r="I198" s="185">
        <v>0</v>
      </c>
      <c r="J198" s="186">
        <v>367</v>
      </c>
    </row>
    <row r="199" spans="1:10" x14ac:dyDescent="0.2">
      <c r="A199" s="51" t="s">
        <v>105</v>
      </c>
      <c r="B199" s="184">
        <v>386</v>
      </c>
      <c r="C199" s="185">
        <v>386</v>
      </c>
      <c r="D199" s="185">
        <v>385</v>
      </c>
      <c r="E199" s="185">
        <v>387</v>
      </c>
      <c r="F199" s="185">
        <v>387</v>
      </c>
      <c r="G199" s="185">
        <v>384</v>
      </c>
      <c r="H199" s="185">
        <v>387</v>
      </c>
      <c r="I199" s="185">
        <v>0</v>
      </c>
      <c r="J199" s="186">
        <v>388</v>
      </c>
    </row>
    <row r="200" spans="1:10" x14ac:dyDescent="0.2">
      <c r="A200" s="51" t="s">
        <v>106</v>
      </c>
      <c r="B200" s="184">
        <v>421</v>
      </c>
      <c r="C200" s="185">
        <v>421</v>
      </c>
      <c r="D200" s="185">
        <v>421</v>
      </c>
      <c r="E200" s="185">
        <v>423</v>
      </c>
      <c r="F200" s="185">
        <v>416</v>
      </c>
      <c r="G200" s="185">
        <v>416</v>
      </c>
      <c r="H200" s="185">
        <v>416</v>
      </c>
      <c r="I200" s="185">
        <v>0</v>
      </c>
      <c r="J200" s="186">
        <v>416</v>
      </c>
    </row>
    <row r="201" spans="1:10" x14ac:dyDescent="0.2">
      <c r="A201" s="51" t="s">
        <v>107</v>
      </c>
      <c r="B201" s="184">
        <v>470</v>
      </c>
      <c r="C201" s="185">
        <v>470</v>
      </c>
      <c r="D201" s="185">
        <v>472</v>
      </c>
      <c r="E201" s="185">
        <v>468</v>
      </c>
      <c r="F201" s="185">
        <v>473</v>
      </c>
      <c r="G201" s="185">
        <v>481</v>
      </c>
      <c r="H201" s="185">
        <v>472</v>
      </c>
      <c r="I201" s="185">
        <v>0</v>
      </c>
      <c r="J201" s="186">
        <v>479</v>
      </c>
    </row>
    <row r="202" spans="1:10" x14ac:dyDescent="0.2">
      <c r="A202" s="51" t="s">
        <v>157</v>
      </c>
      <c r="B202" s="184">
        <v>533</v>
      </c>
      <c r="C202" s="185">
        <v>533</v>
      </c>
      <c r="D202" s="185">
        <v>535</v>
      </c>
      <c r="E202" s="185">
        <v>529</v>
      </c>
      <c r="F202" s="185">
        <v>538</v>
      </c>
      <c r="G202" s="185">
        <v>555</v>
      </c>
      <c r="H202" s="185">
        <v>531</v>
      </c>
      <c r="I202" s="185">
        <v>0</v>
      </c>
      <c r="J202" s="186">
        <v>543</v>
      </c>
    </row>
    <row r="203" spans="1:10" x14ac:dyDescent="0.2">
      <c r="A203" s="51" t="s">
        <v>158</v>
      </c>
      <c r="B203" s="184">
        <v>629</v>
      </c>
      <c r="C203" s="185">
        <v>629</v>
      </c>
      <c r="D203" s="185">
        <v>628</v>
      </c>
      <c r="E203" s="185">
        <v>632</v>
      </c>
      <c r="F203" s="185">
        <v>632</v>
      </c>
      <c r="G203" s="185">
        <v>659</v>
      </c>
      <c r="H203" s="185">
        <v>605</v>
      </c>
      <c r="I203" s="185">
        <v>0</v>
      </c>
      <c r="J203" s="186">
        <v>0</v>
      </c>
    </row>
    <row r="204" spans="1:10" x14ac:dyDescent="0.2">
      <c r="A204" s="51" t="s">
        <v>159</v>
      </c>
      <c r="B204" s="184">
        <v>742</v>
      </c>
      <c r="C204" s="185">
        <v>741</v>
      </c>
      <c r="D204" s="185">
        <v>751</v>
      </c>
      <c r="E204" s="185">
        <v>719</v>
      </c>
      <c r="F204" s="185">
        <v>745</v>
      </c>
      <c r="G204" s="185">
        <v>0</v>
      </c>
      <c r="H204" s="185">
        <v>745</v>
      </c>
      <c r="I204" s="185">
        <v>0</v>
      </c>
      <c r="J204" s="186">
        <v>0</v>
      </c>
    </row>
    <row r="205" spans="1:10" x14ac:dyDescent="0.2">
      <c r="A205" s="51" t="s">
        <v>160</v>
      </c>
      <c r="B205" s="184">
        <v>841</v>
      </c>
      <c r="C205" s="185">
        <v>841</v>
      </c>
      <c r="D205" s="185">
        <v>842</v>
      </c>
      <c r="E205" s="185">
        <v>838</v>
      </c>
      <c r="F205" s="185">
        <v>0</v>
      </c>
      <c r="G205" s="185">
        <v>0</v>
      </c>
      <c r="H205" s="185">
        <v>0</v>
      </c>
      <c r="I205" s="185">
        <v>0</v>
      </c>
      <c r="J205" s="186">
        <v>0</v>
      </c>
    </row>
    <row r="206" spans="1:10" x14ac:dyDescent="0.2">
      <c r="A206" s="51" t="s">
        <v>161</v>
      </c>
      <c r="B206" s="184">
        <v>927</v>
      </c>
      <c r="C206" s="185">
        <v>927</v>
      </c>
      <c r="D206" s="185">
        <v>934</v>
      </c>
      <c r="E206" s="185">
        <v>921</v>
      </c>
      <c r="F206" s="185">
        <v>0</v>
      </c>
      <c r="G206" s="185">
        <v>0</v>
      </c>
      <c r="H206" s="185">
        <v>0</v>
      </c>
      <c r="I206" s="185">
        <v>0</v>
      </c>
      <c r="J206" s="186">
        <v>0</v>
      </c>
    </row>
    <row r="207" spans="1:10" x14ac:dyDescent="0.2">
      <c r="A207" s="51" t="s">
        <v>147</v>
      </c>
      <c r="B207" s="184">
        <v>1259</v>
      </c>
      <c r="C207" s="185">
        <v>1259</v>
      </c>
      <c r="D207" s="185">
        <v>1033</v>
      </c>
      <c r="E207" s="185">
        <v>1372</v>
      </c>
      <c r="F207" s="185">
        <v>0</v>
      </c>
      <c r="G207" s="185">
        <v>0</v>
      </c>
      <c r="H207" s="185">
        <v>0</v>
      </c>
      <c r="I207" s="185">
        <v>0</v>
      </c>
      <c r="J207" s="186">
        <v>0</v>
      </c>
    </row>
    <row r="208" spans="1:10" x14ac:dyDescent="0.2">
      <c r="A208" s="51" t="s">
        <v>148</v>
      </c>
      <c r="B208" s="184">
        <v>1513</v>
      </c>
      <c r="C208" s="185">
        <v>1513</v>
      </c>
      <c r="D208" s="185">
        <v>0</v>
      </c>
      <c r="E208" s="185">
        <v>1513</v>
      </c>
      <c r="F208" s="185">
        <v>0</v>
      </c>
      <c r="G208" s="185">
        <v>0</v>
      </c>
      <c r="H208" s="185">
        <v>0</v>
      </c>
      <c r="I208" s="185">
        <v>0</v>
      </c>
      <c r="J208" s="186">
        <v>0</v>
      </c>
    </row>
    <row r="209" spans="1:10" x14ac:dyDescent="0.2">
      <c r="A209" s="51" t="s">
        <v>149</v>
      </c>
      <c r="B209" s="184">
        <v>0</v>
      </c>
      <c r="C209" s="185">
        <v>0</v>
      </c>
      <c r="D209" s="185">
        <v>0</v>
      </c>
      <c r="E209" s="185">
        <v>0</v>
      </c>
      <c r="F209" s="185">
        <v>0</v>
      </c>
      <c r="G209" s="185">
        <v>0</v>
      </c>
      <c r="H209" s="185">
        <v>0</v>
      </c>
      <c r="I209" s="185">
        <v>0</v>
      </c>
      <c r="J209" s="186">
        <v>0</v>
      </c>
    </row>
    <row r="210" spans="1:10" x14ac:dyDescent="0.2">
      <c r="A210" s="51" t="s">
        <v>150</v>
      </c>
      <c r="B210" s="184">
        <v>0</v>
      </c>
      <c r="C210" s="185">
        <v>0</v>
      </c>
      <c r="D210" s="185">
        <v>0</v>
      </c>
      <c r="E210" s="185">
        <v>0</v>
      </c>
      <c r="F210" s="185">
        <v>0</v>
      </c>
      <c r="G210" s="185">
        <v>0</v>
      </c>
      <c r="H210" s="185">
        <v>0</v>
      </c>
      <c r="I210" s="185">
        <v>0</v>
      </c>
      <c r="J210" s="186">
        <v>0</v>
      </c>
    </row>
    <row r="211" spans="1:10" x14ac:dyDescent="0.2">
      <c r="A211" s="51" t="s">
        <v>151</v>
      </c>
      <c r="B211" s="184">
        <v>0</v>
      </c>
      <c r="C211" s="185">
        <v>0</v>
      </c>
      <c r="D211" s="185">
        <v>0</v>
      </c>
      <c r="E211" s="185">
        <v>0</v>
      </c>
      <c r="F211" s="185">
        <v>0</v>
      </c>
      <c r="G211" s="185">
        <v>0</v>
      </c>
      <c r="H211" s="185">
        <v>0</v>
      </c>
      <c r="I211" s="185">
        <v>0</v>
      </c>
      <c r="J211" s="186">
        <v>0</v>
      </c>
    </row>
    <row r="212" spans="1:10" x14ac:dyDescent="0.2">
      <c r="A212" s="51" t="s">
        <v>152</v>
      </c>
      <c r="B212" s="184">
        <v>0</v>
      </c>
      <c r="C212" s="185">
        <v>0</v>
      </c>
      <c r="D212" s="185">
        <v>0</v>
      </c>
      <c r="E212" s="185">
        <v>0</v>
      </c>
      <c r="F212" s="185">
        <v>0</v>
      </c>
      <c r="G212" s="185">
        <v>0</v>
      </c>
      <c r="H212" s="185">
        <v>0</v>
      </c>
      <c r="I212" s="185">
        <v>0</v>
      </c>
      <c r="J212" s="186">
        <v>0</v>
      </c>
    </row>
    <row r="213" spans="1:10" x14ac:dyDescent="0.2">
      <c r="A213" s="51" t="s">
        <v>153</v>
      </c>
      <c r="B213" s="184">
        <v>0</v>
      </c>
      <c r="C213" s="185">
        <v>0</v>
      </c>
      <c r="D213" s="185">
        <v>0</v>
      </c>
      <c r="E213" s="185">
        <v>0</v>
      </c>
      <c r="F213" s="185">
        <v>0</v>
      </c>
      <c r="G213" s="185">
        <v>0</v>
      </c>
      <c r="H213" s="185">
        <v>0</v>
      </c>
      <c r="I213" s="185">
        <v>0</v>
      </c>
      <c r="J213" s="186">
        <v>0</v>
      </c>
    </row>
    <row r="214" spans="1:10" x14ac:dyDescent="0.2">
      <c r="A214" s="51" t="s">
        <v>154</v>
      </c>
      <c r="B214" s="184">
        <v>0</v>
      </c>
      <c r="C214" s="185">
        <v>0</v>
      </c>
      <c r="D214" s="185">
        <v>0</v>
      </c>
      <c r="E214" s="185">
        <v>0</v>
      </c>
      <c r="F214" s="185">
        <v>0</v>
      </c>
      <c r="G214" s="185">
        <v>0</v>
      </c>
      <c r="H214" s="185">
        <v>0</v>
      </c>
      <c r="I214" s="185">
        <v>0</v>
      </c>
      <c r="J214" s="186">
        <v>0</v>
      </c>
    </row>
    <row r="215" spans="1:10" x14ac:dyDescent="0.2">
      <c r="A215" s="51" t="s">
        <v>155</v>
      </c>
      <c r="B215" s="184">
        <v>0</v>
      </c>
      <c r="C215" s="185">
        <v>0</v>
      </c>
      <c r="D215" s="185">
        <v>0</v>
      </c>
      <c r="E215" s="185">
        <v>0</v>
      </c>
      <c r="F215" s="185">
        <v>0</v>
      </c>
      <c r="G215" s="185">
        <v>0</v>
      </c>
      <c r="H215" s="185">
        <v>0</v>
      </c>
      <c r="I215" s="185">
        <v>0</v>
      </c>
      <c r="J215" s="186">
        <v>0</v>
      </c>
    </row>
    <row r="216" spans="1:10" ht="13.5" thickBot="1" x14ac:dyDescent="0.25">
      <c r="A216" s="87"/>
      <c r="B216" s="88"/>
      <c r="C216" s="187"/>
      <c r="D216" s="187"/>
      <c r="E216" s="187"/>
      <c r="F216" s="187"/>
      <c r="G216" s="187"/>
      <c r="H216" s="187"/>
      <c r="I216" s="187"/>
      <c r="J216" s="188"/>
    </row>
    <row r="217" spans="1:10" ht="13.5" thickBot="1" x14ac:dyDescent="0.25">
      <c r="A217" s="89" t="s">
        <v>108</v>
      </c>
      <c r="B217" s="88">
        <v>300.6200375646153</v>
      </c>
      <c r="C217" s="187">
        <v>320.5585183004556</v>
      </c>
      <c r="D217" s="187">
        <v>375.93013553517528</v>
      </c>
      <c r="E217" s="187">
        <v>284.5705443793679</v>
      </c>
      <c r="F217" s="187">
        <v>219.79450510325185</v>
      </c>
      <c r="G217" s="187">
        <v>182.06813757300455</v>
      </c>
      <c r="H217" s="187">
        <v>223.59153549735484</v>
      </c>
      <c r="I217" s="187">
        <v>0</v>
      </c>
      <c r="J217" s="187">
        <v>140</v>
      </c>
    </row>
    <row r="218" spans="1:10" x14ac:dyDescent="0.2">
      <c r="A218" s="24"/>
      <c r="B218" s="210"/>
      <c r="C218" s="210"/>
      <c r="D218" s="210"/>
      <c r="E218" s="210"/>
      <c r="F218" s="210"/>
      <c r="G218" s="210"/>
      <c r="H218" s="210"/>
      <c r="I218" s="210"/>
      <c r="J218" s="210"/>
    </row>
  </sheetData>
  <mergeCells count="24">
    <mergeCell ref="A10:I10"/>
    <mergeCell ref="A157:J157"/>
    <mergeCell ref="J13:J15"/>
    <mergeCell ref="F85:F87"/>
    <mergeCell ref="G85:I87"/>
    <mergeCell ref="J85:J87"/>
    <mergeCell ref="A82:J82"/>
    <mergeCell ref="A13:A15"/>
    <mergeCell ref="D13:E15"/>
    <mergeCell ref="F13:F15"/>
    <mergeCell ref="G13:I15"/>
    <mergeCell ref="B13:B15"/>
    <mergeCell ref="C13:C15"/>
    <mergeCell ref="A85:A87"/>
    <mergeCell ref="B85:B87"/>
    <mergeCell ref="C85:C87"/>
    <mergeCell ref="D85:E87"/>
    <mergeCell ref="F160:F162"/>
    <mergeCell ref="G160:I162"/>
    <mergeCell ref="J160:J162"/>
    <mergeCell ref="A160:A162"/>
    <mergeCell ref="B160:B162"/>
    <mergeCell ref="C160:C162"/>
    <mergeCell ref="D160:E162"/>
  </mergeCells>
  <phoneticPr fontId="0" type="noConversion"/>
  <pageMargins left="0.75" right="0.75" top="1" bottom="1" header="0.5" footer="0.5"/>
  <pageSetup scale="60" orientation="portrait" r:id="rId1"/>
  <headerFooter alignWithMargins="0"/>
  <rowBreaks count="2" manualBreakCount="2">
    <brk id="72" max="16383" man="1"/>
    <brk id="144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  <mc:AlternateContent xmlns:mc="http://schemas.openxmlformats.org/markup-compatibility/2006">
      <mc:Choice Requires="x14">
        <oleObject progId="PBrush" shapeId="3094" r:id="rId25">
          <objectPr defaultSize="0" autoPict="0" r:id="rId5">
            <anchor moveWithCells="1" sizeWithCells="1">
              <from>
                <xdr:col>0</xdr:col>
                <xdr:colOff>114300</xdr:colOff>
                <xdr:row>74</xdr:row>
                <xdr:rowOff>19050</xdr:rowOff>
              </from>
              <to>
                <xdr:col>2</xdr:col>
                <xdr:colOff>381000</xdr:colOff>
                <xdr:row>79</xdr:row>
                <xdr:rowOff>85725</xdr:rowOff>
              </to>
            </anchor>
          </objectPr>
        </oleObject>
      </mc:Choice>
      <mc:Fallback>
        <oleObject progId="PBrush" shapeId="3094" r:id="rId25"/>
      </mc:Fallback>
    </mc:AlternateContent>
    <mc:AlternateContent xmlns:mc="http://schemas.openxmlformats.org/markup-compatibility/2006">
      <mc:Choice Requires="x14">
        <oleObject progId="PBrush" shapeId="3095" r:id="rId26">
          <objectPr defaultSize="0" autoPict="0" r:id="rId5">
            <anchor moveWithCells="1" sizeWithCells="1">
              <from>
                <xdr:col>0</xdr:col>
                <xdr:colOff>76200</xdr:colOff>
                <xdr:row>146</xdr:row>
                <xdr:rowOff>0</xdr:rowOff>
              </from>
              <to>
                <xdr:col>2</xdr:col>
                <xdr:colOff>342900</xdr:colOff>
                <xdr:row>151</xdr:row>
                <xdr:rowOff>66675</xdr:rowOff>
              </to>
            </anchor>
          </objectPr>
        </oleObject>
      </mc:Choice>
      <mc:Fallback>
        <oleObject progId="PBrush" shapeId="3095" r:id="rId2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8" workbookViewId="0">
      <selection activeCell="G57" sqref="G57"/>
    </sheetView>
  </sheetViews>
  <sheetFormatPr defaultRowHeight="12.75" x14ac:dyDescent="0.2"/>
  <cols>
    <col min="1" max="1" width="8" style="219" customWidth="1"/>
    <col min="2" max="2" width="10.42578125" style="215" customWidth="1"/>
    <col min="3" max="3" width="9.85546875" style="213" customWidth="1"/>
    <col min="4" max="4" width="18.85546875" style="214" customWidth="1"/>
    <col min="5" max="5" width="12.85546875" style="213" customWidth="1"/>
    <col min="6" max="6" width="20.42578125" style="214" customWidth="1"/>
    <col min="7" max="7" width="12.28515625" style="215" customWidth="1"/>
    <col min="8" max="16384" width="9.140625" style="215"/>
  </cols>
  <sheetData>
    <row r="1" spans="1:7" ht="39" customHeight="1" x14ac:dyDescent="0.2">
      <c r="A1" s="464" t="s">
        <v>304</v>
      </c>
      <c r="B1" s="464"/>
    </row>
    <row r="2" spans="1:7" s="217" customFormat="1" ht="9.75" customHeight="1" x14ac:dyDescent="0.15">
      <c r="A2" s="463" t="s">
        <v>170</v>
      </c>
      <c r="B2" s="463"/>
      <c r="C2" s="463"/>
      <c r="D2" s="463"/>
      <c r="E2" s="463"/>
      <c r="F2" s="216"/>
    </row>
    <row r="3" spans="1:7" s="217" customFormat="1" ht="7.5" customHeight="1" x14ac:dyDescent="0.15">
      <c r="A3" s="463"/>
      <c r="B3" s="463"/>
      <c r="C3" s="463"/>
      <c r="D3" s="463"/>
      <c r="E3" s="463"/>
      <c r="F3" s="216"/>
    </row>
    <row r="4" spans="1:7" s="217" customFormat="1" ht="18" customHeight="1" x14ac:dyDescent="0.15">
      <c r="A4" s="466"/>
      <c r="B4" s="466"/>
      <c r="C4" s="466"/>
      <c r="D4" s="466"/>
      <c r="E4" s="466"/>
      <c r="F4" s="466"/>
      <c r="G4" s="466"/>
    </row>
    <row r="5" spans="1:7" s="217" customFormat="1" ht="16.5" customHeight="1" x14ac:dyDescent="0.15">
      <c r="A5" s="465" t="s">
        <v>171</v>
      </c>
      <c r="B5" s="465"/>
      <c r="C5" s="465"/>
      <c r="D5" s="465"/>
      <c r="E5" s="465"/>
      <c r="F5" s="465"/>
      <c r="G5" s="465"/>
    </row>
    <row r="6" spans="1:7" s="217" customFormat="1" ht="16.5" customHeight="1" x14ac:dyDescent="0.15">
      <c r="A6" s="467">
        <v>39995</v>
      </c>
      <c r="B6" s="468"/>
      <c r="C6" s="468"/>
      <c r="D6" s="468"/>
      <c r="E6" s="468"/>
      <c r="F6" s="468"/>
      <c r="G6" s="468"/>
    </row>
    <row r="7" spans="1:7" s="217" customFormat="1" ht="10.5" customHeight="1" thickBot="1" x14ac:dyDescent="0.2">
      <c r="A7" s="462"/>
      <c r="B7" s="462"/>
      <c r="C7" s="462"/>
      <c r="D7" s="462"/>
      <c r="E7" s="462"/>
      <c r="F7" s="216"/>
    </row>
    <row r="8" spans="1:7" ht="41.25" customHeight="1" thickBot="1" x14ac:dyDescent="0.25">
      <c r="A8" s="218"/>
      <c r="B8" s="218"/>
      <c r="C8" s="403" t="s">
        <v>172</v>
      </c>
      <c r="D8" s="404" t="s">
        <v>173</v>
      </c>
      <c r="E8" s="405" t="s">
        <v>174</v>
      </c>
      <c r="F8" s="406" t="s">
        <v>175</v>
      </c>
      <c r="G8" s="405" t="s">
        <v>176</v>
      </c>
    </row>
    <row r="9" spans="1:7" ht="12.75" customHeight="1" x14ac:dyDescent="0.2">
      <c r="C9" s="407" t="s">
        <v>177</v>
      </c>
      <c r="D9" s="408" t="s">
        <v>178</v>
      </c>
      <c r="E9" s="220">
        <v>83123</v>
      </c>
      <c r="F9" s="220">
        <v>58711356</v>
      </c>
      <c r="G9" s="221">
        <v>706</v>
      </c>
    </row>
    <row r="10" spans="1:7" ht="12.75" customHeight="1" x14ac:dyDescent="0.2">
      <c r="C10" s="409" t="s">
        <v>179</v>
      </c>
      <c r="D10" s="410" t="s">
        <v>180</v>
      </c>
      <c r="E10" s="222">
        <v>102183</v>
      </c>
      <c r="F10" s="222">
        <v>69098135</v>
      </c>
      <c r="G10" s="221">
        <v>676</v>
      </c>
    </row>
    <row r="11" spans="1:7" ht="12.75" customHeight="1" x14ac:dyDescent="0.2">
      <c r="C11" s="409" t="s">
        <v>181</v>
      </c>
      <c r="D11" s="410" t="s">
        <v>182</v>
      </c>
      <c r="E11" s="222">
        <v>151632</v>
      </c>
      <c r="F11" s="222">
        <v>106471737</v>
      </c>
      <c r="G11" s="221">
        <v>702</v>
      </c>
    </row>
    <row r="12" spans="1:7" x14ac:dyDescent="0.2">
      <c r="C12" s="409" t="s">
        <v>183</v>
      </c>
      <c r="D12" s="410" t="s">
        <v>184</v>
      </c>
      <c r="E12" s="222">
        <v>142917</v>
      </c>
      <c r="F12" s="222">
        <v>101003276</v>
      </c>
      <c r="G12" s="221">
        <v>707</v>
      </c>
    </row>
    <row r="13" spans="1:7" x14ac:dyDescent="0.2">
      <c r="C13" s="409" t="s">
        <v>185</v>
      </c>
      <c r="D13" s="410" t="s">
        <v>186</v>
      </c>
      <c r="E13" s="222">
        <v>159908</v>
      </c>
      <c r="F13" s="222">
        <v>109223075</v>
      </c>
      <c r="G13" s="221">
        <v>683</v>
      </c>
    </row>
    <row r="14" spans="1:7" x14ac:dyDescent="0.2">
      <c r="C14" s="409" t="s">
        <v>187</v>
      </c>
      <c r="D14" s="410" t="s">
        <v>188</v>
      </c>
      <c r="E14" s="222">
        <v>54230</v>
      </c>
      <c r="F14" s="222">
        <v>32872229</v>
      </c>
      <c r="G14" s="221">
        <v>606</v>
      </c>
    </row>
    <row r="15" spans="1:7" x14ac:dyDescent="0.2">
      <c r="C15" s="409" t="s">
        <v>189</v>
      </c>
      <c r="D15" s="410" t="s">
        <v>190</v>
      </c>
      <c r="E15" s="222">
        <v>76634</v>
      </c>
      <c r="F15" s="222">
        <v>45247793</v>
      </c>
      <c r="G15" s="221">
        <v>590</v>
      </c>
    </row>
    <row r="16" spans="1:7" x14ac:dyDescent="0.2">
      <c r="C16" s="409" t="s">
        <v>191</v>
      </c>
      <c r="D16" s="410" t="s">
        <v>192</v>
      </c>
      <c r="E16" s="222">
        <v>134762</v>
      </c>
      <c r="F16" s="222">
        <v>115940307</v>
      </c>
      <c r="G16" s="221">
        <v>860</v>
      </c>
    </row>
    <row r="17" spans="3:7" x14ac:dyDescent="0.2">
      <c r="C17" s="409" t="s">
        <v>193</v>
      </c>
      <c r="D17" s="410" t="s">
        <v>194</v>
      </c>
      <c r="E17" s="222">
        <v>80170</v>
      </c>
      <c r="F17" s="222">
        <v>54341619</v>
      </c>
      <c r="G17" s="221">
        <v>678</v>
      </c>
    </row>
    <row r="18" spans="3:7" x14ac:dyDescent="0.2">
      <c r="C18" s="409" t="s">
        <v>195</v>
      </c>
      <c r="D18" s="410" t="s">
        <v>196</v>
      </c>
      <c r="E18" s="222">
        <v>107299</v>
      </c>
      <c r="F18" s="222">
        <v>67703419</v>
      </c>
      <c r="G18" s="221">
        <v>631</v>
      </c>
    </row>
    <row r="19" spans="3:7" x14ac:dyDescent="0.2">
      <c r="C19" s="409" t="s">
        <v>197</v>
      </c>
      <c r="D19" s="410" t="s">
        <v>198</v>
      </c>
      <c r="E19" s="222">
        <v>79606</v>
      </c>
      <c r="F19" s="222">
        <v>56335193</v>
      </c>
      <c r="G19" s="221">
        <v>708</v>
      </c>
    </row>
    <row r="20" spans="3:7" x14ac:dyDescent="0.2">
      <c r="C20" s="409" t="s">
        <v>199</v>
      </c>
      <c r="D20" s="410" t="s">
        <v>200</v>
      </c>
      <c r="E20" s="222">
        <v>159052</v>
      </c>
      <c r="F20" s="222">
        <v>122011042</v>
      </c>
      <c r="G20" s="221">
        <v>767</v>
      </c>
    </row>
    <row r="21" spans="3:7" x14ac:dyDescent="0.2">
      <c r="C21" s="409" t="s">
        <v>201</v>
      </c>
      <c r="D21" s="410" t="s">
        <v>202</v>
      </c>
      <c r="E21" s="222">
        <v>132677</v>
      </c>
      <c r="F21" s="222">
        <v>95395634</v>
      </c>
      <c r="G21" s="221">
        <v>719</v>
      </c>
    </row>
    <row r="22" spans="3:7" x14ac:dyDescent="0.2">
      <c r="C22" s="409" t="s">
        <v>203</v>
      </c>
      <c r="D22" s="410" t="s">
        <v>204</v>
      </c>
      <c r="E22" s="222">
        <v>43749</v>
      </c>
      <c r="F22" s="222">
        <v>30637376</v>
      </c>
      <c r="G22" s="221">
        <v>700</v>
      </c>
    </row>
    <row r="23" spans="3:7" x14ac:dyDescent="0.2">
      <c r="C23" s="409" t="s">
        <v>205</v>
      </c>
      <c r="D23" s="410" t="s">
        <v>206</v>
      </c>
      <c r="E23" s="222">
        <v>119332</v>
      </c>
      <c r="F23" s="222">
        <v>79210907</v>
      </c>
      <c r="G23" s="221">
        <v>664</v>
      </c>
    </row>
    <row r="24" spans="3:7" x14ac:dyDescent="0.2">
      <c r="C24" s="409" t="s">
        <v>207</v>
      </c>
      <c r="D24" s="410" t="s">
        <v>208</v>
      </c>
      <c r="E24" s="222">
        <v>162690</v>
      </c>
      <c r="F24" s="222">
        <v>109432644</v>
      </c>
      <c r="G24" s="221">
        <v>673</v>
      </c>
    </row>
    <row r="25" spans="3:7" x14ac:dyDescent="0.2">
      <c r="C25" s="409" t="s">
        <v>209</v>
      </c>
      <c r="D25" s="410" t="s">
        <v>210</v>
      </c>
      <c r="E25" s="222">
        <v>119129</v>
      </c>
      <c r="F25" s="222">
        <v>90146228</v>
      </c>
      <c r="G25" s="221">
        <v>757</v>
      </c>
    </row>
    <row r="26" spans="3:7" x14ac:dyDescent="0.2">
      <c r="C26" s="409" t="s">
        <v>211</v>
      </c>
      <c r="D26" s="410" t="s">
        <v>212</v>
      </c>
      <c r="E26" s="222">
        <v>78024</v>
      </c>
      <c r="F26" s="222">
        <v>55906544</v>
      </c>
      <c r="G26" s="221">
        <v>717</v>
      </c>
    </row>
    <row r="27" spans="3:7" x14ac:dyDescent="0.2">
      <c r="C27" s="409" t="s">
        <v>213</v>
      </c>
      <c r="D27" s="410" t="s">
        <v>214</v>
      </c>
      <c r="E27" s="222">
        <v>72180</v>
      </c>
      <c r="F27" s="222">
        <v>50366766</v>
      </c>
      <c r="G27" s="221">
        <v>698</v>
      </c>
    </row>
    <row r="28" spans="3:7" x14ac:dyDescent="0.2">
      <c r="C28" s="409" t="s">
        <v>215</v>
      </c>
      <c r="D28" s="410" t="s">
        <v>216</v>
      </c>
      <c r="E28" s="222">
        <v>123467</v>
      </c>
      <c r="F28" s="222">
        <v>107048407</v>
      </c>
      <c r="G28" s="221">
        <v>867</v>
      </c>
    </row>
    <row r="29" spans="3:7" x14ac:dyDescent="0.2">
      <c r="C29" s="409" t="s">
        <v>217</v>
      </c>
      <c r="D29" s="410" t="s">
        <v>218</v>
      </c>
      <c r="E29" s="222">
        <v>59267</v>
      </c>
      <c r="F29" s="222">
        <v>36620710</v>
      </c>
      <c r="G29" s="221">
        <v>618</v>
      </c>
    </row>
    <row r="30" spans="3:7" x14ac:dyDescent="0.2">
      <c r="C30" s="409" t="s">
        <v>219</v>
      </c>
      <c r="D30" s="410" t="s">
        <v>220</v>
      </c>
      <c r="E30" s="222">
        <v>142522</v>
      </c>
      <c r="F30" s="222">
        <v>100353240</v>
      </c>
      <c r="G30" s="221">
        <v>704</v>
      </c>
    </row>
    <row r="31" spans="3:7" x14ac:dyDescent="0.2">
      <c r="C31" s="409" t="s">
        <v>221</v>
      </c>
      <c r="D31" s="410" t="s">
        <v>222</v>
      </c>
      <c r="E31" s="222">
        <v>61794</v>
      </c>
      <c r="F31" s="222">
        <v>35588444</v>
      </c>
      <c r="G31" s="221">
        <v>576</v>
      </c>
    </row>
    <row r="32" spans="3:7" x14ac:dyDescent="0.2">
      <c r="C32" s="409" t="s">
        <v>223</v>
      </c>
      <c r="D32" s="410" t="s">
        <v>224</v>
      </c>
      <c r="E32" s="222">
        <v>114090</v>
      </c>
      <c r="F32" s="222">
        <v>80649272</v>
      </c>
      <c r="G32" s="221">
        <v>707</v>
      </c>
    </row>
    <row r="33" spans="3:7" x14ac:dyDescent="0.2">
      <c r="C33" s="409" t="s">
        <v>225</v>
      </c>
      <c r="D33" s="410" t="s">
        <v>226</v>
      </c>
      <c r="E33" s="222">
        <v>58535</v>
      </c>
      <c r="F33" s="222">
        <v>39184394</v>
      </c>
      <c r="G33" s="221">
        <v>669</v>
      </c>
    </row>
    <row r="34" spans="3:7" x14ac:dyDescent="0.2">
      <c r="C34" s="409" t="s">
        <v>227</v>
      </c>
      <c r="D34" s="410" t="s">
        <v>228</v>
      </c>
      <c r="E34" s="222">
        <v>140019</v>
      </c>
      <c r="F34" s="222">
        <v>95742683</v>
      </c>
      <c r="G34" s="221">
        <v>684</v>
      </c>
    </row>
    <row r="35" spans="3:7" x14ac:dyDescent="0.2">
      <c r="C35" s="409" t="s">
        <v>229</v>
      </c>
      <c r="D35" s="410" t="s">
        <v>230</v>
      </c>
      <c r="E35" s="222">
        <v>116535</v>
      </c>
      <c r="F35" s="222">
        <v>79135206</v>
      </c>
      <c r="G35" s="221">
        <v>679</v>
      </c>
    </row>
    <row r="36" spans="3:7" x14ac:dyDescent="0.2">
      <c r="C36" s="409" t="s">
        <v>231</v>
      </c>
      <c r="D36" s="410" t="s">
        <v>232</v>
      </c>
      <c r="E36" s="222">
        <v>96268</v>
      </c>
      <c r="F36" s="222">
        <v>58833047</v>
      </c>
      <c r="G36" s="221">
        <v>611</v>
      </c>
    </row>
    <row r="37" spans="3:7" x14ac:dyDescent="0.2">
      <c r="C37" s="409" t="s">
        <v>233</v>
      </c>
      <c r="D37" s="410" t="s">
        <v>234</v>
      </c>
      <c r="E37" s="222">
        <v>195803</v>
      </c>
      <c r="F37" s="222">
        <v>149074484</v>
      </c>
      <c r="G37" s="221">
        <v>761</v>
      </c>
    </row>
    <row r="38" spans="3:7" x14ac:dyDescent="0.2">
      <c r="C38" s="409" t="s">
        <v>235</v>
      </c>
      <c r="D38" s="410" t="s">
        <v>236</v>
      </c>
      <c r="E38" s="222">
        <v>79578</v>
      </c>
      <c r="F38" s="222">
        <v>49930296</v>
      </c>
      <c r="G38" s="221">
        <v>627</v>
      </c>
    </row>
    <row r="39" spans="3:7" x14ac:dyDescent="0.2">
      <c r="C39" s="409" t="s">
        <v>237</v>
      </c>
      <c r="D39" s="410" t="s">
        <v>238</v>
      </c>
      <c r="E39" s="222">
        <v>57817</v>
      </c>
      <c r="F39" s="222">
        <v>37046645</v>
      </c>
      <c r="G39" s="221">
        <v>641</v>
      </c>
    </row>
    <row r="40" spans="3:7" x14ac:dyDescent="0.2">
      <c r="C40" s="409" t="s">
        <v>239</v>
      </c>
      <c r="D40" s="410" t="s">
        <v>240</v>
      </c>
      <c r="E40" s="222">
        <v>98396</v>
      </c>
      <c r="F40" s="222">
        <v>73495236</v>
      </c>
      <c r="G40" s="221">
        <v>747</v>
      </c>
    </row>
    <row r="41" spans="3:7" x14ac:dyDescent="0.2">
      <c r="C41" s="409" t="s">
        <v>241</v>
      </c>
      <c r="D41" s="410" t="s">
        <v>242</v>
      </c>
      <c r="E41" s="222">
        <v>143466</v>
      </c>
      <c r="F41" s="222">
        <v>91473340</v>
      </c>
      <c r="G41" s="221">
        <v>638</v>
      </c>
    </row>
    <row r="42" spans="3:7" x14ac:dyDescent="0.2">
      <c r="C42" s="409" t="s">
        <v>243</v>
      </c>
      <c r="D42" s="410" t="s">
        <v>244</v>
      </c>
      <c r="E42" s="222">
        <v>96735</v>
      </c>
      <c r="F42" s="222">
        <v>59423606</v>
      </c>
      <c r="G42" s="221">
        <v>614</v>
      </c>
    </row>
    <row r="43" spans="3:7" x14ac:dyDescent="0.2">
      <c r="C43" s="409" t="s">
        <v>245</v>
      </c>
      <c r="D43" s="410" t="s">
        <v>246</v>
      </c>
      <c r="E43" s="222">
        <v>144621</v>
      </c>
      <c r="F43" s="222">
        <v>105904931</v>
      </c>
      <c r="G43" s="221">
        <v>732</v>
      </c>
    </row>
    <row r="44" spans="3:7" x14ac:dyDescent="0.2">
      <c r="C44" s="409" t="s">
        <v>247</v>
      </c>
      <c r="D44" s="410" t="s">
        <v>248</v>
      </c>
      <c r="E44" s="222">
        <v>42950</v>
      </c>
      <c r="F44" s="222">
        <v>27312231</v>
      </c>
      <c r="G44" s="221">
        <v>636</v>
      </c>
    </row>
    <row r="45" spans="3:7" x14ac:dyDescent="0.2">
      <c r="C45" s="409" t="s">
        <v>249</v>
      </c>
      <c r="D45" s="410" t="s">
        <v>250</v>
      </c>
      <c r="E45" s="222">
        <v>80546</v>
      </c>
      <c r="F45" s="222">
        <v>48536815</v>
      </c>
      <c r="G45" s="221">
        <v>603</v>
      </c>
    </row>
    <row r="46" spans="3:7" x14ac:dyDescent="0.2">
      <c r="C46" s="409" t="s">
        <v>251</v>
      </c>
      <c r="D46" s="410" t="s">
        <v>252</v>
      </c>
      <c r="E46" s="222">
        <v>103935</v>
      </c>
      <c r="F46" s="222">
        <v>67421651</v>
      </c>
      <c r="G46" s="221">
        <v>649</v>
      </c>
    </row>
    <row r="47" spans="3:7" x14ac:dyDescent="0.2">
      <c r="C47" s="409" t="s">
        <v>253</v>
      </c>
      <c r="D47" s="410" t="s">
        <v>254</v>
      </c>
      <c r="E47" s="222">
        <v>67030</v>
      </c>
      <c r="F47" s="222">
        <v>40503079</v>
      </c>
      <c r="G47" s="221">
        <v>604</v>
      </c>
    </row>
    <row r="48" spans="3:7" x14ac:dyDescent="0.2">
      <c r="C48" s="409" t="s">
        <v>255</v>
      </c>
      <c r="D48" s="410" t="s">
        <v>256</v>
      </c>
      <c r="E48" s="222">
        <v>67620</v>
      </c>
      <c r="F48" s="222">
        <v>40839730</v>
      </c>
      <c r="G48" s="221">
        <v>604</v>
      </c>
    </row>
    <row r="49" spans="3:7" x14ac:dyDescent="0.2">
      <c r="C49" s="409" t="s">
        <v>257</v>
      </c>
      <c r="D49" s="410" t="s">
        <v>258</v>
      </c>
      <c r="E49" s="222">
        <v>68979</v>
      </c>
      <c r="F49" s="222">
        <v>71896723</v>
      </c>
      <c r="G49" s="221">
        <v>1042</v>
      </c>
    </row>
    <row r="50" spans="3:7" x14ac:dyDescent="0.2">
      <c r="C50" s="409" t="s">
        <v>259</v>
      </c>
      <c r="D50" s="410" t="s">
        <v>260</v>
      </c>
      <c r="E50" s="222">
        <v>100816</v>
      </c>
      <c r="F50" s="222">
        <v>91831477</v>
      </c>
      <c r="G50" s="221">
        <v>911</v>
      </c>
    </row>
    <row r="51" spans="3:7" x14ac:dyDescent="0.2">
      <c r="C51" s="409" t="s">
        <v>261</v>
      </c>
      <c r="D51" s="410" t="s">
        <v>262</v>
      </c>
      <c r="E51" s="222">
        <v>100736</v>
      </c>
      <c r="F51" s="222">
        <v>89334459</v>
      </c>
      <c r="G51" s="221">
        <v>887</v>
      </c>
    </row>
    <row r="52" spans="3:7" x14ac:dyDescent="0.2">
      <c r="C52" s="409" t="s">
        <v>263</v>
      </c>
      <c r="D52" s="410" t="s">
        <v>264</v>
      </c>
      <c r="E52" s="222">
        <v>74549</v>
      </c>
      <c r="F52" s="222">
        <v>64768586</v>
      </c>
      <c r="G52" s="221">
        <v>869</v>
      </c>
    </row>
    <row r="53" spans="3:7" x14ac:dyDescent="0.2">
      <c r="C53" s="409" t="s">
        <v>265</v>
      </c>
      <c r="D53" s="410" t="s">
        <v>266</v>
      </c>
      <c r="E53" s="222">
        <v>58769</v>
      </c>
      <c r="F53" s="222">
        <v>45815842</v>
      </c>
      <c r="G53" s="221">
        <v>780</v>
      </c>
    </row>
    <row r="54" spans="3:7" x14ac:dyDescent="0.2">
      <c r="C54" s="409" t="s">
        <v>267</v>
      </c>
      <c r="D54" s="410" t="s">
        <v>268</v>
      </c>
      <c r="E54" s="222">
        <v>94613</v>
      </c>
      <c r="F54" s="222">
        <v>86661129</v>
      </c>
      <c r="G54" s="221">
        <v>916</v>
      </c>
    </row>
    <row r="55" spans="3:7" ht="13.5" thickBot="1" x14ac:dyDescent="0.25">
      <c r="C55" s="411" t="s">
        <v>269</v>
      </c>
      <c r="D55" s="412" t="s">
        <v>270</v>
      </c>
      <c r="E55" s="223">
        <v>71356</v>
      </c>
      <c r="F55" s="223">
        <v>46406809</v>
      </c>
      <c r="G55" s="224">
        <v>650</v>
      </c>
    </row>
    <row r="56" spans="3:7" ht="13.5" thickBot="1" x14ac:dyDescent="0.25">
      <c r="C56" s="413"/>
      <c r="D56" s="414" t="s">
        <v>271</v>
      </c>
      <c r="E56" s="225">
        <v>498462</v>
      </c>
      <c r="F56" s="225">
        <v>450308216</v>
      </c>
      <c r="G56" s="226">
        <v>903</v>
      </c>
    </row>
    <row r="57" spans="3:7" ht="13.5" thickBot="1" x14ac:dyDescent="0.25">
      <c r="C57" s="413"/>
      <c r="D57" s="414" t="s">
        <v>272</v>
      </c>
      <c r="E57" s="227">
        <v>4720109</v>
      </c>
      <c r="F57" s="227">
        <v>3370887752</v>
      </c>
      <c r="G57" s="226">
        <v>714</v>
      </c>
    </row>
  </sheetData>
  <mergeCells count="7">
    <mergeCell ref="A7:E7"/>
    <mergeCell ref="A2:E2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74803149606299213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K61"/>
  <sheetViews>
    <sheetView topLeftCell="A21" workbookViewId="0">
      <selection activeCell="J65" sqref="J65"/>
    </sheetView>
  </sheetViews>
  <sheetFormatPr defaultRowHeight="12.75" x14ac:dyDescent="0.2"/>
  <cols>
    <col min="1" max="1" width="9.140625" style="265"/>
    <col min="2" max="2" width="19.28515625" style="228" customWidth="1"/>
    <col min="3" max="3" width="9.85546875" style="263" customWidth="1"/>
    <col min="4" max="4" width="17.28515625" style="264" customWidth="1"/>
    <col min="5" max="5" width="10" style="263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28"/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229" customFormat="1" ht="16.5" x14ac:dyDescent="0.25">
      <c r="A5" s="231" t="s">
        <v>273</v>
      </c>
      <c r="B5" s="232"/>
      <c r="C5" s="232"/>
      <c r="D5" s="233"/>
      <c r="E5" s="233"/>
      <c r="F5" s="234"/>
      <c r="G5" s="235"/>
      <c r="H5" s="235"/>
      <c r="I5" s="233"/>
      <c r="J5" s="236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73" t="s">
        <v>274</v>
      </c>
      <c r="B7" s="473"/>
      <c r="C7" s="473"/>
      <c r="D7" s="473"/>
      <c r="E7" s="473"/>
      <c r="F7" s="473"/>
    </row>
    <row r="8" spans="1:11" s="237" customFormat="1" ht="18.75" x14ac:dyDescent="0.3">
      <c r="A8" s="473" t="s">
        <v>275</v>
      </c>
      <c r="B8" s="473"/>
      <c r="C8" s="473"/>
      <c r="D8" s="473"/>
      <c r="E8" s="473"/>
      <c r="F8" s="473"/>
    </row>
    <row r="9" spans="1:11" s="237" customFormat="1" ht="18.75" x14ac:dyDescent="0.3">
      <c r="A9" s="473" t="s">
        <v>276</v>
      </c>
      <c r="B9" s="473"/>
      <c r="C9" s="473"/>
      <c r="D9" s="473"/>
      <c r="E9" s="473"/>
      <c r="F9" s="473"/>
    </row>
    <row r="10" spans="1:11" s="237" customFormat="1" ht="19.5" thickBot="1" x14ac:dyDescent="0.35">
      <c r="A10" s="474">
        <v>39995</v>
      </c>
      <c r="B10" s="475"/>
      <c r="C10" s="475"/>
      <c r="D10" s="475"/>
      <c r="E10" s="475"/>
      <c r="F10" s="475"/>
    </row>
    <row r="11" spans="1:11" ht="39" customHeight="1" thickBot="1" x14ac:dyDescent="0.25">
      <c r="A11" s="238" t="s">
        <v>172</v>
      </c>
      <c r="B11" s="239" t="s">
        <v>173</v>
      </c>
      <c r="C11" s="240" t="s">
        <v>174</v>
      </c>
      <c r="D11" s="241" t="s">
        <v>277</v>
      </c>
      <c r="E11" s="242" t="s">
        <v>278</v>
      </c>
    </row>
    <row r="12" spans="1:11" x14ac:dyDescent="0.2">
      <c r="A12" s="243" t="s">
        <v>279</v>
      </c>
      <c r="B12" s="244" t="s">
        <v>178</v>
      </c>
      <c r="C12" s="245">
        <v>9191</v>
      </c>
      <c r="D12" s="246">
        <v>2720769</v>
      </c>
      <c r="E12" s="247">
        <v>296.02535088673704</v>
      </c>
      <c r="H12" s="246">
        <v>405576176</v>
      </c>
    </row>
    <row r="13" spans="1:11" x14ac:dyDescent="0.2">
      <c r="A13" s="243" t="s">
        <v>280</v>
      </c>
      <c r="B13" s="248" t="s">
        <v>180</v>
      </c>
      <c r="C13" s="249">
        <v>14882</v>
      </c>
      <c r="D13" s="250">
        <v>4325325</v>
      </c>
      <c r="E13" s="251">
        <v>290.64137884692917</v>
      </c>
      <c r="H13" s="250">
        <v>1734396511</v>
      </c>
    </row>
    <row r="14" spans="1:11" x14ac:dyDescent="0.2">
      <c r="A14" s="243" t="s">
        <v>281</v>
      </c>
      <c r="B14" s="248" t="s">
        <v>182</v>
      </c>
      <c r="C14" s="249">
        <v>16798</v>
      </c>
      <c r="D14" s="250">
        <v>4700331</v>
      </c>
      <c r="E14" s="251">
        <v>279.81491844267174</v>
      </c>
      <c r="H14" s="250">
        <v>2365447056</v>
      </c>
    </row>
    <row r="15" spans="1:11" x14ac:dyDescent="0.2">
      <c r="A15" s="243" t="s">
        <v>282</v>
      </c>
      <c r="B15" s="248" t="s">
        <v>184</v>
      </c>
      <c r="C15" s="249">
        <v>25369</v>
      </c>
      <c r="D15" s="250">
        <v>7642802</v>
      </c>
      <c r="E15" s="251">
        <v>301.26540265678585</v>
      </c>
      <c r="H15" s="250">
        <v>560863740</v>
      </c>
    </row>
    <row r="16" spans="1:11" x14ac:dyDescent="0.2">
      <c r="A16" s="243" t="s">
        <v>283</v>
      </c>
      <c r="B16" s="248" t="s">
        <v>186</v>
      </c>
      <c r="C16" s="249">
        <v>18767</v>
      </c>
      <c r="D16" s="250">
        <v>5510740</v>
      </c>
      <c r="E16" s="251">
        <v>293.63989982415944</v>
      </c>
      <c r="H16" s="250">
        <v>4167949774</v>
      </c>
    </row>
    <row r="17" spans="1:8" x14ac:dyDescent="0.2">
      <c r="A17" s="243" t="s">
        <v>284</v>
      </c>
      <c r="B17" s="248" t="s">
        <v>188</v>
      </c>
      <c r="C17" s="249">
        <v>9830</v>
      </c>
      <c r="D17" s="250">
        <v>2910494</v>
      </c>
      <c r="E17" s="251">
        <v>296.0828077314344</v>
      </c>
      <c r="H17" s="250">
        <v>710600419</v>
      </c>
    </row>
    <row r="18" spans="1:8" x14ac:dyDescent="0.2">
      <c r="A18" s="243" t="s">
        <v>285</v>
      </c>
      <c r="B18" s="248" t="s">
        <v>190</v>
      </c>
      <c r="C18" s="249">
        <v>39434</v>
      </c>
      <c r="D18" s="250">
        <v>12070766</v>
      </c>
      <c r="E18" s="251">
        <v>306.10047167418981</v>
      </c>
      <c r="H18" s="250">
        <v>1342598580</v>
      </c>
    </row>
    <row r="19" spans="1:8" x14ac:dyDescent="0.2">
      <c r="A19" s="243" t="s">
        <v>286</v>
      </c>
      <c r="B19" s="248" t="s">
        <v>192</v>
      </c>
      <c r="C19" s="249">
        <v>4744</v>
      </c>
      <c r="D19" s="250">
        <v>1400166</v>
      </c>
      <c r="E19" s="251">
        <v>295.14460370994942</v>
      </c>
      <c r="H19" s="250">
        <v>54320235</v>
      </c>
    </row>
    <row r="20" spans="1:8" x14ac:dyDescent="0.2">
      <c r="A20" s="243" t="s">
        <v>287</v>
      </c>
      <c r="B20" s="248" t="s">
        <v>194</v>
      </c>
      <c r="C20" s="249">
        <v>18220</v>
      </c>
      <c r="D20" s="250">
        <v>5779171</v>
      </c>
      <c r="E20" s="251">
        <v>317.18830954994513</v>
      </c>
      <c r="H20" s="250">
        <v>993499263</v>
      </c>
    </row>
    <row r="21" spans="1:8" x14ac:dyDescent="0.2">
      <c r="A21" s="243">
        <v>10</v>
      </c>
      <c r="B21" s="248" t="s">
        <v>196</v>
      </c>
      <c r="C21" s="249">
        <v>33006</v>
      </c>
      <c r="D21" s="250">
        <v>10083249</v>
      </c>
      <c r="E21" s="251">
        <v>305.49745500818034</v>
      </c>
      <c r="H21" s="250">
        <v>2275214691</v>
      </c>
    </row>
    <row r="22" spans="1:8" x14ac:dyDescent="0.2">
      <c r="A22" s="243">
        <v>11</v>
      </c>
      <c r="B22" s="248" t="s">
        <v>198</v>
      </c>
      <c r="C22" s="249">
        <v>4251</v>
      </c>
      <c r="D22" s="250">
        <v>1240187</v>
      </c>
      <c r="E22" s="251">
        <v>291.74006116207948</v>
      </c>
      <c r="H22" s="250">
        <v>252596850</v>
      </c>
    </row>
    <row r="23" spans="1:8" x14ac:dyDescent="0.2">
      <c r="A23" s="243">
        <v>12</v>
      </c>
      <c r="B23" s="248" t="s">
        <v>200</v>
      </c>
      <c r="C23" s="249">
        <v>22036</v>
      </c>
      <c r="D23" s="250">
        <v>6788457</v>
      </c>
      <c r="E23" s="251">
        <v>308.06212561263385</v>
      </c>
      <c r="H23" s="250">
        <v>1057187216</v>
      </c>
    </row>
    <row r="24" spans="1:8" x14ac:dyDescent="0.2">
      <c r="A24" s="243">
        <v>13</v>
      </c>
      <c r="B24" s="248" t="s">
        <v>202</v>
      </c>
      <c r="C24" s="249">
        <v>12118</v>
      </c>
      <c r="D24" s="250">
        <v>3574951</v>
      </c>
      <c r="E24" s="251">
        <v>295.01163558342961</v>
      </c>
      <c r="H24" s="250">
        <v>492998859</v>
      </c>
    </row>
    <row r="25" spans="1:8" x14ac:dyDescent="0.2">
      <c r="A25" s="243">
        <v>14</v>
      </c>
      <c r="B25" s="248" t="s">
        <v>204</v>
      </c>
      <c r="C25" s="249">
        <v>5451</v>
      </c>
      <c r="D25" s="250">
        <v>1554314</v>
      </c>
      <c r="E25" s="251">
        <v>285.14290955787931</v>
      </c>
      <c r="H25" s="250">
        <v>145992424</v>
      </c>
    </row>
    <row r="26" spans="1:8" x14ac:dyDescent="0.2">
      <c r="A26" s="243">
        <v>15</v>
      </c>
      <c r="B26" s="248" t="s">
        <v>206</v>
      </c>
      <c r="C26" s="249">
        <v>19302</v>
      </c>
      <c r="D26" s="250">
        <v>5562188</v>
      </c>
      <c r="E26" s="251">
        <v>288.1664076261527</v>
      </c>
      <c r="H26" s="250">
        <v>4364483461</v>
      </c>
    </row>
    <row r="27" spans="1:8" x14ac:dyDescent="0.2">
      <c r="A27" s="243">
        <v>16</v>
      </c>
      <c r="B27" s="248" t="s">
        <v>208</v>
      </c>
      <c r="C27" s="249">
        <v>48421</v>
      </c>
      <c r="D27" s="250">
        <v>14972702</v>
      </c>
      <c r="E27" s="251">
        <v>309.21918175998019</v>
      </c>
      <c r="H27" s="250">
        <v>3250643688</v>
      </c>
    </row>
    <row r="28" spans="1:8" x14ac:dyDescent="0.2">
      <c r="A28" s="243">
        <v>17</v>
      </c>
      <c r="B28" s="248" t="s">
        <v>210</v>
      </c>
      <c r="C28" s="249">
        <v>26572</v>
      </c>
      <c r="D28" s="250">
        <v>7970840</v>
      </c>
      <c r="E28" s="251">
        <v>299.97139846454917</v>
      </c>
      <c r="H28" s="250">
        <v>402605687</v>
      </c>
    </row>
    <row r="29" spans="1:8" x14ac:dyDescent="0.2">
      <c r="A29" s="243">
        <v>18</v>
      </c>
      <c r="B29" s="248" t="s">
        <v>212</v>
      </c>
      <c r="C29" s="249">
        <v>8569</v>
      </c>
      <c r="D29" s="250">
        <v>2375418</v>
      </c>
      <c r="E29" s="251">
        <v>277.21064301552104</v>
      </c>
      <c r="H29" s="250">
        <v>163062897</v>
      </c>
    </row>
    <row r="30" spans="1:8" x14ac:dyDescent="0.2">
      <c r="A30" s="243">
        <v>19</v>
      </c>
      <c r="B30" s="248" t="s">
        <v>214</v>
      </c>
      <c r="C30" s="249">
        <v>8977</v>
      </c>
      <c r="D30" s="250">
        <v>2457992</v>
      </c>
      <c r="E30" s="251">
        <v>273.80995878355799</v>
      </c>
      <c r="H30" s="250">
        <v>433445763</v>
      </c>
    </row>
    <row r="31" spans="1:8" x14ac:dyDescent="0.2">
      <c r="A31" s="243">
        <v>20</v>
      </c>
      <c r="B31" s="248" t="s">
        <v>216</v>
      </c>
      <c r="C31" s="249">
        <v>6828</v>
      </c>
      <c r="D31" s="250">
        <v>2007716</v>
      </c>
      <c r="E31" s="251">
        <v>294.04159343878149</v>
      </c>
      <c r="H31" s="250">
        <v>334402974</v>
      </c>
    </row>
    <row r="32" spans="1:8" x14ac:dyDescent="0.2">
      <c r="A32" s="243">
        <v>21</v>
      </c>
      <c r="B32" s="248" t="s">
        <v>218</v>
      </c>
      <c r="C32" s="249">
        <v>20758</v>
      </c>
      <c r="D32" s="250">
        <v>6610481</v>
      </c>
      <c r="E32" s="251">
        <v>318.45461990557857</v>
      </c>
      <c r="H32" s="250">
        <v>1730329292</v>
      </c>
    </row>
    <row r="33" spans="1:8" x14ac:dyDescent="0.2">
      <c r="A33" s="243">
        <v>22</v>
      </c>
      <c r="B33" s="248" t="s">
        <v>220</v>
      </c>
      <c r="C33" s="249">
        <v>41045</v>
      </c>
      <c r="D33" s="250">
        <v>12310474</v>
      </c>
      <c r="E33" s="251">
        <v>299.92627603849434</v>
      </c>
      <c r="H33" s="250">
        <v>1517799941</v>
      </c>
    </row>
    <row r="34" spans="1:8" x14ac:dyDescent="0.2">
      <c r="A34" s="243">
        <v>23</v>
      </c>
      <c r="B34" s="248" t="s">
        <v>222</v>
      </c>
      <c r="C34" s="249">
        <v>20527</v>
      </c>
      <c r="D34" s="250">
        <v>6422716</v>
      </c>
      <c r="E34" s="251">
        <v>312.89111901398161</v>
      </c>
      <c r="H34" s="250">
        <v>813710786</v>
      </c>
    </row>
    <row r="35" spans="1:8" x14ac:dyDescent="0.2">
      <c r="A35" s="243">
        <v>24</v>
      </c>
      <c r="B35" s="248" t="s">
        <v>224</v>
      </c>
      <c r="C35" s="249">
        <v>11686</v>
      </c>
      <c r="D35" s="250">
        <v>3419209</v>
      </c>
      <c r="E35" s="251">
        <v>292.59019339380455</v>
      </c>
      <c r="H35" s="250">
        <v>4206148719</v>
      </c>
    </row>
    <row r="36" spans="1:8" x14ac:dyDescent="0.2">
      <c r="A36" s="243">
        <v>25</v>
      </c>
      <c r="B36" s="248" t="s">
        <v>226</v>
      </c>
      <c r="C36" s="249">
        <v>13792</v>
      </c>
      <c r="D36" s="250">
        <v>4139275</v>
      </c>
      <c r="E36" s="251">
        <v>300.12144721577727</v>
      </c>
      <c r="H36" s="250">
        <v>325899286</v>
      </c>
    </row>
    <row r="37" spans="1:8" x14ac:dyDescent="0.2">
      <c r="A37" s="243">
        <v>26</v>
      </c>
      <c r="B37" s="248" t="s">
        <v>228</v>
      </c>
      <c r="C37" s="249">
        <v>25742</v>
      </c>
      <c r="D37" s="250">
        <v>7728450</v>
      </c>
      <c r="E37" s="251">
        <v>300.22725506953617</v>
      </c>
      <c r="H37" s="250">
        <v>3581015821</v>
      </c>
    </row>
    <row r="38" spans="1:8" x14ac:dyDescent="0.2">
      <c r="A38" s="243">
        <v>27</v>
      </c>
      <c r="B38" s="248" t="s">
        <v>230</v>
      </c>
      <c r="C38" s="249">
        <v>24338</v>
      </c>
      <c r="D38" s="250">
        <v>7212544</v>
      </c>
      <c r="E38" s="251">
        <v>296.34908373736545</v>
      </c>
      <c r="H38" s="250">
        <v>540027949</v>
      </c>
    </row>
    <row r="39" spans="1:8" x14ac:dyDescent="0.2">
      <c r="A39" s="243">
        <v>28</v>
      </c>
      <c r="B39" s="248" t="s">
        <v>232</v>
      </c>
      <c r="C39" s="249">
        <v>36978</v>
      </c>
      <c r="D39" s="250">
        <v>11392175</v>
      </c>
      <c r="E39" s="251">
        <v>308.07980420790739</v>
      </c>
      <c r="H39" s="250">
        <v>2115810405</v>
      </c>
    </row>
    <row r="40" spans="1:8" x14ac:dyDescent="0.2">
      <c r="A40" s="243">
        <v>29</v>
      </c>
      <c r="B40" s="248" t="s">
        <v>234</v>
      </c>
      <c r="C40" s="249">
        <v>16418</v>
      </c>
      <c r="D40" s="250">
        <v>4942543</v>
      </c>
      <c r="E40" s="251">
        <v>301.04415885004266</v>
      </c>
      <c r="H40" s="250">
        <v>739753179</v>
      </c>
    </row>
    <row r="41" spans="1:8" x14ac:dyDescent="0.2">
      <c r="A41" s="243">
        <v>30</v>
      </c>
      <c r="B41" s="248" t="s">
        <v>236</v>
      </c>
      <c r="C41" s="249">
        <v>15314</v>
      </c>
      <c r="D41" s="250">
        <v>4479906</v>
      </c>
      <c r="E41" s="251">
        <v>292.53663314614079</v>
      </c>
      <c r="H41" s="250">
        <v>6117805128</v>
      </c>
    </row>
    <row r="42" spans="1:8" x14ac:dyDescent="0.2">
      <c r="A42" s="243">
        <v>31</v>
      </c>
      <c r="B42" s="248" t="s">
        <v>238</v>
      </c>
      <c r="C42" s="249">
        <v>14856</v>
      </c>
      <c r="D42" s="250">
        <v>4486873</v>
      </c>
      <c r="E42" s="251">
        <v>302.02429994614971</v>
      </c>
      <c r="H42" s="250">
        <v>3366730856</v>
      </c>
    </row>
    <row r="43" spans="1:8" x14ac:dyDescent="0.2">
      <c r="A43" s="243">
        <v>32</v>
      </c>
      <c r="B43" s="248" t="s">
        <v>240</v>
      </c>
      <c r="C43" s="249">
        <v>6477</v>
      </c>
      <c r="D43" s="250">
        <v>1884736</v>
      </c>
      <c r="E43" s="251">
        <v>290.98903813493899</v>
      </c>
      <c r="H43" s="250">
        <v>273046242</v>
      </c>
    </row>
    <row r="44" spans="1:8" x14ac:dyDescent="0.2">
      <c r="A44" s="243">
        <v>33</v>
      </c>
      <c r="B44" s="248" t="s">
        <v>242</v>
      </c>
      <c r="C44" s="249">
        <v>31854</v>
      </c>
      <c r="D44" s="250">
        <v>9489154</v>
      </c>
      <c r="E44" s="251">
        <v>297.89520939285489</v>
      </c>
      <c r="H44" s="250">
        <v>1921357030</v>
      </c>
    </row>
    <row r="45" spans="1:8" x14ac:dyDescent="0.2">
      <c r="A45" s="243">
        <v>34</v>
      </c>
      <c r="B45" s="248" t="s">
        <v>244</v>
      </c>
      <c r="C45" s="249">
        <v>41682</v>
      </c>
      <c r="D45" s="250">
        <v>13014972</v>
      </c>
      <c r="E45" s="251">
        <v>312.24442205268463</v>
      </c>
      <c r="H45" s="250">
        <v>1839816941</v>
      </c>
    </row>
    <row r="46" spans="1:8" x14ac:dyDescent="0.2">
      <c r="A46" s="243">
        <v>35</v>
      </c>
      <c r="B46" s="248" t="s">
        <v>246</v>
      </c>
      <c r="C46" s="249">
        <v>13740</v>
      </c>
      <c r="D46" s="250">
        <v>4195581</v>
      </c>
      <c r="E46" s="251">
        <v>305.35524017467247</v>
      </c>
      <c r="H46" s="250">
        <v>953122801</v>
      </c>
    </row>
    <row r="47" spans="1:8" x14ac:dyDescent="0.2">
      <c r="A47" s="243">
        <v>36</v>
      </c>
      <c r="B47" s="248" t="s">
        <v>248</v>
      </c>
      <c r="C47" s="249">
        <v>8475</v>
      </c>
      <c r="D47" s="250">
        <v>2559900</v>
      </c>
      <c r="E47" s="251">
        <v>302.05309734513276</v>
      </c>
      <c r="H47" s="250">
        <v>172723567</v>
      </c>
    </row>
    <row r="48" spans="1:8" x14ac:dyDescent="0.2">
      <c r="A48" s="243">
        <v>37</v>
      </c>
      <c r="B48" s="248" t="s">
        <v>250</v>
      </c>
      <c r="C48" s="249">
        <v>31503</v>
      </c>
      <c r="D48" s="250">
        <v>9475530</v>
      </c>
      <c r="E48" s="251">
        <v>300.78183030187603</v>
      </c>
      <c r="H48" s="250">
        <v>1714550889</v>
      </c>
    </row>
    <row r="49" spans="1:8" x14ac:dyDescent="0.2">
      <c r="A49" s="243">
        <v>38</v>
      </c>
      <c r="B49" s="248" t="s">
        <v>252</v>
      </c>
      <c r="C49" s="249">
        <v>18444</v>
      </c>
      <c r="D49" s="250">
        <v>5290490</v>
      </c>
      <c r="E49" s="251">
        <v>286.84070700498808</v>
      </c>
      <c r="H49" s="250">
        <v>6739159003</v>
      </c>
    </row>
    <row r="50" spans="1:8" x14ac:dyDescent="0.2">
      <c r="A50" s="243">
        <v>39</v>
      </c>
      <c r="B50" s="248" t="s">
        <v>254</v>
      </c>
      <c r="C50" s="249">
        <v>20857</v>
      </c>
      <c r="D50" s="250">
        <v>6255648</v>
      </c>
      <c r="E50" s="251">
        <v>299.93038308481567</v>
      </c>
      <c r="H50" s="250">
        <v>1187466395</v>
      </c>
    </row>
    <row r="51" spans="1:8" x14ac:dyDescent="0.2">
      <c r="A51" s="243">
        <v>40</v>
      </c>
      <c r="B51" s="248" t="s">
        <v>256</v>
      </c>
      <c r="C51" s="249">
        <v>18090</v>
      </c>
      <c r="D51" s="250">
        <v>5656620</v>
      </c>
      <c r="E51" s="251">
        <v>312.6932006633499</v>
      </c>
      <c r="H51" s="250">
        <v>601304494</v>
      </c>
    </row>
    <row r="52" spans="1:8" x14ac:dyDescent="0.2">
      <c r="A52" s="243">
        <v>41</v>
      </c>
      <c r="B52" s="248" t="s">
        <v>288</v>
      </c>
      <c r="C52" s="249">
        <v>301</v>
      </c>
      <c r="D52" s="250">
        <v>59975</v>
      </c>
      <c r="E52" s="251">
        <v>199.25249169435216</v>
      </c>
      <c r="H52" s="250">
        <v>10301160</v>
      </c>
    </row>
    <row r="53" spans="1:8" x14ac:dyDescent="0.2">
      <c r="A53" s="243">
        <v>42</v>
      </c>
      <c r="B53" s="248" t="s">
        <v>289</v>
      </c>
      <c r="C53" s="249">
        <v>665</v>
      </c>
      <c r="D53" s="250">
        <v>129584</v>
      </c>
      <c r="E53" s="251">
        <v>194.86315789473684</v>
      </c>
      <c r="H53" s="250">
        <v>10564779</v>
      </c>
    </row>
    <row r="54" spans="1:8" x14ac:dyDescent="0.2">
      <c r="A54" s="243">
        <v>43</v>
      </c>
      <c r="B54" s="248" t="s">
        <v>290</v>
      </c>
      <c r="C54" s="249">
        <v>566</v>
      </c>
      <c r="D54" s="250">
        <v>123493</v>
      </c>
      <c r="E54" s="251">
        <v>218.18551236749116</v>
      </c>
      <c r="H54" s="250">
        <v>6837801</v>
      </c>
    </row>
    <row r="55" spans="1:8" x14ac:dyDescent="0.2">
      <c r="A55" s="243">
        <v>44</v>
      </c>
      <c r="B55" s="248" t="s">
        <v>291</v>
      </c>
      <c r="C55" s="249">
        <v>535</v>
      </c>
      <c r="D55" s="250">
        <v>105682</v>
      </c>
      <c r="E55" s="251">
        <v>197.53644859813085</v>
      </c>
      <c r="H55" s="250">
        <v>4535625</v>
      </c>
    </row>
    <row r="56" spans="1:8" x14ac:dyDescent="0.2">
      <c r="A56" s="243">
        <v>45</v>
      </c>
      <c r="B56" s="248" t="s">
        <v>292</v>
      </c>
      <c r="C56" s="249">
        <v>562</v>
      </c>
      <c r="D56" s="250">
        <v>115872</v>
      </c>
      <c r="E56" s="251">
        <v>206.1779359430605</v>
      </c>
      <c r="H56" s="250">
        <v>3334710</v>
      </c>
    </row>
    <row r="57" spans="1:8" x14ac:dyDescent="0.2">
      <c r="A57" s="243">
        <v>46</v>
      </c>
      <c r="B57" s="248" t="s">
        <v>293</v>
      </c>
      <c r="C57" s="249">
        <v>444</v>
      </c>
      <c r="D57" s="250">
        <v>87348</v>
      </c>
      <c r="E57" s="251">
        <v>196.72972972972974</v>
      </c>
      <c r="H57" s="250">
        <v>5363256</v>
      </c>
    </row>
    <row r="58" spans="1:8" ht="13.5" thickBot="1" x14ac:dyDescent="0.25">
      <c r="A58" s="252">
        <v>47</v>
      </c>
      <c r="B58" s="253" t="s">
        <v>270</v>
      </c>
      <c r="C58" s="254">
        <v>6482</v>
      </c>
      <c r="D58" s="255">
        <v>1724157</v>
      </c>
      <c r="E58" s="256">
        <v>265.99151496451714</v>
      </c>
      <c r="H58" s="255">
        <v>114450441</v>
      </c>
    </row>
    <row r="59" spans="1:8" ht="13.5" thickBot="1" x14ac:dyDescent="0.25">
      <c r="A59" s="469" t="s">
        <v>294</v>
      </c>
      <c r="B59" s="470"/>
      <c r="C59" s="257">
        <v>3073</v>
      </c>
      <c r="D59" s="258">
        <v>621954</v>
      </c>
      <c r="E59" s="259">
        <v>202.39310120403513</v>
      </c>
      <c r="H59" s="260">
        <f>SUM(H52:H57)</f>
        <v>40937331</v>
      </c>
    </row>
    <row r="60" spans="1:8" ht="13.5" thickBot="1" x14ac:dyDescent="0.25">
      <c r="A60" s="471" t="s">
        <v>272</v>
      </c>
      <c r="B60" s="472"/>
      <c r="C60" s="257">
        <v>794897</v>
      </c>
      <c r="D60" s="258">
        <v>238961966</v>
      </c>
      <c r="E60" s="259">
        <v>300.6200375646153</v>
      </c>
      <c r="H60" s="261">
        <f>SUM(H12:H58)</f>
        <v>66120852760</v>
      </c>
    </row>
    <row r="61" spans="1:8" x14ac:dyDescent="0.2">
      <c r="A61" s="262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L11"/>
  <sheetViews>
    <sheetView zoomScaleNormal="100" workbookViewId="0">
      <selection activeCell="B4" sqref="B4:G11"/>
    </sheetView>
  </sheetViews>
  <sheetFormatPr defaultRowHeight="12.75" x14ac:dyDescent="0.2"/>
  <cols>
    <col min="1" max="1" width="68.85546875" customWidth="1"/>
    <col min="2" max="2" width="15.28515625" customWidth="1"/>
    <col min="3" max="3" width="18" customWidth="1"/>
    <col min="4" max="4" width="10.42578125" hidden="1" customWidth="1"/>
    <col min="5" max="5" width="18.5703125" customWidth="1"/>
    <col min="6" max="6" width="11.5703125" hidden="1" customWidth="1"/>
    <col min="7" max="7" width="21.42578125" bestFit="1" customWidth="1"/>
    <col min="8" max="8" width="18" hidden="1" customWidth="1"/>
    <col min="9" max="9" width="10.42578125" hidden="1" customWidth="1"/>
    <col min="10" max="10" width="18.5703125" hidden="1" customWidth="1"/>
    <col min="11" max="11" width="11.5703125" hidden="1" customWidth="1"/>
    <col min="12" max="12" width="21.42578125" hidden="1" customWidth="1"/>
  </cols>
  <sheetData>
    <row r="1" spans="1:12" s="211" customFormat="1" ht="29.25" customHeight="1" thickBot="1" x14ac:dyDescent="0.25">
      <c r="A1" s="476" t="s">
        <v>455</v>
      </c>
      <c r="B1" s="477"/>
      <c r="C1" s="477"/>
      <c r="D1" s="477"/>
      <c r="E1" s="477"/>
      <c r="F1" s="477"/>
      <c r="G1" s="477"/>
      <c r="H1" s="477"/>
      <c r="I1" s="339"/>
      <c r="J1" s="339"/>
      <c r="K1" s="339"/>
      <c r="L1" s="339"/>
    </row>
    <row r="2" spans="1:12" s="211" customFormat="1" ht="35.1" customHeight="1" thickBot="1" x14ac:dyDescent="0.25">
      <c r="A2" s="483" t="s">
        <v>295</v>
      </c>
      <c r="B2" s="485" t="s">
        <v>296</v>
      </c>
      <c r="C2" s="485" t="s">
        <v>297</v>
      </c>
      <c r="D2" s="340"/>
      <c r="E2" s="487" t="s">
        <v>298</v>
      </c>
      <c r="F2" s="488"/>
      <c r="G2" s="489"/>
      <c r="H2" s="478" t="s">
        <v>299</v>
      </c>
      <c r="I2" s="341"/>
      <c r="J2" s="480" t="s">
        <v>298</v>
      </c>
      <c r="K2" s="481"/>
      <c r="L2" s="482"/>
    </row>
    <row r="3" spans="1:12" s="211" customFormat="1" ht="120.75" customHeight="1" thickBot="1" x14ac:dyDescent="0.25">
      <c r="A3" s="484"/>
      <c r="B3" s="486"/>
      <c r="C3" s="486"/>
      <c r="D3" s="342"/>
      <c r="E3" s="343" t="s">
        <v>300</v>
      </c>
      <c r="F3" s="343"/>
      <c r="G3" s="343" t="s">
        <v>301</v>
      </c>
      <c r="H3" s="479"/>
      <c r="I3" s="344"/>
      <c r="J3" s="345" t="s">
        <v>302</v>
      </c>
      <c r="K3" s="345"/>
      <c r="L3" s="345" t="s">
        <v>303</v>
      </c>
    </row>
    <row r="4" spans="1:12" s="211" customFormat="1" ht="44.25" customHeight="1" thickBot="1" x14ac:dyDescent="0.35">
      <c r="A4" s="346" t="s">
        <v>453</v>
      </c>
      <c r="B4" s="347">
        <v>667</v>
      </c>
      <c r="C4" s="347">
        <v>4116</v>
      </c>
      <c r="D4" s="347"/>
      <c r="E4" s="347">
        <v>1912</v>
      </c>
      <c r="F4" s="347"/>
      <c r="G4" s="347">
        <v>3188</v>
      </c>
      <c r="H4" s="348"/>
      <c r="I4" s="348"/>
      <c r="J4" s="348"/>
      <c r="K4" s="348"/>
      <c r="L4" s="348"/>
    </row>
    <row r="5" spans="1:12" s="211" customFormat="1" ht="40.5" customHeight="1" thickBot="1" x14ac:dyDescent="0.35">
      <c r="A5" s="346" t="s">
        <v>454</v>
      </c>
      <c r="B5" s="349">
        <v>1482</v>
      </c>
      <c r="C5" s="349">
        <v>9158</v>
      </c>
      <c r="D5" s="349"/>
      <c r="E5" s="349">
        <v>1798</v>
      </c>
      <c r="F5" s="349"/>
      <c r="G5" s="349">
        <v>7527</v>
      </c>
      <c r="H5" s="348"/>
      <c r="I5" s="348"/>
      <c r="J5" s="348"/>
      <c r="K5" s="348"/>
      <c r="L5" s="348"/>
    </row>
    <row r="6" spans="1:12" s="211" customFormat="1" ht="44.25" customHeight="1" thickBot="1" x14ac:dyDescent="0.35">
      <c r="A6" s="346" t="s">
        <v>440</v>
      </c>
      <c r="B6" s="350">
        <v>68</v>
      </c>
      <c r="C6" s="351" t="s">
        <v>131</v>
      </c>
      <c r="D6" s="350"/>
      <c r="E6" s="350">
        <v>1646</v>
      </c>
      <c r="F6" s="350"/>
      <c r="G6" s="351">
        <v>0</v>
      </c>
      <c r="H6" s="348"/>
      <c r="I6" s="348"/>
      <c r="J6" s="348"/>
      <c r="K6" s="348"/>
      <c r="L6" s="348"/>
    </row>
    <row r="7" spans="1:12" s="211" customFormat="1" ht="31.5" customHeight="1" thickBot="1" x14ac:dyDescent="0.35">
      <c r="A7" s="346" t="s">
        <v>441</v>
      </c>
      <c r="B7" s="350">
        <v>513</v>
      </c>
      <c r="C7" s="350">
        <v>3603</v>
      </c>
      <c r="D7" s="350"/>
      <c r="E7" s="350">
        <v>2074</v>
      </c>
      <c r="F7" s="350"/>
      <c r="G7" s="350">
        <v>1615</v>
      </c>
      <c r="H7" s="348"/>
      <c r="I7" s="348"/>
      <c r="J7" s="348"/>
      <c r="K7" s="348"/>
      <c r="L7" s="348"/>
    </row>
    <row r="8" spans="1:12" s="211" customFormat="1" ht="35.1" customHeight="1" thickBot="1" x14ac:dyDescent="0.35">
      <c r="A8" s="346" t="s">
        <v>442</v>
      </c>
      <c r="B8" s="347">
        <v>371</v>
      </c>
      <c r="C8" s="349">
        <v>2677</v>
      </c>
      <c r="D8" s="349"/>
      <c r="E8" s="347">
        <v>1771</v>
      </c>
      <c r="F8" s="349"/>
      <c r="G8" s="349">
        <v>1911</v>
      </c>
      <c r="H8" s="348"/>
      <c r="I8" s="348"/>
      <c r="J8" s="348"/>
      <c r="K8" s="348"/>
      <c r="L8" s="348"/>
    </row>
    <row r="9" spans="1:12" s="211" customFormat="1" ht="43.5" customHeight="1" thickBot="1" x14ac:dyDescent="0.35">
      <c r="A9" s="346" t="s">
        <v>443</v>
      </c>
      <c r="B9" s="350">
        <v>2446</v>
      </c>
      <c r="C9" s="350">
        <v>8155</v>
      </c>
      <c r="D9" s="350"/>
      <c r="E9" s="350">
        <v>1184</v>
      </c>
      <c r="F9" s="350"/>
      <c r="G9" s="350">
        <v>6971</v>
      </c>
      <c r="H9" s="348"/>
      <c r="I9" s="348"/>
      <c r="J9" s="348"/>
      <c r="K9" s="348"/>
      <c r="L9" s="348"/>
    </row>
    <row r="10" spans="1:12" s="211" customFormat="1" ht="42.75" customHeight="1" thickBot="1" x14ac:dyDescent="0.35">
      <c r="A10" s="346" t="s">
        <v>444</v>
      </c>
      <c r="B10" s="350">
        <v>1890</v>
      </c>
      <c r="C10" s="350">
        <v>2760</v>
      </c>
      <c r="D10" s="350"/>
      <c r="E10" s="350">
        <v>789</v>
      </c>
      <c r="F10" s="350"/>
      <c r="G10" s="350">
        <v>1971</v>
      </c>
      <c r="H10" s="348"/>
      <c r="I10" s="348"/>
      <c r="J10" s="348"/>
      <c r="K10" s="348"/>
      <c r="L10" s="348"/>
    </row>
    <row r="11" spans="1:12" s="211" customFormat="1" ht="34.5" customHeight="1" thickBot="1" x14ac:dyDescent="0.35">
      <c r="A11" s="346" t="s">
        <v>445</v>
      </c>
      <c r="B11" s="350">
        <v>256</v>
      </c>
      <c r="C11" s="350">
        <v>5438</v>
      </c>
      <c r="D11" s="350"/>
      <c r="E11" s="350">
        <v>2064</v>
      </c>
      <c r="F11" s="350"/>
      <c r="G11" s="350">
        <v>4027</v>
      </c>
      <c r="H11" s="348"/>
      <c r="I11" s="348"/>
      <c r="J11" s="348"/>
      <c r="K11" s="348"/>
      <c r="L11" s="348"/>
    </row>
  </sheetData>
  <mergeCells count="7">
    <mergeCell ref="A1:H1"/>
    <mergeCell ref="H2:H3"/>
    <mergeCell ref="J2:L2"/>
    <mergeCell ref="A2:A3"/>
    <mergeCell ref="B2:B3"/>
    <mergeCell ref="C2:C3"/>
    <mergeCell ref="E2:G2"/>
  </mergeCells>
  <phoneticPr fontId="37" type="noConversion"/>
  <pageMargins left="0.24" right="0.24" top="1" bottom="1" header="0.5" footer="0.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date_legi_speciale_2</vt:lpstr>
      <vt:lpstr>pensie_sociala_judete</vt:lpstr>
      <vt:lpstr>stat-cu-agr</vt:lpstr>
      <vt:lpstr>stat</vt:lpstr>
      <vt:lpstr>agr</vt:lpstr>
      <vt:lpstr>grafic_total-sistem</vt:lpstr>
      <vt:lpstr>grafic_stat</vt:lpstr>
      <vt:lpstr>grafic_agr</vt:lpstr>
      <vt:lpstr>agricultori_categorii!Print_Area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2009-05-18T12:14:41Z</cp:lastPrinted>
  <dcterms:created xsi:type="dcterms:W3CDTF">2005-12-21T12:54:58Z</dcterms:created>
  <dcterms:modified xsi:type="dcterms:W3CDTF">2013-03-20T16:03:45Z</dcterms:modified>
</cp:coreProperties>
</file>