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leg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1" i="11" l="1"/>
  <c r="D10" i="11"/>
  <c r="D9" i="11"/>
  <c r="D8" i="11"/>
  <c r="D7" i="11"/>
  <c r="D6" i="11"/>
  <c r="D5" i="11"/>
  <c r="D4" i="11"/>
  <c r="C4" i="19"/>
  <c r="E4" i="19" s="1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/>
  <c r="C5" i="16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/>
  <c r="C22" i="18"/>
  <c r="E22" i="18" s="1"/>
  <c r="C21" i="18"/>
  <c r="E21" i="18" s="1"/>
  <c r="C20" i="18"/>
  <c r="E20" i="18"/>
  <c r="C19" i="18"/>
  <c r="E19" i="18"/>
  <c r="C18" i="18"/>
  <c r="E18" i="18"/>
  <c r="C16" i="18"/>
  <c r="E16" i="18"/>
  <c r="C17" i="18"/>
  <c r="E17" i="18"/>
  <c r="C15" i="18"/>
  <c r="E15" i="18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<sst xmlns="http://schemas.openxmlformats.org/spreadsheetml/2006/main" count="942" uniqueCount="468">
  <si>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</si>
  <si>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</si>
  <si>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</si>
  <si>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</si>
  <si>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</si>
  <si>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</si>
  <si>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</si>
  <si>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</si>
  <si>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</si>
  <si>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</si>
  <si>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</si>
  <si>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</si>
  <si>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</si>
  <si>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</si>
  <si>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</si>
  <si>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</si>
  <si>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</si>
  <si>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</si>
  <si>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</si>
  <si>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</si>
  <si>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</si>
  <si>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</si>
  <si>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</si>
  <si>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</si>
  <si>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</si>
  <si>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</si>
  <si>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</si>
  <si>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</si>
  <si>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</si>
  <si>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</si>
  <si>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</si>
  <si>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</si>
  <si>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</si>
  <si>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</si>
  <si>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</si>
  <si>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</si>
  <si>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</si>
  <si>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</si>
  <si>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</si>
  <si>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</si>
  <si>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</si>
  <si>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</si>
  <si>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</si>
  <si>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</si>
  <si>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</si>
  <si>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</si>
  <si>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</si>
  <si>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</si>
  <si>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</si>
  <si>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</si>
  <si>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</si>
  <si>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</si>
  <si>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</si>
  <si>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</si>
  <si>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</si>
  <si>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</si>
  <si>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</si>
  <si>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</si>
  <si>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</si>
  <si>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</si>
  <si>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</si>
  <si>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</si>
  <si>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</si>
  <si>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</si>
  <si>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</si>
  <si>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</si>
  <si>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</si>
  <si>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</si>
  <si>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</si>
  <si>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</si>
  <si>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</si>
  <si>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</si>
  <si>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</si>
  <si>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</si>
  <si>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</si>
  <si>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</si>
  <si>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</si>
  <si>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</si>
  <si>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</si>
  <si>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</si>
  <si>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</si>
  <si>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</si>
  <si>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</si>
  <si>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</si>
  <si>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</si>
  <si>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</si>
  <si>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</si>
  <si>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</si>
  <si>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</si>
  <si>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</si>
  <si>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</si>
  <si>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</si>
  <si>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</si>
  <si>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</si>
  <si>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</si>
  <si>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</si>
  <si>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</si>
  <si>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</si>
  <si>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</si>
  <si>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</si>
  <si>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</si>
  <si>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</si>
  <si>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</si>
  <si>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</si>
  <si>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</si>
  <si>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</si>
  <si>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</si>
  <si>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</si>
  <si>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</si>
  <si>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</si>
  <si>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</si>
  <si>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</si>
  <si>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</si>
  <si>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</si>
  <si>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</si>
  <si>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</si>
  <si>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</si>
  <si>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</si>
  <si>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</si>
  <si>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</si>
  <si>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</si>
  <si>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</si>
  <si>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</si>
  <si>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</si>
  <si>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</si>
  <si>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</si>
  <si>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</si>
  <si>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</si>
  <si>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</si>
  <si>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</si>
  <si>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</si>
  <si>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</si>
  <si>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</si>
  <si>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</si>
  <si>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</si>
  <si>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</si>
  <si>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</si>
  <si>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</si>
  <si>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</si>
  <si>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</si>
  <si>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</si>
  <si>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</si>
  <si>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</si>
  <si>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</si>
  <si>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</si>
  <si>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</si>
  <si>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</si>
  <si>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</si>
  <si>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</si>
  <si>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</si>
  <si>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</si>
  <si>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</si>
  <si>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</si>
  <si>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</si>
  <si>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</si>
  <si>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</si>
  <si>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</si>
  <si>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</si>
  <si>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</si>
  <si>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</si>
  <si>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</si>
  <si>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</si>
  <si>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</si>
  <si>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</si>
  <si>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</si>
  <si>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</si>
  <si>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</si>
  <si>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</si>
  <si>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</si>
  <si>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</si>
  <si>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</si>
  <si>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</si>
  <si>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</si>
  <si>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</si>
  <si>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</si>
  <si>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</si>
  <si>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</si>
  <si>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</si>
  <si>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</si>
  <si>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</si>
  <si>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</si>
  <si>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</si>
  <si>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</si>
  <si>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</si>
  <si>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</si>
  <si>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</si>
  <si>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</si>
  <si>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</si>
  <si>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</si>
  <si>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</si>
  <si>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</si>
  <si>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</si>
  <si>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</si>
  <si>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</si>
  <si>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</si>
  <si>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</si>
  <si>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</si>
  <si>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</si>
  <si>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</si>
  <si>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</si>
  <si>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</si>
  <si>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</si>
  <si>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</si>
  <si>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</si>
  <si>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</si>
  <si>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</si>
  <si>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</si>
  <si>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</si>
  <si>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</si>
  <si>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</si>
  <si>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</si>
  <si>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</si>
  <si>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</si>
  <si>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</si>
  <si>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</si>
  <si>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</si>
  <si>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</si>
  <si>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</si>
  <si>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</si>
  <si>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</si>
  <si>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</si>
  <si>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</si>
  <si>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</si>
  <si>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</si>
  <si>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</si>
  <si>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</si>
  <si>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</si>
  <si>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</si>
  <si>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</si>
  <si>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</si>
  <si>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</si>
  <si>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</si>
  <si>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</si>
  <si>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</si>
  <si>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</si>
  <si>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</si>
  <si>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</si>
  <si>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</si>
  <si>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</si>
  <si>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</si>
  <si>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</si>
  <si>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</si>
  <si>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</si>
  <si>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</si>
  <si>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</si>
  <si>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</si>
  <si>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</si>
  <si>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</si>
  <si>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</si>
  <si>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</si>
  <si>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</si>
  <si>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</si>
  <si>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</si>
  <si>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</si>
  <si>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</si>
  <si>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</si>
  <si>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</si>
  <si>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</si>
  <si>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</si>
  <si>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</si>
  <si>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</si>
  <si>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</si>
  <si>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</si>
  <si>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</si>
  <si>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</si>
  <si>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</si>
  <si>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</si>
  <si>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</si>
  <si>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</si>
  <si>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</si>
  <si>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</si>
  <si>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</si>
  <si>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</si>
  <si>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</si>
  <si>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</si>
  <si>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</si>
  <si>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</si>
  <si>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</si>
  <si>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</si>
  <si>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</si>
  <si>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</si>
  <si>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</si>
  <si>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</si>
  <si>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</si>
  <si>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</si>
  <si>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</si>
  <si>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</si>
  <si>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</si>
  <si>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</si>
  <si>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</si>
  <si>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</si>
  <si>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</si>
  <si>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</si>
  <si>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</si>
  <si>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</si>
  <si>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</si>
  <si>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</si>
  <si>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   - RON-</t>
  </si>
  <si>
    <t>Din care :</t>
  </si>
  <si>
    <t>Indemnizatie medie                      - EURO-</t>
  </si>
  <si>
    <t>Pensie medie din sistemul public               -RON-</t>
  </si>
  <si>
    <t>Diferenta medie suportata de la Bugetul de Stat      -RON-</t>
  </si>
  <si>
    <t>Pensie medie din sistemul public               -EURO-</t>
  </si>
  <si>
    <t>Diferenta medie suportata de la Bugetul de Stat      -EURO-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</si>
  <si>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</si>
  <si>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</si>
  <si>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</si>
  <si>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</si>
  <si>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</si>
  <si>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</si>
  <si>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</si>
  <si>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</si>
  <si>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</si>
  <si>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</si>
  <si>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</si>
  <si>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</si>
  <si>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</si>
  <si>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</si>
  <si>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</si>
  <si>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</si>
  <si>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</si>
  <si>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</si>
  <si>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</si>
  <si>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</si>
  <si>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</si>
  <si>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</si>
  <si>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</si>
  <si>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</si>
  <si>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</si>
  <si>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</si>
  <si>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</si>
  <si>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</si>
  <si>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</si>
  <si>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</si>
  <si>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</si>
  <si>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</si>
  <si>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</si>
  <si>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</si>
  <si>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</si>
  <si>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</si>
  <si>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</si>
  <si>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</si>
  <si>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</si>
  <si>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</si>
  <si>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</si>
  <si>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</si>
  <si>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</si>
  <si>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</si>
  <si>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</si>
  <si>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</si>
  <si>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</si>
  <si>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</si>
  <si>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</si>
  <si>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</si>
  <si>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</si>
  <si>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</si>
  <si>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</si>
  <si>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</si>
  <si>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</si>
  <si>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</si>
  <si>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</si>
  <si>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</si>
  <si>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</si>
  <si>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</si>
  <si>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</si>
  <si>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</si>
  <si>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</si>
  <si>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</si>
  <si>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</si>
  <si>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</si>
  <si>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</si>
  <si>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</si>
  <si>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</si>
  <si>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</si>
  <si>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</si>
  <si>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</si>
  <si>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</si>
  <si>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</si>
  <si>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</si>
  <si>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</si>
  <si>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</si>
  <si>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</si>
  <si>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</si>
  <si>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</si>
  <si>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</si>
  <si>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</si>
  <si>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</si>
  <si>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</si>
  <si>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</si>
  <si>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</si>
  <si>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</si>
  <si>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</si>
  <si>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</si>
  <si>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</si>
  <si>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</si>
  <si>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</si>
  <si>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</si>
  <si>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</si>
  <si>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</si>
  <si>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</si>
  <si>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</si>
  <si>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</si>
  <si>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</si>
  <si>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</si>
  <si>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</si>
  <si>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</si>
  <si>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</si>
  <si>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</si>
  <si>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</si>
  <si>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</si>
  <si>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octombrie 1990 (*)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</si>
  <si>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</si>
  <si>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</si>
  <si>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</si>
  <si>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</si>
  <si>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</si>
  <si>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</si>
  <si>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</si>
  <si>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</si>
  <si>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</si>
  <si>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</si>
  <si>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ian. 07</t>
  </si>
  <si>
    <t>iunie 2007</t>
  </si>
  <si>
    <t>iulie 2007</t>
  </si>
  <si>
    <t>septembrie 2007</t>
  </si>
  <si>
    <t>noiembrie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</si>
  <si>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</si>
  <si>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</si>
  <si>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</si>
  <si>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</si>
  <si>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</si>
  <si>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</si>
  <si>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</si>
  <si>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</si>
  <si>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>decembrie 2009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</si>
  <si>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</si>
  <si>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</si>
  <si>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</si>
  <si>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</si>
  <si>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</si>
  <si>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</si>
  <si>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</si>
  <si>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</si>
  <si>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</si>
  <si>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</si>
  <si>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</si>
  <si>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</si>
  <si>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</si>
  <si>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</si>
  <si>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</si>
  <si>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</si>
  <si>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9"/>
        <color indexed="10"/>
        <rFont val="Arial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</si>
  <si>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</si>
  <si>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</si>
  <si>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 xml:space="preserve"> Existent la finele lunii  IUNIE 2009                                                                                                                                                     </t>
  </si>
  <si>
    <t xml:space="preserve">       Existent la finele lunii IUNIE 2009    </t>
  </si>
  <si>
    <t xml:space="preserve">       Existent la finele lunii  IUNIE 2009                                                                                                                                                       </t>
  </si>
  <si>
    <t xml:space="preserve">    Existent la finele lunii IUNIE 2009                                                                                                                                                                               </t>
  </si>
  <si>
    <t xml:space="preserve">                 IUNIE 2009 </t>
  </si>
  <si>
    <t xml:space="preserve">                                           IUNIE 2009 </t>
  </si>
  <si>
    <t xml:space="preserve">                                                 IUNIE 2009 </t>
  </si>
  <si>
    <t xml:space="preserve">LUNA IUNIE 2009 </t>
  </si>
  <si>
    <t>Numar de beneficiari ai pensiei sociale minime garantate  - IUNIE 2009</t>
  </si>
  <si>
    <t>Cuantum pensie medie cf. deciziei - IUNIE 2009</t>
  </si>
  <si>
    <t>(**) Curs mediu euro luna IUNIE 2009=4,2126</t>
  </si>
  <si>
    <t xml:space="preserve"> Luna IUNIE   2009</t>
  </si>
  <si>
    <t>1. Diplomati - Legea 36/2003 sistemul de pensionare a membrilor personalului diplomatic si consular</t>
  </si>
  <si>
    <t>2. Beneficiari personal aeronautic civil navigant profesionist din aviatia civila  cf. legii 223/2007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</si>
</sst>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1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color indexed="12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9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8" fillId="0" borderId="3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15" fillId="0" borderId="0" xfId="1" applyAlignment="1">
      <alignment horizontal="right"/>
    </xf>
    <xf numFmtId="3" fontId="15" fillId="0" borderId="7" xfId="1" applyNumberFormat="1" applyBorder="1"/>
    <xf numFmtId="3" fontId="15" fillId="0" borderId="59" xfId="1" applyNumberFormat="1" applyBorder="1"/>
    <xf numFmtId="3" fontId="15" fillId="0" borderId="19" xfId="1" applyNumberFormat="1" applyBorder="1"/>
    <xf numFmtId="3" fontId="15" fillId="0" borderId="36" xfId="1" applyNumberFormat="1" applyBorder="1"/>
    <xf numFmtId="3" fontId="15" fillId="0" borderId="62" xfId="1" applyNumberFormat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3" xfId="3" applyFont="1" applyBorder="1" applyAlignment="1">
      <alignment horizontal="center" vertical="center" wrapText="1"/>
    </xf>
    <xf numFmtId="3" fontId="8" fillId="0" borderId="64" xfId="3" applyNumberFormat="1" applyFont="1" applyBorder="1" applyAlignment="1">
      <alignment horizontal="center" vertical="center" wrapText="1"/>
    </xf>
    <xf numFmtId="194" fontId="8" fillId="0" borderId="64" xfId="3" applyNumberFormat="1" applyFont="1" applyBorder="1" applyAlignment="1">
      <alignment horizontal="center" vertical="center" wrapText="1"/>
    </xf>
    <xf numFmtId="3" fontId="8" fillId="0" borderId="65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6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67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68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4" fillId="0" borderId="0" xfId="0" applyFont="1"/>
    <xf numFmtId="2" fontId="44" fillId="3" borderId="22" xfId="0" applyNumberFormat="1" applyFont="1" applyFill="1" applyBorder="1" applyAlignment="1">
      <alignment horizontal="center" vertical="center" wrapText="1"/>
    </xf>
    <xf numFmtId="2" fontId="44" fillId="3" borderId="23" xfId="0" applyNumberFormat="1" applyFont="1" applyFill="1" applyBorder="1" applyAlignment="1">
      <alignment horizontal="center" vertical="center" wrapText="1"/>
    </xf>
    <xf numFmtId="2" fontId="44" fillId="3" borderId="31" xfId="0" applyNumberFormat="1" applyFont="1" applyFill="1" applyBorder="1" applyAlignment="1">
      <alignment horizontal="center" vertical="center" wrapText="1"/>
    </xf>
    <xf numFmtId="3" fontId="44" fillId="3" borderId="58" xfId="0" applyNumberFormat="1" applyFont="1" applyFill="1" applyBorder="1"/>
    <xf numFmtId="3" fontId="44" fillId="3" borderId="7" xfId="0" applyNumberFormat="1" applyFont="1" applyFill="1" applyBorder="1"/>
    <xf numFmtId="3" fontId="44" fillId="3" borderId="59" xfId="0" applyNumberFormat="1" applyFont="1" applyFill="1" applyBorder="1"/>
    <xf numFmtId="3" fontId="44" fillId="4" borderId="58" xfId="0" applyNumberFormat="1" applyFont="1" applyFill="1" applyBorder="1"/>
    <xf numFmtId="3" fontId="44" fillId="4" borderId="59" xfId="0" applyNumberFormat="1" applyFont="1" applyFill="1" applyBorder="1"/>
    <xf numFmtId="3" fontId="44" fillId="3" borderId="18" xfId="0" applyNumberFormat="1" applyFont="1" applyFill="1" applyBorder="1"/>
    <xf numFmtId="3" fontId="44" fillId="3" borderId="19" xfId="0" applyNumberFormat="1" applyFont="1" applyFill="1" applyBorder="1"/>
    <xf numFmtId="3" fontId="44" fillId="3" borderId="20" xfId="0" applyNumberFormat="1" applyFont="1" applyFill="1" applyBorder="1"/>
    <xf numFmtId="3" fontId="44" fillId="4" borderId="18" xfId="0" applyNumberFormat="1" applyFont="1" applyFill="1" applyBorder="1"/>
    <xf numFmtId="3" fontId="44" fillId="4" borderId="20" xfId="0" applyNumberFormat="1" applyFont="1" applyFill="1" applyBorder="1"/>
    <xf numFmtId="3" fontId="44" fillId="3" borderId="69" xfId="0" applyNumberFormat="1" applyFont="1" applyFill="1" applyBorder="1"/>
    <xf numFmtId="3" fontId="44" fillId="3" borderId="36" xfId="0" applyNumberFormat="1" applyFont="1" applyFill="1" applyBorder="1"/>
    <xf numFmtId="3" fontId="44" fillId="3" borderId="70" xfId="0" applyNumberFormat="1" applyFont="1" applyFill="1" applyBorder="1"/>
    <xf numFmtId="3" fontId="44" fillId="4" borderId="69" xfId="0" applyNumberFormat="1" applyFont="1" applyFill="1" applyBorder="1"/>
    <xf numFmtId="3" fontId="44" fillId="4" borderId="70" xfId="0" applyNumberFormat="1" applyFont="1" applyFill="1" applyBorder="1"/>
    <xf numFmtId="3" fontId="53" fillId="3" borderId="71" xfId="0" applyNumberFormat="1" applyFont="1" applyFill="1" applyBorder="1"/>
    <xf numFmtId="3" fontId="53" fillId="3" borderId="35" xfId="0" applyNumberFormat="1" applyFont="1" applyFill="1" applyBorder="1"/>
    <xf numFmtId="3" fontId="53" fillId="3" borderId="61" xfId="0" applyNumberFormat="1" applyFont="1" applyFill="1" applyBorder="1"/>
    <xf numFmtId="3" fontId="53" fillId="4" borderId="71" xfId="0" applyNumberFormat="1" applyFont="1" applyFill="1" applyBorder="1"/>
    <xf numFmtId="3" fontId="53" fillId="4" borderId="61" xfId="0" applyNumberFormat="1" applyFont="1" applyFill="1" applyBorder="1"/>
    <xf numFmtId="3" fontId="54" fillId="0" borderId="0" xfId="0" applyNumberFormat="1" applyFont="1"/>
    <xf numFmtId="0" fontId="54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36" fillId="0" borderId="65" xfId="2" applyFont="1" applyBorder="1" applyAlignment="1">
      <alignment horizontal="center" vertical="center" wrapText="1"/>
    </xf>
    <xf numFmtId="0" fontId="35" fillId="5" borderId="13" xfId="2" applyFont="1" applyFill="1" applyBorder="1"/>
    <xf numFmtId="4" fontId="35" fillId="5" borderId="14" xfId="2" applyNumberFormat="1" applyFont="1" applyFill="1" applyBorder="1"/>
    <xf numFmtId="10" fontId="52" fillId="5" borderId="15" xfId="2" applyNumberFormat="1" applyFont="1" applyFill="1" applyBorder="1"/>
    <xf numFmtId="10" fontId="52" fillId="5" borderId="16" xfId="2" applyNumberFormat="1" applyFont="1" applyFill="1" applyBorder="1"/>
    <xf numFmtId="0" fontId="35" fillId="0" borderId="0" xfId="2" applyFont="1"/>
    <xf numFmtId="0" fontId="52" fillId="0" borderId="17" xfId="2" applyFont="1" applyBorder="1"/>
    <xf numFmtId="3" fontId="52" fillId="0" borderId="18" xfId="2" applyNumberFormat="1" applyFont="1" applyBorder="1"/>
    <xf numFmtId="10" fontId="52" fillId="0" borderId="19" xfId="2" applyNumberFormat="1" applyFont="1" applyBorder="1"/>
    <xf numFmtId="10" fontId="52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6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7" borderId="53" xfId="2" applyFont="1" applyFill="1" applyBorder="1"/>
    <xf numFmtId="3" fontId="35" fillId="7" borderId="22" xfId="2" applyNumberFormat="1" applyFont="1" applyFill="1" applyBorder="1"/>
    <xf numFmtId="10" fontId="35" fillId="7" borderId="23" xfId="2" applyNumberFormat="1" applyFont="1" applyFill="1" applyBorder="1"/>
    <xf numFmtId="10" fontId="35" fillId="7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5" fillId="0" borderId="0" xfId="2" applyNumberFormat="1" applyFont="1"/>
    <xf numFmtId="0" fontId="55" fillId="0" borderId="0" xfId="2" applyFont="1"/>
    <xf numFmtId="3" fontId="15" fillId="0" borderId="0" xfId="2" applyNumberFormat="1"/>
    <xf numFmtId="1" fontId="15" fillId="0" borderId="0" xfId="2" applyNumberFormat="1"/>
    <xf numFmtId="0" fontId="35" fillId="5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9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2" fillId="0" borderId="0" xfId="0" applyFont="1"/>
    <xf numFmtId="49" fontId="39" fillId="8" borderId="0" xfId="0" applyNumberFormat="1" applyFont="1" applyFill="1" applyBorder="1" applyAlignment="1">
      <alignment horizontal="center" vertical="center" wrapText="1"/>
    </xf>
    <xf numFmtId="3" fontId="41" fillId="3" borderId="72" xfId="0" applyNumberFormat="1" applyFont="1" applyFill="1" applyBorder="1" applyAlignment="1">
      <alignment horizontal="center" vertical="center" wrapText="1"/>
    </xf>
    <xf numFmtId="3" fontId="42" fillId="3" borderId="72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4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46" xfId="0" applyNumberFormat="1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wrapText="1"/>
    </xf>
    <xf numFmtId="3" fontId="43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3" fillId="0" borderId="46" xfId="0" applyNumberFormat="1" applyFont="1" applyBorder="1" applyAlignment="1">
      <alignment horizontal="right" wrapText="1"/>
    </xf>
    <xf numFmtId="3" fontId="43" fillId="0" borderId="46" xfId="0" applyNumberFormat="1" applyFont="1" applyBorder="1" applyAlignment="1">
      <alignment wrapText="1"/>
    </xf>
    <xf numFmtId="3" fontId="43" fillId="0" borderId="46" xfId="0" quotePrefix="1" applyNumberFormat="1" applyFont="1" applyBorder="1" applyAlignment="1">
      <alignment horizontal="center" wrapText="1"/>
    </xf>
    <xf numFmtId="2" fontId="39" fillId="4" borderId="76" xfId="0" applyNumberFormat="1" applyFont="1" applyFill="1" applyBorder="1" applyAlignment="1">
      <alignment horizontal="center" vertical="center" wrapText="1"/>
    </xf>
    <xf numFmtId="2" fontId="46" fillId="4" borderId="76" xfId="0" applyNumberFormat="1" applyFont="1" applyFill="1" applyBorder="1" applyAlignment="1">
      <alignment horizontal="center" vertical="center" wrapText="1"/>
    </xf>
    <xf numFmtId="0" fontId="48" fillId="4" borderId="46" xfId="0" applyFont="1" applyFill="1" applyBorder="1" applyAlignment="1">
      <alignment wrapText="1"/>
    </xf>
    <xf numFmtId="3" fontId="49" fillId="0" borderId="46" xfId="0" applyNumberFormat="1" applyFont="1" applyBorder="1" applyAlignment="1">
      <alignment horizontal="right" wrapText="1"/>
    </xf>
    <xf numFmtId="0" fontId="48" fillId="4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6" borderId="48" xfId="0" applyNumberFormat="1" applyFont="1" applyFill="1" applyBorder="1" applyAlignment="1">
      <alignment horizontal="center"/>
    </xf>
    <xf numFmtId="49" fontId="44" fillId="6" borderId="66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4" fillId="6" borderId="67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4" fillId="6" borderId="43" xfId="0" applyNumberFormat="1" applyFont="1" applyFill="1" applyBorder="1" applyAlignment="1">
      <alignment horizontal="left"/>
    </xf>
    <xf numFmtId="0" fontId="6" fillId="5" borderId="1" xfId="0" quotePrefix="1" applyNumberFormat="1" applyFont="1" applyFill="1" applyBorder="1" applyAlignment="1">
      <alignment horizontal="center" vertical="center" wrapText="1"/>
    </xf>
    <xf numFmtId="0" fontId="6" fillId="5" borderId="2" xfId="0" quotePrefix="1" applyNumberFormat="1" applyFont="1" applyFill="1" applyBorder="1" applyAlignment="1">
      <alignment horizontal="center" vertical="center" wrapText="1"/>
    </xf>
    <xf numFmtId="0" fontId="6" fillId="5" borderId="40" xfId="0" quotePrefix="1" applyNumberFormat="1" applyFont="1" applyFill="1" applyBorder="1" applyAlignment="1">
      <alignment horizontal="centerContinuous" vertical="center" wrapText="1"/>
    </xf>
    <xf numFmtId="0" fontId="6" fillId="5" borderId="3" xfId="0" quotePrefix="1" applyNumberFormat="1" applyFont="1" applyFill="1" applyBorder="1" applyAlignment="1">
      <alignment horizontal="centerContinuous" vertical="center" wrapText="1"/>
    </xf>
    <xf numFmtId="0" fontId="10" fillId="5" borderId="87" xfId="0" applyNumberFormat="1" applyFont="1" applyFill="1" applyBorder="1" applyAlignment="1">
      <alignment horizontal="left" wrapText="1"/>
    </xf>
    <xf numFmtId="0" fontId="2" fillId="5" borderId="87" xfId="0" applyNumberFormat="1" applyFont="1" applyFill="1" applyBorder="1" applyAlignment="1">
      <alignment horizontal="left" wrapText="1"/>
    </xf>
    <xf numFmtId="0" fontId="6" fillId="5" borderId="87" xfId="0" applyNumberFormat="1" applyFont="1" applyFill="1" applyBorder="1" applyAlignment="1">
      <alignment horizontal="left" wrapText="1"/>
    </xf>
    <xf numFmtId="0" fontId="6" fillId="5" borderId="87" xfId="0" quotePrefix="1" applyNumberFormat="1" applyFont="1" applyFill="1" applyBorder="1" applyAlignment="1">
      <alignment horizontal="left" wrapText="1"/>
    </xf>
    <xf numFmtId="0" fontId="2" fillId="5" borderId="87" xfId="0" applyNumberFormat="1" applyFont="1" applyFill="1" applyBorder="1"/>
    <xf numFmtId="0" fontId="10" fillId="5" borderId="87" xfId="0" applyNumberFormat="1" applyFont="1" applyFill="1" applyBorder="1"/>
    <xf numFmtId="0" fontId="2" fillId="5" borderId="88" xfId="0" applyNumberFormat="1" applyFont="1" applyFill="1" applyBorder="1" applyAlignment="1">
      <alignment horizontal="left" wrapText="1"/>
    </xf>
    <xf numFmtId="0" fontId="7" fillId="5" borderId="89" xfId="0" applyNumberFormat="1" applyFont="1" applyFill="1" applyBorder="1" applyAlignment="1">
      <alignment horizontal="left"/>
    </xf>
    <xf numFmtId="0" fontId="2" fillId="5" borderId="90" xfId="0" applyNumberFormat="1" applyFont="1" applyFill="1" applyBorder="1" applyAlignment="1">
      <alignment horizontal="left" wrapText="1"/>
    </xf>
    <xf numFmtId="0" fontId="6" fillId="5" borderId="1" xfId="0" quotePrefix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quotePrefix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87" xfId="0" quotePrefix="1" applyFont="1" applyFill="1" applyBorder="1" applyAlignment="1">
      <alignment horizontal="left" wrapText="1"/>
    </xf>
    <xf numFmtId="0" fontId="2" fillId="5" borderId="87" xfId="0" applyFont="1" applyFill="1" applyBorder="1" applyAlignment="1">
      <alignment horizontal="left" wrapText="1"/>
    </xf>
    <xf numFmtId="0" fontId="2" fillId="5" borderId="87" xfId="0" quotePrefix="1" applyFont="1" applyFill="1" applyBorder="1" applyAlignment="1">
      <alignment horizontal="left" wrapText="1"/>
    </xf>
    <xf numFmtId="0" fontId="2" fillId="5" borderId="90" xfId="0" applyFont="1" applyFill="1" applyBorder="1" applyAlignment="1">
      <alignment horizontal="left" wrapText="1"/>
    </xf>
    <xf numFmtId="0" fontId="6" fillId="5" borderId="40" xfId="0" quotePrefix="1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horizontal="centerContinuous" vertical="center" wrapText="1"/>
    </xf>
    <xf numFmtId="0" fontId="2" fillId="5" borderId="91" xfId="0" applyNumberFormat="1" applyFont="1" applyFill="1" applyBorder="1" applyAlignment="1">
      <alignment horizontal="left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93" xfId="0" quotePrefix="1" applyFont="1" applyFill="1" applyBorder="1" applyAlignment="1">
      <alignment horizontal="center" vertical="center" wrapText="1"/>
    </xf>
    <xf numFmtId="0" fontId="6" fillId="5" borderId="94" xfId="0" quotePrefix="1" applyFont="1" applyFill="1" applyBorder="1" applyAlignment="1">
      <alignment horizontal="center" vertical="center" wrapText="1"/>
    </xf>
    <xf numFmtId="0" fontId="6" fillId="5" borderId="45" xfId="0" quotePrefix="1" applyFont="1" applyFill="1" applyBorder="1" applyAlignment="1">
      <alignment horizontal="center" vertical="center" wrapText="1"/>
    </xf>
    <xf numFmtId="0" fontId="6" fillId="5" borderId="95" xfId="0" quotePrefix="1" applyFont="1" applyFill="1" applyBorder="1" applyAlignment="1">
      <alignment horizontal="left" vertical="center" wrapText="1"/>
    </xf>
    <xf numFmtId="0" fontId="6" fillId="5" borderId="96" xfId="0" applyFont="1" applyFill="1" applyBorder="1" applyAlignment="1">
      <alignment horizontal="left" vertical="center" wrapText="1"/>
    </xf>
    <xf numFmtId="0" fontId="6" fillId="5" borderId="97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left" vertical="center" wrapText="1"/>
    </xf>
    <xf numFmtId="0" fontId="6" fillId="5" borderId="96" xfId="0" quotePrefix="1" applyFont="1" applyFill="1" applyBorder="1" applyAlignment="1">
      <alignment horizontal="left" vertical="center" wrapText="1"/>
    </xf>
    <xf numFmtId="0" fontId="6" fillId="5" borderId="98" xfId="0" quotePrefix="1" applyFont="1" applyFill="1" applyBorder="1" applyAlignment="1">
      <alignment horizontal="left" vertical="center" wrapText="1"/>
    </xf>
    <xf numFmtId="0" fontId="8" fillId="5" borderId="71" xfId="1" applyFont="1" applyFill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3" fontId="8" fillId="5" borderId="61" xfId="1" applyNumberFormat="1" applyFont="1" applyFill="1" applyBorder="1" applyAlignment="1">
      <alignment horizontal="center" vertical="center" wrapText="1"/>
    </xf>
    <xf numFmtId="194" fontId="8" fillId="5" borderId="35" xfId="1" applyNumberFormat="1" applyFont="1" applyFill="1" applyBorder="1" applyAlignment="1">
      <alignment horizontal="center" vertical="center" wrapText="1"/>
    </xf>
    <xf numFmtId="0" fontId="8" fillId="5" borderId="58" xfId="1" applyFont="1" applyFill="1" applyBorder="1" applyAlignment="1">
      <alignment horizontal="right"/>
    </xf>
    <xf numFmtId="0" fontId="8" fillId="5" borderId="59" xfId="1" applyFont="1" applyFill="1" applyBorder="1"/>
    <xf numFmtId="0" fontId="8" fillId="5" borderId="18" xfId="1" applyFont="1" applyFill="1" applyBorder="1" applyAlignment="1">
      <alignment horizontal="right"/>
    </xf>
    <xf numFmtId="0" fontId="8" fillId="5" borderId="20" xfId="1" applyFont="1" applyFill="1" applyBorder="1"/>
    <xf numFmtId="0" fontId="8" fillId="5" borderId="69" xfId="1" applyFont="1" applyFill="1" applyBorder="1" applyAlignment="1">
      <alignment horizontal="right"/>
    </xf>
    <xf numFmtId="0" fontId="8" fillId="5" borderId="70" xfId="1" applyFont="1" applyFill="1" applyBorder="1"/>
    <xf numFmtId="0" fontId="8" fillId="5" borderId="71" xfId="1" applyFont="1" applyFill="1" applyBorder="1" applyAlignment="1">
      <alignment horizontal="right"/>
    </xf>
    <xf numFmtId="0" fontId="8" fillId="5" borderId="61" xfId="1" applyFont="1" applyFill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2" borderId="76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8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7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49" fontId="38" fillId="8" borderId="82" xfId="0" applyNumberFormat="1" applyFont="1" applyFill="1" applyBorder="1" applyAlignment="1">
      <alignment horizontal="center" vertical="center" wrapText="1"/>
    </xf>
    <xf numFmtId="49" fontId="38" fillId="8" borderId="83" xfId="0" applyNumberFormat="1" applyFont="1" applyFill="1" applyBorder="1" applyAlignment="1">
      <alignment horizontal="center" vertical="center" wrapText="1"/>
    </xf>
    <xf numFmtId="3" fontId="42" fillId="3" borderId="7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25" xfId="0" applyNumberFormat="1" applyFont="1" applyFill="1" applyBorder="1" applyAlignment="1">
      <alignment horizontal="center" vertical="center" wrapText="1"/>
    </xf>
    <xf numFmtId="3" fontId="42" fillId="3" borderId="85" xfId="0" applyNumberFormat="1" applyFont="1" applyFill="1" applyBorder="1" applyAlignment="1">
      <alignment horizontal="center" vertical="center" wrapText="1"/>
    </xf>
    <xf numFmtId="3" fontId="42" fillId="3" borderId="63" xfId="0" applyNumberFormat="1" applyFont="1" applyFill="1" applyBorder="1" applyAlignment="1">
      <alignment horizontal="center" vertical="center" wrapText="1"/>
    </xf>
    <xf numFmtId="0" fontId="40" fillId="3" borderId="76" xfId="0" applyFont="1" applyFill="1" applyBorder="1" applyAlignment="1">
      <alignment horizontal="center" vertical="center" wrapText="1"/>
    </xf>
    <xf numFmtId="0" fontId="40" fillId="3" borderId="75" xfId="0" applyFont="1" applyFill="1" applyBorder="1" applyAlignment="1">
      <alignment horizontal="center" vertical="center" wrapText="1"/>
    </xf>
    <xf numFmtId="3" fontId="41" fillId="3" borderId="76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25" xfId="0" applyNumberFormat="1" applyFont="1" applyFill="1" applyBorder="1" applyAlignment="1">
      <alignment horizontal="center" vertical="center" wrapText="1"/>
    </xf>
    <xf numFmtId="3" fontId="41" fillId="3" borderId="85" xfId="0" applyNumberFormat="1" applyFont="1" applyFill="1" applyBorder="1" applyAlignment="1">
      <alignment horizontal="center" vertical="center" wrapText="1"/>
    </xf>
    <xf numFmtId="3" fontId="41" fillId="3" borderId="63" xfId="0" applyNumberFormat="1" applyFont="1" applyFill="1" applyBorder="1" applyAlignment="1">
      <alignment horizontal="center" vertical="center" wrapText="1"/>
    </xf>
    <xf numFmtId="17" fontId="45" fillId="9" borderId="83" xfId="0" applyNumberFormat="1" applyFont="1" applyFill="1" applyBorder="1" applyAlignment="1">
      <alignment horizontal="center" vertical="center" wrapText="1"/>
    </xf>
    <xf numFmtId="49" fontId="45" fillId="9" borderId="83" xfId="0" applyNumberFormat="1" applyFont="1" applyFill="1" applyBorder="1" applyAlignment="1">
      <alignment horizontal="center" vertical="center" wrapText="1"/>
    </xf>
    <xf numFmtId="49" fontId="53" fillId="6" borderId="82" xfId="0" applyNumberFormat="1" applyFont="1" applyFill="1" applyBorder="1" applyAlignment="1">
      <alignment horizontal="center"/>
    </xf>
    <xf numFmtId="49" fontId="53" fillId="6" borderId="85" xfId="0" applyNumberFormat="1" applyFont="1" applyFill="1" applyBorder="1" applyAlignment="1">
      <alignment horizontal="center"/>
    </xf>
    <xf numFmtId="0" fontId="53" fillId="4" borderId="71" xfId="0" applyFont="1" applyFill="1" applyBorder="1" applyAlignment="1">
      <alignment horizontal="center" vertical="center" wrapText="1"/>
    </xf>
    <xf numFmtId="0" fontId="53" fillId="4" borderId="61" xfId="0" applyFont="1" applyFill="1" applyBorder="1" applyAlignment="1">
      <alignment horizontal="center" vertical="center" wrapText="1"/>
    </xf>
    <xf numFmtId="0" fontId="70" fillId="4" borderId="86" xfId="0" applyFont="1" applyFill="1" applyBorder="1" applyAlignment="1">
      <alignment horizontal="center" vertical="center" wrapText="1"/>
    </xf>
    <xf numFmtId="0" fontId="70" fillId="4" borderId="26" xfId="0" applyFont="1" applyFill="1" applyBorder="1" applyAlignment="1">
      <alignment horizontal="center" vertical="center" wrapText="1"/>
    </xf>
    <xf numFmtId="0" fontId="70" fillId="4" borderId="62" xfId="0" applyFont="1" applyFill="1" applyBorder="1" applyAlignment="1">
      <alignment horizontal="center" vertical="center" wrapText="1"/>
    </xf>
    <xf numFmtId="0" fontId="70" fillId="4" borderId="28" xfId="0" applyFont="1" applyFill="1" applyBorder="1" applyAlignment="1">
      <alignment horizontal="center" vertical="center" wrapText="1"/>
    </xf>
    <xf numFmtId="0" fontId="70" fillId="3" borderId="58" xfId="0" applyFont="1" applyFill="1" applyBorder="1" applyAlignment="1">
      <alignment horizontal="center" vertical="center" wrapText="1"/>
    </xf>
    <xf numFmtId="0" fontId="70" fillId="3" borderId="7" xfId="0" applyFont="1" applyFill="1" applyBorder="1" applyAlignment="1">
      <alignment horizontal="center" vertical="center" wrapText="1"/>
    </xf>
    <xf numFmtId="0" fontId="70" fillId="3" borderId="4" xfId="0" applyFont="1" applyFill="1" applyBorder="1" applyAlignment="1">
      <alignment horizontal="center" vertical="center" wrapText="1"/>
    </xf>
    <xf numFmtId="3" fontId="44" fillId="6" borderId="72" xfId="0" applyNumberFormat="1" applyFont="1" applyFill="1" applyBorder="1" applyAlignment="1">
      <alignment horizontal="center" vertical="center" wrapText="1"/>
    </xf>
    <xf numFmtId="3" fontId="44" fillId="6" borderId="79" xfId="0" applyNumberFormat="1" applyFont="1" applyFill="1" applyBorder="1" applyAlignment="1">
      <alignment horizontal="center" vertical="center" wrapText="1"/>
    </xf>
    <xf numFmtId="3" fontId="44" fillId="6" borderId="82" xfId="0" applyNumberFormat="1" applyFont="1" applyFill="1" applyBorder="1" applyAlignment="1">
      <alignment horizontal="center" vertical="center" wrapText="1"/>
    </xf>
    <xf numFmtId="3" fontId="8" fillId="6" borderId="76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53" fillId="3" borderId="71" xfId="0" applyFont="1" applyFill="1" applyBorder="1" applyAlignment="1">
      <alignment horizontal="center" vertical="center" wrapText="1"/>
    </xf>
    <xf numFmtId="0" fontId="53" fillId="3" borderId="35" xfId="0" applyFont="1" applyFill="1" applyBorder="1" applyAlignment="1">
      <alignment horizontal="center" vertical="center" wrapText="1"/>
    </xf>
    <xf numFmtId="0" fontId="53" fillId="3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iunie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04216073781291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Jun-09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1.3950608248036263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544"/>
        <c:axId val="101742784"/>
      </c:lineChart>
      <c:catAx>
        <c:axId val="79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2784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iunie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7654808959156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Jun-09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1.2235036279060885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7520"/>
        <c:axId val="101738752"/>
      </c:lineChart>
      <c:catAx>
        <c:axId val="797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38752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7520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18298714144411"/>
          <c:y val="0.91963109354413697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iunie 2009
 </a:t>
            </a:r>
          </a:p>
        </c:rich>
      </c:tx>
      <c:layout>
        <c:manualLayout>
          <c:xMode val="edge"/>
          <c:yMode val="edge"/>
          <c:x val="0.29772502472799206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37022397891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Jun-09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1.7307925822233365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7008"/>
        <c:axId val="101740480"/>
      </c:lineChart>
      <c:catAx>
        <c:axId val="797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0480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7008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1" zoomScaleNormal="100" workbookViewId="0">
      <selection activeCell="B5" sqref="B5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21" t="s">
        <v>127</v>
      </c>
      <c r="D3" s="421"/>
      <c r="E3" s="421"/>
      <c r="F3" s="421"/>
      <c r="G3" s="421"/>
      <c r="H3" s="421"/>
      <c r="I3" s="421"/>
    </row>
    <row r="4" spans="1:11" ht="15" customHeight="1" x14ac:dyDescent="0.25">
      <c r="C4" s="422" t="s">
        <v>145</v>
      </c>
      <c r="D4" s="422"/>
      <c r="E4" s="422"/>
      <c r="F4" s="422"/>
      <c r="G4" s="422"/>
      <c r="H4" s="422"/>
      <c r="I4" s="422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454</v>
      </c>
      <c r="D8" s="5"/>
      <c r="E8" s="6"/>
      <c r="F8" s="6"/>
      <c r="G8" s="6"/>
      <c r="H8" s="6"/>
    </row>
    <row r="9" spans="1:11" ht="87" customHeight="1" thickTop="1" thickBot="1" x14ac:dyDescent="0.25">
      <c r="B9" s="372" t="s">
        <v>1</v>
      </c>
      <c r="C9" s="373" t="s">
        <v>2</v>
      </c>
      <c r="D9" s="373" t="s">
        <v>3</v>
      </c>
      <c r="E9" s="373" t="s">
        <v>4</v>
      </c>
      <c r="F9" s="373" t="s">
        <v>5</v>
      </c>
      <c r="G9" s="373" t="s">
        <v>128</v>
      </c>
      <c r="H9" s="374" t="s">
        <v>6</v>
      </c>
      <c r="I9" s="375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76" t="s">
        <v>129</v>
      </c>
      <c r="C11" s="10">
        <v>4712714</v>
      </c>
      <c r="D11" s="10">
        <v>3363656743</v>
      </c>
      <c r="E11" s="10">
        <v>713.74090237599819</v>
      </c>
      <c r="F11" s="10">
        <v>708.70288952050828</v>
      </c>
      <c r="G11" s="11">
        <v>564.5790525522815</v>
      </c>
      <c r="H11" s="93">
        <v>100.71087798991458</v>
      </c>
      <c r="I11" s="12">
        <v>126.42001136057097</v>
      </c>
      <c r="K11" s="94"/>
    </row>
    <row r="12" spans="1:11" ht="18.75" customHeight="1" x14ac:dyDescent="0.2">
      <c r="B12" s="376" t="s">
        <v>130</v>
      </c>
      <c r="C12" s="10">
        <v>740584</v>
      </c>
      <c r="D12" s="10">
        <v>156741569</v>
      </c>
      <c r="E12" s="10">
        <v>211.6459024229527</v>
      </c>
      <c r="F12" s="10">
        <v>211.84220129798882</v>
      </c>
      <c r="G12" s="95" t="s">
        <v>131</v>
      </c>
      <c r="H12" s="96">
        <v>99.907337219008596</v>
      </c>
      <c r="I12" s="97" t="s">
        <v>131</v>
      </c>
      <c r="K12" s="94"/>
    </row>
    <row r="13" spans="1:11" ht="17.25" customHeight="1" x14ac:dyDescent="0.2">
      <c r="B13" s="376" t="s">
        <v>132</v>
      </c>
      <c r="C13" s="10">
        <v>91457</v>
      </c>
      <c r="D13" s="10">
        <v>31273576</v>
      </c>
      <c r="E13" s="10">
        <v>341.94841291535914</v>
      </c>
      <c r="F13" s="10">
        <v>342.25618489225252</v>
      </c>
      <c r="G13" s="95" t="s">
        <v>131</v>
      </c>
      <c r="H13" s="96">
        <v>99.910075554371574</v>
      </c>
      <c r="I13" s="98" t="s">
        <v>131</v>
      </c>
      <c r="K13" s="94"/>
    </row>
    <row r="14" spans="1:11" ht="18" customHeight="1" x14ac:dyDescent="0.25">
      <c r="B14" s="377" t="s">
        <v>8</v>
      </c>
      <c r="C14" s="10">
        <v>3112735</v>
      </c>
      <c r="D14" s="13">
        <v>2589877523</v>
      </c>
      <c r="E14" s="10">
        <v>832.02634435632967</v>
      </c>
      <c r="F14" s="13">
        <v>825.46652602919596</v>
      </c>
      <c r="G14" s="14">
        <v>657.03702212307951</v>
      </c>
      <c r="H14" s="15">
        <v>100.79468011364298</v>
      </c>
      <c r="I14" s="16">
        <v>126.63309925334319</v>
      </c>
      <c r="K14" s="99"/>
    </row>
    <row r="15" spans="1:11" ht="13.5" customHeight="1" x14ac:dyDescent="0.25">
      <c r="B15" s="377" t="s">
        <v>9</v>
      </c>
      <c r="C15" s="13">
        <v>1567765</v>
      </c>
      <c r="D15" s="13">
        <v>1168309536</v>
      </c>
      <c r="E15" s="13">
        <v>745.20705335302171</v>
      </c>
      <c r="F15" s="13">
        <v>741.9809594282068</v>
      </c>
      <c r="G15" s="14">
        <v>595.04512406117215</v>
      </c>
      <c r="H15" s="15">
        <v>100.43479470514998</v>
      </c>
      <c r="I15" s="16">
        <v>125.23538522036735</v>
      </c>
      <c r="K15" s="99"/>
    </row>
    <row r="16" spans="1:11" ht="13.5" customHeight="1" x14ac:dyDescent="0.25">
      <c r="B16" s="378" t="s">
        <v>10</v>
      </c>
      <c r="C16" s="10">
        <v>1932271</v>
      </c>
      <c r="D16" s="10">
        <v>1912443001</v>
      </c>
      <c r="E16" s="10">
        <v>989.73849993091028</v>
      </c>
      <c r="F16" s="10">
        <v>979.43308622305142</v>
      </c>
      <c r="G16" s="17">
        <v>775.46788943224419</v>
      </c>
      <c r="H16" s="18">
        <v>101.05218149691055</v>
      </c>
      <c r="I16" s="19">
        <v>127.6311390089335</v>
      </c>
      <c r="K16" s="94"/>
    </row>
    <row r="17" spans="2:11" ht="13.5" customHeight="1" x14ac:dyDescent="0.25">
      <c r="B17" s="377" t="s">
        <v>11</v>
      </c>
      <c r="C17" s="13">
        <v>815772</v>
      </c>
      <c r="D17" s="13">
        <v>766504302</v>
      </c>
      <c r="E17" s="13">
        <v>939.60604433591743</v>
      </c>
      <c r="F17" s="13">
        <v>933.71889897704466</v>
      </c>
      <c r="G17" s="14">
        <v>746.51440107768383</v>
      </c>
      <c r="H17" s="15">
        <v>100.63050510869198</v>
      </c>
      <c r="I17" s="16">
        <v>125.86576266706744</v>
      </c>
      <c r="K17" s="99"/>
    </row>
    <row r="18" spans="2:11" ht="13.5" customHeight="1" x14ac:dyDescent="0.25">
      <c r="B18" s="379" t="s">
        <v>12</v>
      </c>
      <c r="C18" s="10">
        <v>1180464</v>
      </c>
      <c r="D18" s="13">
        <v>677434522</v>
      </c>
      <c r="E18" s="10">
        <v>573.87139463804067</v>
      </c>
      <c r="F18" s="13">
        <v>570.23010253655661</v>
      </c>
      <c r="G18" s="14">
        <v>433.10457760495967</v>
      </c>
      <c r="H18" s="15">
        <v>100.63856539409028</v>
      </c>
      <c r="I18" s="16">
        <v>132.50180771847585</v>
      </c>
      <c r="K18" s="99"/>
    </row>
    <row r="19" spans="2:11" ht="13.5" customHeight="1" x14ac:dyDescent="0.25">
      <c r="B19" s="377" t="s">
        <v>11</v>
      </c>
      <c r="C19" s="13">
        <v>751993</v>
      </c>
      <c r="D19" s="13">
        <v>401805234</v>
      </c>
      <c r="E19" s="13">
        <v>534.32044447222245</v>
      </c>
      <c r="F19" s="13">
        <v>531.65172086555356</v>
      </c>
      <c r="G19" s="14">
        <v>407.57406682212212</v>
      </c>
      <c r="H19" s="15">
        <v>100.50196839433229</v>
      </c>
      <c r="I19" s="16">
        <v>131.09775325951156</v>
      </c>
      <c r="K19" s="99"/>
    </row>
    <row r="20" spans="2:11" ht="13.5" customHeight="1" x14ac:dyDescent="0.25">
      <c r="B20" s="380" t="s">
        <v>13</v>
      </c>
      <c r="C20" s="10">
        <v>9192</v>
      </c>
      <c r="D20" s="13">
        <v>8752892</v>
      </c>
      <c r="E20" s="10">
        <v>952.22932985204523</v>
      </c>
      <c r="F20" s="13">
        <v>952.68762130687946</v>
      </c>
      <c r="G20" s="14">
        <v>770.73040533811377</v>
      </c>
      <c r="H20" s="15">
        <v>99.95189488720284</v>
      </c>
      <c r="I20" s="16">
        <v>123.54895087268669</v>
      </c>
      <c r="K20" s="99"/>
    </row>
    <row r="21" spans="2:11" ht="13.5" customHeight="1" x14ac:dyDescent="0.25">
      <c r="B21" s="377" t="s">
        <v>14</v>
      </c>
      <c r="C21" s="13">
        <v>5837</v>
      </c>
      <c r="D21" s="13">
        <v>5386638</v>
      </c>
      <c r="E21" s="13">
        <v>922.84358403289366</v>
      </c>
      <c r="F21" s="13">
        <v>924.52480948348853</v>
      </c>
      <c r="G21" s="14">
        <v>755.38587622549016</v>
      </c>
      <c r="H21" s="15">
        <v>99.818152478619353</v>
      </c>
      <c r="I21" s="16">
        <v>122.16849865450963</v>
      </c>
      <c r="K21" s="99"/>
    </row>
    <row r="22" spans="2:11" ht="13.5" customHeight="1" x14ac:dyDescent="0.2">
      <c r="B22" s="381" t="s">
        <v>15</v>
      </c>
      <c r="C22" s="10">
        <v>110503</v>
      </c>
      <c r="D22" s="13">
        <v>73993016</v>
      </c>
      <c r="E22" s="10">
        <v>669.60187506221553</v>
      </c>
      <c r="F22" s="13">
        <v>668.8031650038929</v>
      </c>
      <c r="G22" s="14">
        <v>535.26760425562202</v>
      </c>
      <c r="H22" s="15">
        <v>100.11942378566914</v>
      </c>
      <c r="I22" s="16">
        <v>125.09665627782714</v>
      </c>
      <c r="K22" s="99"/>
    </row>
    <row r="23" spans="2:11" ht="13.5" customHeight="1" x14ac:dyDescent="0.25">
      <c r="B23" s="377" t="s">
        <v>14</v>
      </c>
      <c r="C23" s="13">
        <v>70104</v>
      </c>
      <c r="D23" s="13">
        <v>44354269</v>
      </c>
      <c r="E23" s="13">
        <v>632.69241412758186</v>
      </c>
      <c r="F23" s="13">
        <v>632.5536315467989</v>
      </c>
      <c r="G23" s="14">
        <v>509.77474333755492</v>
      </c>
      <c r="H23" s="15">
        <v>100.02194004964346</v>
      </c>
      <c r="I23" s="16">
        <v>124.11215392611854</v>
      </c>
      <c r="K23" s="99"/>
    </row>
    <row r="24" spans="2:11" ht="13.5" customHeight="1" x14ac:dyDescent="0.25">
      <c r="B24" s="377" t="s">
        <v>16</v>
      </c>
      <c r="C24" s="10">
        <v>902230</v>
      </c>
      <c r="D24" s="13">
        <v>487511526</v>
      </c>
      <c r="E24" s="10">
        <v>540.3406293295501</v>
      </c>
      <c r="F24" s="13">
        <v>538.78164762381368</v>
      </c>
      <c r="G24" s="14">
        <v>435.47359813189746</v>
      </c>
      <c r="H24" s="15">
        <v>100.28935315681444</v>
      </c>
      <c r="I24" s="16">
        <v>124.08114559585543</v>
      </c>
      <c r="K24" s="99"/>
    </row>
    <row r="25" spans="2:11" ht="13.5" customHeight="1" x14ac:dyDescent="0.25">
      <c r="B25" s="377" t="s">
        <v>14</v>
      </c>
      <c r="C25" s="13">
        <v>436380</v>
      </c>
      <c r="D25" s="13">
        <v>220288190</v>
      </c>
      <c r="E25" s="13">
        <v>504.8081717768917</v>
      </c>
      <c r="F25" s="13">
        <v>503.93819412461534</v>
      </c>
      <c r="G25" s="14">
        <v>408.8378196983478</v>
      </c>
      <c r="H25" s="15">
        <v>100.17263578399482</v>
      </c>
      <c r="I25" s="16">
        <v>123.47394185531894</v>
      </c>
      <c r="K25" s="99"/>
    </row>
    <row r="26" spans="2:11" ht="13.5" customHeight="1" x14ac:dyDescent="0.25">
      <c r="B26" s="379" t="s">
        <v>17</v>
      </c>
      <c r="C26" s="10">
        <v>42013</v>
      </c>
      <c r="D26" s="13">
        <v>22692389</v>
      </c>
      <c r="E26" s="10">
        <v>540.12779377811626</v>
      </c>
      <c r="F26" s="13">
        <v>539.29496661161772</v>
      </c>
      <c r="G26" s="14">
        <v>435.22140569527545</v>
      </c>
      <c r="H26" s="15">
        <v>100.15442887808339</v>
      </c>
      <c r="I26" s="16">
        <v>124.10414256055505</v>
      </c>
      <c r="K26" s="99"/>
    </row>
    <row r="27" spans="2:11" ht="13.5" customHeight="1" x14ac:dyDescent="0.25">
      <c r="B27" s="377" t="s">
        <v>18</v>
      </c>
      <c r="C27" s="13">
        <v>14300</v>
      </c>
      <c r="D27" s="13">
        <v>7055494</v>
      </c>
      <c r="E27" s="13">
        <v>493.39118881118878</v>
      </c>
      <c r="F27" s="13">
        <v>493.42156311498456</v>
      </c>
      <c r="G27" s="14">
        <v>400.00817655571637</v>
      </c>
      <c r="H27" s="15">
        <v>99.993844147466106</v>
      </c>
      <c r="I27" s="16">
        <v>123.34527585399626</v>
      </c>
      <c r="K27" s="99"/>
    </row>
    <row r="28" spans="2:11" ht="13.5" customHeight="1" x14ac:dyDescent="0.25">
      <c r="B28" s="379" t="s">
        <v>19</v>
      </c>
      <c r="C28" s="10">
        <v>539609</v>
      </c>
      <c r="D28" s="13">
        <v>295384369</v>
      </c>
      <c r="E28" s="10">
        <v>547.40445211254814</v>
      </c>
      <c r="F28" s="13">
        <v>545.3666859113855</v>
      </c>
      <c r="G28" s="14">
        <v>441.00336320811869</v>
      </c>
      <c r="H28" s="15">
        <v>100.37365065630242</v>
      </c>
      <c r="I28" s="16">
        <v>124.12704704345228</v>
      </c>
      <c r="K28" s="99"/>
    </row>
    <row r="29" spans="2:11" ht="13.5" customHeight="1" x14ac:dyDescent="0.25">
      <c r="B29" s="377" t="s">
        <v>18</v>
      </c>
      <c r="C29" s="13">
        <v>262985</v>
      </c>
      <c r="D29" s="13">
        <v>134326452</v>
      </c>
      <c r="E29" s="13">
        <v>510.77609749605489</v>
      </c>
      <c r="F29" s="13">
        <v>509.5760691599836</v>
      </c>
      <c r="G29" s="14">
        <v>413.73038407862697</v>
      </c>
      <c r="H29" s="15">
        <v>100.23549542623724</v>
      </c>
      <c r="I29" s="16">
        <v>123.45626938508461</v>
      </c>
      <c r="K29" s="99"/>
    </row>
    <row r="30" spans="2:11" ht="13.5" customHeight="1" x14ac:dyDescent="0.25">
      <c r="B30" s="379" t="s">
        <v>20</v>
      </c>
      <c r="C30" s="10">
        <v>320608</v>
      </c>
      <c r="D30" s="13">
        <v>169434768</v>
      </c>
      <c r="E30" s="10">
        <v>528.47953887613539</v>
      </c>
      <c r="F30" s="13">
        <v>527.55975099052114</v>
      </c>
      <c r="G30" s="14">
        <v>425.4586039746323</v>
      </c>
      <c r="H30" s="15">
        <v>100.17434762297299</v>
      </c>
      <c r="I30" s="16">
        <v>124.21409132147805</v>
      </c>
      <c r="K30" s="99"/>
    </row>
    <row r="31" spans="2:11" ht="13.5" customHeight="1" x14ac:dyDescent="0.25">
      <c r="B31" s="377" t="s">
        <v>18</v>
      </c>
      <c r="C31" s="13">
        <v>159095</v>
      </c>
      <c r="D31" s="13">
        <v>78906244</v>
      </c>
      <c r="E31" s="13">
        <v>495.96935164524342</v>
      </c>
      <c r="F31" s="13">
        <v>495.48902754008498</v>
      </c>
      <c r="G31" s="14">
        <v>400.80150897254151</v>
      </c>
      <c r="H31" s="15">
        <v>100.09693940298598</v>
      </c>
      <c r="I31" s="16">
        <v>123.74438232946416</v>
      </c>
      <c r="K31" s="99"/>
    </row>
    <row r="32" spans="2:11" ht="13.5" customHeight="1" x14ac:dyDescent="0.25">
      <c r="B32" s="377" t="s">
        <v>21</v>
      </c>
      <c r="C32" s="10">
        <v>576254</v>
      </c>
      <c r="D32" s="13">
        <v>203182490</v>
      </c>
      <c r="E32" s="10">
        <v>352.59189524064044</v>
      </c>
      <c r="F32" s="13">
        <v>350.27635062686301</v>
      </c>
      <c r="G32" s="14">
        <v>278.23695916167503</v>
      </c>
      <c r="H32" s="15">
        <v>100.66106221834087</v>
      </c>
      <c r="I32" s="16">
        <v>126.72360145934461</v>
      </c>
      <c r="K32" s="99"/>
    </row>
    <row r="33" spans="2:11" ht="13.5" customHeight="1" x14ac:dyDescent="0.25">
      <c r="B33" s="377" t="s">
        <v>133</v>
      </c>
      <c r="C33" s="10">
        <v>1800</v>
      </c>
      <c r="D33" s="10">
        <v>339296</v>
      </c>
      <c r="E33" s="10">
        <v>188.49777777777777</v>
      </c>
      <c r="F33" s="10">
        <v>188.46619411123228</v>
      </c>
      <c r="G33" s="17">
        <v>152.42830712303422</v>
      </c>
      <c r="H33" s="18">
        <v>100.01675826622085</v>
      </c>
      <c r="I33" s="19">
        <v>123.66323639980446</v>
      </c>
      <c r="K33" s="94"/>
    </row>
    <row r="34" spans="2:11" ht="13.5" customHeight="1" thickBot="1" x14ac:dyDescent="0.3">
      <c r="B34" s="382" t="s">
        <v>14</v>
      </c>
      <c r="C34" s="100">
        <v>1363</v>
      </c>
      <c r="D34" s="100">
        <v>256438</v>
      </c>
      <c r="E34" s="100">
        <v>188.14233308877476</v>
      </c>
      <c r="F34" s="100">
        <v>188.13822894168467</v>
      </c>
      <c r="G34" s="101">
        <v>152.39890710382514</v>
      </c>
      <c r="H34" s="102">
        <v>100.00218145302695</v>
      </c>
      <c r="I34" s="103">
        <v>123.45385978430845</v>
      </c>
      <c r="K34" s="99"/>
    </row>
    <row r="35" spans="2:11" ht="13.5" customHeight="1" x14ac:dyDescent="0.2">
      <c r="B35" s="383" t="s">
        <v>134</v>
      </c>
      <c r="C35" s="17">
        <v>11150</v>
      </c>
      <c r="D35" s="17">
        <v>2730713</v>
      </c>
      <c r="E35" s="17">
        <v>244.90699551569506</v>
      </c>
      <c r="F35" s="17">
        <v>245.08628904182106</v>
      </c>
      <c r="G35" s="17">
        <v>245.92629230197099</v>
      </c>
      <c r="H35" s="104">
        <v>99.926844734225256</v>
      </c>
      <c r="I35" s="105">
        <v>99.585527526668699</v>
      </c>
      <c r="K35" s="94"/>
    </row>
    <row r="36" spans="2:11" ht="13.5" customHeight="1" thickBot="1" x14ac:dyDescent="0.3">
      <c r="B36" s="384" t="s">
        <v>14</v>
      </c>
      <c r="C36" s="20">
        <v>7895</v>
      </c>
      <c r="D36" s="20">
        <v>1439086</v>
      </c>
      <c r="E36" s="20">
        <v>182.27815072830904</v>
      </c>
      <c r="F36" s="20">
        <v>182.26693276786827</v>
      </c>
      <c r="G36" s="20">
        <v>182.85756302521008</v>
      </c>
      <c r="H36" s="21">
        <v>100.00615468767178</v>
      </c>
      <c r="I36" s="22">
        <v>99.683134628223641</v>
      </c>
      <c r="K36" s="99"/>
    </row>
    <row r="37" spans="2:11" ht="13.5" customHeight="1" thickTop="1" x14ac:dyDescent="0.2">
      <c r="B37" s="423" t="s">
        <v>135</v>
      </c>
      <c r="C37" s="423"/>
      <c r="D37" s="423"/>
      <c r="E37" s="423"/>
      <c r="F37" s="423"/>
      <c r="G37" s="423"/>
      <c r="H37" s="423"/>
      <c r="I37" s="423"/>
      <c r="J37" s="99"/>
    </row>
    <row r="38" spans="2:11" ht="13.5" customHeight="1" x14ac:dyDescent="0.25">
      <c r="B38" s="419" t="s">
        <v>156</v>
      </c>
      <c r="C38" s="420"/>
      <c r="D38" s="420"/>
      <c r="E38" s="420"/>
      <c r="F38" s="420"/>
      <c r="G38" s="420"/>
      <c r="H38" s="420"/>
      <c r="I38" s="420"/>
      <c r="J38" s="99"/>
    </row>
    <row r="39" spans="2:11" ht="13.5" customHeight="1" x14ac:dyDescent="0.2">
      <c r="B39" s="99"/>
      <c r="C39" s="99"/>
      <c r="E39" s="99"/>
      <c r="F39" s="99"/>
      <c r="G39" s="106"/>
      <c r="H39" s="106"/>
      <c r="J39" s="99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7" t="s">
        <v>22</v>
      </c>
      <c r="G45" s="107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2:D15"/>
  <sheetViews>
    <sheetView topLeftCell="A2" workbookViewId="0">
      <selection activeCell="D10" sqref="D10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2" spans="1:4" ht="43.5" customHeight="1" thickBot="1" x14ac:dyDescent="0.25">
      <c r="A2" s="494">
        <v>39965</v>
      </c>
      <c r="B2" s="495"/>
      <c r="C2" s="495"/>
      <c r="D2" s="495"/>
    </row>
    <row r="3" spans="1:4" ht="66" customHeight="1" thickBot="1" x14ac:dyDescent="0.25">
      <c r="A3" s="356" t="s">
        <v>295</v>
      </c>
      <c r="B3" s="357" t="s">
        <v>296</v>
      </c>
      <c r="C3" s="357" t="s">
        <v>306</v>
      </c>
      <c r="D3" s="357" t="s">
        <v>307</v>
      </c>
    </row>
    <row r="4" spans="1:4" s="215" customFormat="1" ht="43.5" customHeight="1" thickBot="1" x14ac:dyDescent="0.3">
      <c r="A4" s="358" t="s">
        <v>310</v>
      </c>
      <c r="B4" s="359">
        <v>259969</v>
      </c>
      <c r="C4" s="359">
        <v>150</v>
      </c>
      <c r="D4" s="359">
        <f>C4/4.2126</f>
        <v>35.607463324312775</v>
      </c>
    </row>
    <row r="5" spans="1:4" s="215" customFormat="1" ht="53.25" customHeight="1" thickBot="1" x14ac:dyDescent="0.3">
      <c r="A5" s="358" t="s">
        <v>311</v>
      </c>
      <c r="B5" s="359">
        <v>64793</v>
      </c>
      <c r="C5" s="359">
        <v>476</v>
      </c>
      <c r="D5" s="359">
        <f t="shared" ref="D5:D11" si="0">C5/4.2126</f>
        <v>112.99435028248587</v>
      </c>
    </row>
    <row r="6" spans="1:4" s="215" customFormat="1" ht="84.75" customHeight="1" thickBot="1" x14ac:dyDescent="0.3">
      <c r="A6" s="358" t="s">
        <v>447</v>
      </c>
      <c r="B6" s="359">
        <v>116169</v>
      </c>
      <c r="C6" s="359">
        <v>291</v>
      </c>
      <c r="D6" s="359">
        <f t="shared" si="0"/>
        <v>69.078478849166785</v>
      </c>
    </row>
    <row r="7" spans="1:4" s="215" customFormat="1" ht="50.25" customHeight="1" thickBot="1" x14ac:dyDescent="0.3">
      <c r="A7" s="358" t="s">
        <v>312</v>
      </c>
      <c r="B7" s="359">
        <v>197512</v>
      </c>
      <c r="C7" s="359">
        <v>49</v>
      </c>
      <c r="D7" s="359">
        <f t="shared" si="0"/>
        <v>11.63177135260884</v>
      </c>
    </row>
    <row r="8" spans="1:4" s="215" customFormat="1" ht="51" customHeight="1" thickBot="1" x14ac:dyDescent="0.3">
      <c r="A8" s="358" t="s">
        <v>313</v>
      </c>
      <c r="B8" s="359">
        <v>218</v>
      </c>
      <c r="C8" s="359">
        <v>873</v>
      </c>
      <c r="D8" s="359">
        <f t="shared" si="0"/>
        <v>207.23543654750034</v>
      </c>
    </row>
    <row r="9" spans="1:4" s="215" customFormat="1" ht="41.25" customHeight="1" thickBot="1" x14ac:dyDescent="0.3">
      <c r="A9" s="358" t="s">
        <v>314</v>
      </c>
      <c r="B9" s="359">
        <v>7726</v>
      </c>
      <c r="C9" s="359">
        <v>2133</v>
      </c>
      <c r="D9" s="359">
        <f t="shared" si="0"/>
        <v>506.33812847172766</v>
      </c>
    </row>
    <row r="10" spans="1:4" s="215" customFormat="1" ht="35.1" customHeight="1" thickBot="1" x14ac:dyDescent="0.35">
      <c r="A10" s="360" t="s">
        <v>308</v>
      </c>
      <c r="B10" s="354">
        <v>195</v>
      </c>
      <c r="C10" s="354">
        <v>319</v>
      </c>
      <c r="D10" s="359">
        <f t="shared" si="0"/>
        <v>75.725205336371829</v>
      </c>
    </row>
    <row r="11" spans="1:4" s="215" customFormat="1" ht="35.1" customHeight="1" thickBot="1" x14ac:dyDescent="0.35">
      <c r="A11" s="360" t="s">
        <v>309</v>
      </c>
      <c r="B11" s="354">
        <v>8466</v>
      </c>
      <c r="C11" s="354">
        <v>614</v>
      </c>
      <c r="D11" s="359">
        <f t="shared" si="0"/>
        <v>145.75321654085363</v>
      </c>
    </row>
    <row r="13" spans="1:4" ht="19.5" x14ac:dyDescent="0.3">
      <c r="A13" s="361" t="s">
        <v>315</v>
      </c>
    </row>
    <row r="14" spans="1:4" ht="29.25" customHeight="1" x14ac:dyDescent="0.3">
      <c r="A14" s="361" t="s">
        <v>464</v>
      </c>
    </row>
    <row r="15" spans="1:4" ht="19.5" x14ac:dyDescent="0.3">
      <c r="A15" s="361"/>
    </row>
  </sheetData>
  <mergeCells count="1">
    <mergeCell ref="A2:D2"/>
  </mergeCells>
  <phoneticPr fontId="15" type="noConversion"/>
  <pageMargins left="0" right="0.23622047244094491" top="1.7322834645669292" bottom="1.2598425196850394" header="1.2598425196850394" footer="0"/>
  <pageSetup scale="70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54"/>
  <sheetViews>
    <sheetView zoomScaleNormal="100" workbookViewId="0">
      <selection activeCell="J7" sqref="J7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7" customWidth="1"/>
  </cols>
  <sheetData>
    <row r="1" spans="1:10" s="216" customFormat="1" ht="60.75" customHeight="1" thickBot="1" x14ac:dyDescent="0.25">
      <c r="A1" s="510" t="s">
        <v>316</v>
      </c>
      <c r="B1" s="507" t="s">
        <v>173</v>
      </c>
      <c r="C1" s="512" t="s">
        <v>462</v>
      </c>
      <c r="D1" s="513"/>
      <c r="E1" s="513"/>
      <c r="F1" s="514"/>
      <c r="G1" s="498" t="s">
        <v>463</v>
      </c>
      <c r="H1" s="499"/>
    </row>
    <row r="2" spans="1:10" s="215" customFormat="1" ht="48.75" customHeight="1" x14ac:dyDescent="0.2">
      <c r="A2" s="511"/>
      <c r="B2" s="508"/>
      <c r="C2" s="504" t="s">
        <v>317</v>
      </c>
      <c r="D2" s="505"/>
      <c r="E2" s="505" t="s">
        <v>318</v>
      </c>
      <c r="F2" s="506"/>
      <c r="G2" s="500" t="s">
        <v>317</v>
      </c>
      <c r="H2" s="502" t="s">
        <v>318</v>
      </c>
    </row>
    <row r="3" spans="1:10" ht="48.75" customHeight="1" thickBot="1" x14ac:dyDescent="0.25">
      <c r="A3" s="511"/>
      <c r="B3" s="509"/>
      <c r="C3" s="271" t="s">
        <v>319</v>
      </c>
      <c r="D3" s="272" t="s">
        <v>320</v>
      </c>
      <c r="E3" s="272" t="s">
        <v>319</v>
      </c>
      <c r="F3" s="273" t="s">
        <v>320</v>
      </c>
      <c r="G3" s="501"/>
      <c r="H3" s="503"/>
    </row>
    <row r="4" spans="1:10" ht="15" customHeight="1" x14ac:dyDescent="0.25">
      <c r="A4" s="366" t="s">
        <v>279</v>
      </c>
      <c r="B4" s="367" t="s">
        <v>321</v>
      </c>
      <c r="C4" s="274">
        <v>5325</v>
      </c>
      <c r="D4" s="275">
        <v>80.00018779342723</v>
      </c>
      <c r="E4" s="275">
        <v>1672</v>
      </c>
      <c r="F4" s="276">
        <v>85.61</v>
      </c>
      <c r="G4" s="277">
        <v>706</v>
      </c>
      <c r="H4" s="278">
        <v>295</v>
      </c>
      <c r="I4" s="86"/>
      <c r="J4" s="86"/>
    </row>
    <row r="5" spans="1:10" ht="15" customHeight="1" x14ac:dyDescent="0.25">
      <c r="A5" s="368" t="s">
        <v>280</v>
      </c>
      <c r="B5" s="369" t="s">
        <v>322</v>
      </c>
      <c r="C5" s="279">
        <v>6705</v>
      </c>
      <c r="D5" s="280">
        <v>74.351081282624904</v>
      </c>
      <c r="E5" s="280">
        <v>2693</v>
      </c>
      <c r="F5" s="281">
        <v>84.34</v>
      </c>
      <c r="G5" s="282">
        <v>676</v>
      </c>
      <c r="H5" s="283">
        <v>290</v>
      </c>
      <c r="I5" s="86"/>
      <c r="J5" s="86"/>
    </row>
    <row r="6" spans="1:10" ht="15" customHeight="1" x14ac:dyDescent="0.25">
      <c r="A6" s="368" t="s">
        <v>281</v>
      </c>
      <c r="B6" s="369" t="s">
        <v>323</v>
      </c>
      <c r="C6" s="279">
        <v>8689</v>
      </c>
      <c r="D6" s="280">
        <v>73.097479571872483</v>
      </c>
      <c r="E6" s="280">
        <v>4486</v>
      </c>
      <c r="F6" s="281">
        <v>87.27</v>
      </c>
      <c r="G6" s="282">
        <v>701</v>
      </c>
      <c r="H6" s="283">
        <v>280</v>
      </c>
      <c r="I6" s="86"/>
      <c r="J6" s="86"/>
    </row>
    <row r="7" spans="1:10" ht="15" customHeight="1" x14ac:dyDescent="0.25">
      <c r="A7" s="368" t="s">
        <v>282</v>
      </c>
      <c r="B7" s="369" t="s">
        <v>324</v>
      </c>
      <c r="C7" s="279">
        <v>9363</v>
      </c>
      <c r="D7" s="280">
        <v>77.846737156894164</v>
      </c>
      <c r="E7" s="280">
        <v>6505</v>
      </c>
      <c r="F7" s="281">
        <v>69.16</v>
      </c>
      <c r="G7" s="282">
        <v>706</v>
      </c>
      <c r="H7" s="283">
        <v>301</v>
      </c>
      <c r="I7" s="86"/>
      <c r="J7" s="86"/>
    </row>
    <row r="8" spans="1:10" ht="15" customHeight="1" x14ac:dyDescent="0.25">
      <c r="A8" s="368" t="s">
        <v>283</v>
      </c>
      <c r="B8" s="369" t="s">
        <v>325</v>
      </c>
      <c r="C8" s="279">
        <v>9006</v>
      </c>
      <c r="D8" s="280">
        <v>70.896624472573833</v>
      </c>
      <c r="E8" s="280">
        <v>3051</v>
      </c>
      <c r="F8" s="281">
        <v>81.13</v>
      </c>
      <c r="G8" s="282">
        <v>683</v>
      </c>
      <c r="H8" s="283">
        <v>293</v>
      </c>
      <c r="I8" s="86"/>
      <c r="J8" s="86"/>
    </row>
    <row r="9" spans="1:10" ht="15" customHeight="1" x14ac:dyDescent="0.25">
      <c r="A9" s="368" t="s">
        <v>284</v>
      </c>
      <c r="B9" s="369" t="s">
        <v>326</v>
      </c>
      <c r="C9" s="279">
        <v>6060</v>
      </c>
      <c r="D9" s="280">
        <v>80.89422442244225</v>
      </c>
      <c r="E9" s="280">
        <v>1672</v>
      </c>
      <c r="F9" s="281">
        <v>79.849999999999994</v>
      </c>
      <c r="G9" s="282">
        <v>606</v>
      </c>
      <c r="H9" s="283">
        <v>296</v>
      </c>
      <c r="I9" s="86"/>
      <c r="J9" s="86"/>
    </row>
    <row r="10" spans="1:10" ht="15" customHeight="1" x14ac:dyDescent="0.25">
      <c r="A10" s="368" t="s">
        <v>285</v>
      </c>
      <c r="B10" s="369" t="s">
        <v>327</v>
      </c>
      <c r="C10" s="279">
        <v>6126</v>
      </c>
      <c r="D10" s="280">
        <v>79.04652301665034</v>
      </c>
      <c r="E10" s="280">
        <v>6436</v>
      </c>
      <c r="F10" s="281">
        <v>74.55</v>
      </c>
      <c r="G10" s="282">
        <v>591</v>
      </c>
      <c r="H10" s="283">
        <v>306</v>
      </c>
      <c r="I10" s="86"/>
      <c r="J10" s="86"/>
    </row>
    <row r="11" spans="1:10" ht="15" customHeight="1" x14ac:dyDescent="0.25">
      <c r="A11" s="368" t="s">
        <v>286</v>
      </c>
      <c r="B11" s="369" t="s">
        <v>328</v>
      </c>
      <c r="C11" s="279">
        <v>4251</v>
      </c>
      <c r="D11" s="280">
        <v>70.988473300399903</v>
      </c>
      <c r="E11" s="280">
        <v>837</v>
      </c>
      <c r="F11" s="281">
        <v>84.61</v>
      </c>
      <c r="G11" s="282">
        <v>860</v>
      </c>
      <c r="H11" s="283">
        <v>295</v>
      </c>
      <c r="I11" s="86"/>
      <c r="J11" s="86"/>
    </row>
    <row r="12" spans="1:10" ht="15" customHeight="1" x14ac:dyDescent="0.25">
      <c r="A12" s="368" t="s">
        <v>287</v>
      </c>
      <c r="B12" s="369" t="s">
        <v>329</v>
      </c>
      <c r="C12" s="279">
        <v>5080</v>
      </c>
      <c r="D12" s="280">
        <v>68.460433070866145</v>
      </c>
      <c r="E12" s="280">
        <v>2658</v>
      </c>
      <c r="F12" s="281">
        <v>82.84</v>
      </c>
      <c r="G12" s="282">
        <v>678</v>
      </c>
      <c r="H12" s="283">
        <v>317</v>
      </c>
      <c r="I12" s="86"/>
      <c r="J12" s="86"/>
    </row>
    <row r="13" spans="1:10" ht="15" customHeight="1" x14ac:dyDescent="0.25">
      <c r="A13" s="368" t="s">
        <v>330</v>
      </c>
      <c r="B13" s="369" t="s">
        <v>331</v>
      </c>
      <c r="C13" s="279">
        <v>5838</v>
      </c>
      <c r="D13" s="280">
        <v>70.747687564234326</v>
      </c>
      <c r="E13" s="280">
        <v>5056</v>
      </c>
      <c r="F13" s="281">
        <v>81.8</v>
      </c>
      <c r="G13" s="282">
        <v>631</v>
      </c>
      <c r="H13" s="283">
        <v>305</v>
      </c>
      <c r="I13" s="86"/>
      <c r="J13" s="86"/>
    </row>
    <row r="14" spans="1:10" ht="15" customHeight="1" x14ac:dyDescent="0.25">
      <c r="A14" s="368" t="s">
        <v>332</v>
      </c>
      <c r="B14" s="369" t="s">
        <v>333</v>
      </c>
      <c r="C14" s="279">
        <v>5325</v>
      </c>
      <c r="D14" s="280">
        <v>74.070422535211264</v>
      </c>
      <c r="E14" s="280">
        <v>1196</v>
      </c>
      <c r="F14" s="281">
        <v>87.1</v>
      </c>
      <c r="G14" s="282">
        <v>708</v>
      </c>
      <c r="H14" s="283">
        <v>291</v>
      </c>
      <c r="I14" s="86"/>
      <c r="J14" s="86"/>
    </row>
    <row r="15" spans="1:10" ht="15" customHeight="1" x14ac:dyDescent="0.25">
      <c r="A15" s="368" t="s">
        <v>334</v>
      </c>
      <c r="B15" s="369" t="s">
        <v>335</v>
      </c>
      <c r="C15" s="279">
        <v>6807</v>
      </c>
      <c r="D15" s="280">
        <v>74.954017922726607</v>
      </c>
      <c r="E15" s="280">
        <v>3040</v>
      </c>
      <c r="F15" s="281">
        <v>78.209999999999994</v>
      </c>
      <c r="G15" s="282">
        <v>767</v>
      </c>
      <c r="H15" s="283">
        <v>308</v>
      </c>
      <c r="I15" s="86"/>
      <c r="J15" s="86"/>
    </row>
    <row r="16" spans="1:10" ht="15" customHeight="1" x14ac:dyDescent="0.25">
      <c r="A16" s="368" t="s">
        <v>336</v>
      </c>
      <c r="B16" s="369" t="s">
        <v>337</v>
      </c>
      <c r="C16" s="279">
        <v>9792</v>
      </c>
      <c r="D16" s="280">
        <v>74.913500816993462</v>
      </c>
      <c r="E16" s="280">
        <v>2348</v>
      </c>
      <c r="F16" s="281">
        <v>87.5</v>
      </c>
      <c r="G16" s="282">
        <v>718</v>
      </c>
      <c r="H16" s="283">
        <v>295</v>
      </c>
      <c r="I16" s="86"/>
      <c r="J16" s="86"/>
    </row>
    <row r="17" spans="1:10" ht="15" customHeight="1" x14ac:dyDescent="0.25">
      <c r="A17" s="368" t="s">
        <v>338</v>
      </c>
      <c r="B17" s="369" t="s">
        <v>339</v>
      </c>
      <c r="C17" s="279">
        <v>2783</v>
      </c>
      <c r="D17" s="280">
        <v>72.943226733740573</v>
      </c>
      <c r="E17" s="280">
        <v>1090</v>
      </c>
      <c r="F17" s="281">
        <v>76.930000000000007</v>
      </c>
      <c r="G17" s="282">
        <v>701</v>
      </c>
      <c r="H17" s="283">
        <v>285</v>
      </c>
      <c r="I17" s="86"/>
      <c r="J17" s="86"/>
    </row>
    <row r="18" spans="1:10" ht="15" customHeight="1" x14ac:dyDescent="0.25">
      <c r="A18" s="368" t="s">
        <v>340</v>
      </c>
      <c r="B18" s="369" t="s">
        <v>341</v>
      </c>
      <c r="C18" s="279">
        <v>8603</v>
      </c>
      <c r="D18" s="280">
        <v>82.198419156108329</v>
      </c>
      <c r="E18" s="280">
        <v>4224</v>
      </c>
      <c r="F18" s="281">
        <v>79.5</v>
      </c>
      <c r="G18" s="282">
        <v>663</v>
      </c>
      <c r="H18" s="283">
        <v>288</v>
      </c>
      <c r="I18" s="86"/>
      <c r="J18" s="86"/>
    </row>
    <row r="19" spans="1:10" ht="15" customHeight="1" x14ac:dyDescent="0.25">
      <c r="A19" s="368" t="s">
        <v>342</v>
      </c>
      <c r="B19" s="369" t="s">
        <v>343</v>
      </c>
      <c r="C19" s="279">
        <v>8221</v>
      </c>
      <c r="D19" s="280">
        <v>67.057292300206782</v>
      </c>
      <c r="E19" s="280">
        <v>7998</v>
      </c>
      <c r="F19" s="281">
        <v>75.53</v>
      </c>
      <c r="G19" s="282">
        <v>672</v>
      </c>
      <c r="H19" s="283">
        <v>309</v>
      </c>
      <c r="I19" s="86"/>
      <c r="J19" s="86"/>
    </row>
    <row r="20" spans="1:10" ht="15" customHeight="1" x14ac:dyDescent="0.25">
      <c r="A20" s="368" t="s">
        <v>344</v>
      </c>
      <c r="B20" s="369" t="s">
        <v>345</v>
      </c>
      <c r="C20" s="279">
        <v>6497</v>
      </c>
      <c r="D20" s="280">
        <v>73.347698937971373</v>
      </c>
      <c r="E20" s="280">
        <v>4828</v>
      </c>
      <c r="F20" s="281">
        <v>81.94</v>
      </c>
      <c r="G20" s="282">
        <v>756</v>
      </c>
      <c r="H20" s="283">
        <v>300</v>
      </c>
      <c r="I20" s="86"/>
      <c r="J20" s="86"/>
    </row>
    <row r="21" spans="1:10" ht="15" customHeight="1" x14ac:dyDescent="0.25">
      <c r="A21" s="368" t="s">
        <v>346</v>
      </c>
      <c r="B21" s="369" t="s">
        <v>347</v>
      </c>
      <c r="C21" s="279">
        <v>5038</v>
      </c>
      <c r="D21" s="280">
        <v>73.649265581579996</v>
      </c>
      <c r="E21" s="280">
        <v>2867</v>
      </c>
      <c r="F21" s="281">
        <v>91.61</v>
      </c>
      <c r="G21" s="282">
        <v>716</v>
      </c>
      <c r="H21" s="283">
        <v>277</v>
      </c>
      <c r="I21" s="86"/>
      <c r="J21" s="86"/>
    </row>
    <row r="22" spans="1:10" ht="15" customHeight="1" x14ac:dyDescent="0.25">
      <c r="A22" s="368" t="s">
        <v>348</v>
      </c>
      <c r="B22" s="369" t="s">
        <v>349</v>
      </c>
      <c r="C22" s="279">
        <v>4400</v>
      </c>
      <c r="D22" s="280">
        <v>76.098636363636359</v>
      </c>
      <c r="E22" s="280">
        <v>1793</v>
      </c>
      <c r="F22" s="281">
        <v>75.41</v>
      </c>
      <c r="G22" s="282">
        <v>698</v>
      </c>
      <c r="H22" s="283">
        <v>274</v>
      </c>
      <c r="I22" s="86"/>
      <c r="J22" s="86"/>
    </row>
    <row r="23" spans="1:10" ht="15" customHeight="1" x14ac:dyDescent="0.25">
      <c r="A23" s="368" t="s">
        <v>350</v>
      </c>
      <c r="B23" s="369" t="s">
        <v>351</v>
      </c>
      <c r="C23" s="279">
        <v>4761</v>
      </c>
      <c r="D23" s="280">
        <v>70.509976895610166</v>
      </c>
      <c r="E23" s="280">
        <v>1389</v>
      </c>
      <c r="F23" s="281">
        <v>88.92</v>
      </c>
      <c r="G23" s="282">
        <v>866</v>
      </c>
      <c r="H23" s="283">
        <v>294</v>
      </c>
      <c r="I23" s="86"/>
      <c r="J23" s="86"/>
    </row>
    <row r="24" spans="1:10" ht="15" customHeight="1" x14ac:dyDescent="0.25">
      <c r="A24" s="368" t="s">
        <v>352</v>
      </c>
      <c r="B24" s="369" t="s">
        <v>353</v>
      </c>
      <c r="C24" s="279">
        <v>4112</v>
      </c>
      <c r="D24" s="280">
        <v>67.607976653696497</v>
      </c>
      <c r="E24" s="280">
        <v>2739</v>
      </c>
      <c r="F24" s="281">
        <v>82.9</v>
      </c>
      <c r="G24" s="282">
        <v>617</v>
      </c>
      <c r="H24" s="283">
        <v>318</v>
      </c>
      <c r="I24" s="86"/>
      <c r="J24" s="86"/>
    </row>
    <row r="25" spans="1:10" ht="15" customHeight="1" x14ac:dyDescent="0.25">
      <c r="A25" s="368" t="s">
        <v>354</v>
      </c>
      <c r="B25" s="369" t="s">
        <v>355</v>
      </c>
      <c r="C25" s="279">
        <v>8855</v>
      </c>
      <c r="D25" s="280">
        <v>77.709994353472609</v>
      </c>
      <c r="E25" s="280">
        <v>8486</v>
      </c>
      <c r="F25" s="281">
        <v>70.55</v>
      </c>
      <c r="G25" s="282">
        <v>704</v>
      </c>
      <c r="H25" s="283">
        <v>300</v>
      </c>
      <c r="I25" s="86"/>
      <c r="J25" s="86"/>
    </row>
    <row r="26" spans="1:10" ht="15" customHeight="1" x14ac:dyDescent="0.25">
      <c r="A26" s="368" t="s">
        <v>356</v>
      </c>
      <c r="B26" s="369" t="s">
        <v>357</v>
      </c>
      <c r="C26" s="279">
        <v>5260</v>
      </c>
      <c r="D26" s="280">
        <v>71.081939163498106</v>
      </c>
      <c r="E26" s="280">
        <v>4284</v>
      </c>
      <c r="F26" s="281">
        <v>77.11</v>
      </c>
      <c r="G26" s="282">
        <v>576</v>
      </c>
      <c r="H26" s="283">
        <v>313</v>
      </c>
      <c r="I26" s="86"/>
      <c r="J26" s="86"/>
    </row>
    <row r="27" spans="1:10" ht="15" customHeight="1" x14ac:dyDescent="0.25">
      <c r="A27" s="368" t="s">
        <v>358</v>
      </c>
      <c r="B27" s="369" t="s">
        <v>359</v>
      </c>
      <c r="C27" s="279">
        <v>8659</v>
      </c>
      <c r="D27" s="280">
        <v>75.977480078531002</v>
      </c>
      <c r="E27" s="280">
        <v>2641</v>
      </c>
      <c r="F27" s="281">
        <v>79.45</v>
      </c>
      <c r="G27" s="282">
        <v>707</v>
      </c>
      <c r="H27" s="283">
        <v>292</v>
      </c>
      <c r="I27" s="86"/>
      <c r="J27" s="86"/>
    </row>
    <row r="28" spans="1:10" ht="15" customHeight="1" x14ac:dyDescent="0.25">
      <c r="A28" s="368" t="s">
        <v>360</v>
      </c>
      <c r="B28" s="369" t="s">
        <v>361</v>
      </c>
      <c r="C28" s="279">
        <v>4351</v>
      </c>
      <c r="D28" s="280">
        <v>70.689037002987817</v>
      </c>
      <c r="E28" s="280">
        <v>3386</v>
      </c>
      <c r="F28" s="281">
        <v>82.98</v>
      </c>
      <c r="G28" s="282">
        <v>669</v>
      </c>
      <c r="H28" s="283">
        <v>300</v>
      </c>
      <c r="I28" s="86"/>
      <c r="J28" s="86"/>
    </row>
    <row r="29" spans="1:10" ht="15" customHeight="1" x14ac:dyDescent="0.25">
      <c r="A29" s="368" t="s">
        <v>362</v>
      </c>
      <c r="B29" s="369" t="s">
        <v>363</v>
      </c>
      <c r="C29" s="279">
        <v>7490</v>
      </c>
      <c r="D29" s="280">
        <v>71.662616822429911</v>
      </c>
      <c r="E29" s="280">
        <v>3661</v>
      </c>
      <c r="F29" s="281">
        <v>83.46</v>
      </c>
      <c r="G29" s="282">
        <v>683</v>
      </c>
      <c r="H29" s="283">
        <v>300</v>
      </c>
      <c r="I29" s="86"/>
      <c r="J29" s="86"/>
    </row>
    <row r="30" spans="1:10" ht="15" customHeight="1" x14ac:dyDescent="0.25">
      <c r="A30" s="368" t="s">
        <v>364</v>
      </c>
      <c r="B30" s="369" t="s">
        <v>365</v>
      </c>
      <c r="C30" s="279">
        <v>7548</v>
      </c>
      <c r="D30" s="280">
        <v>77.757551669316371</v>
      </c>
      <c r="E30" s="280">
        <v>5190</v>
      </c>
      <c r="F30" s="281">
        <v>77.28</v>
      </c>
      <c r="G30" s="282">
        <v>679</v>
      </c>
      <c r="H30" s="283">
        <v>296</v>
      </c>
      <c r="I30" s="86"/>
      <c r="J30" s="86"/>
    </row>
    <row r="31" spans="1:10" ht="15" customHeight="1" x14ac:dyDescent="0.25">
      <c r="A31" s="368" t="s">
        <v>366</v>
      </c>
      <c r="B31" s="369" t="s">
        <v>367</v>
      </c>
      <c r="C31" s="279">
        <v>6974</v>
      </c>
      <c r="D31" s="280">
        <v>67.245053054201321</v>
      </c>
      <c r="E31" s="280">
        <v>9011</v>
      </c>
      <c r="F31" s="281">
        <v>77.400000000000006</v>
      </c>
      <c r="G31" s="282">
        <v>611</v>
      </c>
      <c r="H31" s="283">
        <v>308</v>
      </c>
      <c r="I31" s="86"/>
      <c r="J31" s="86"/>
    </row>
    <row r="32" spans="1:10" ht="15" customHeight="1" x14ac:dyDescent="0.25">
      <c r="A32" s="368" t="s">
        <v>368</v>
      </c>
      <c r="B32" s="369" t="s">
        <v>369</v>
      </c>
      <c r="C32" s="279">
        <v>8829</v>
      </c>
      <c r="D32" s="280">
        <v>71.040434930343181</v>
      </c>
      <c r="E32" s="280">
        <v>3645</v>
      </c>
      <c r="F32" s="281">
        <v>83.98</v>
      </c>
      <c r="G32" s="282">
        <v>761</v>
      </c>
      <c r="H32" s="283">
        <v>301</v>
      </c>
      <c r="I32" s="86"/>
      <c r="J32" s="86"/>
    </row>
    <row r="33" spans="1:10" ht="15" customHeight="1" x14ac:dyDescent="0.25">
      <c r="A33" s="368" t="s">
        <v>370</v>
      </c>
      <c r="B33" s="369" t="s">
        <v>371</v>
      </c>
      <c r="C33" s="279">
        <v>6113</v>
      </c>
      <c r="D33" s="280">
        <v>71.094552592834944</v>
      </c>
      <c r="E33" s="280">
        <v>2353</v>
      </c>
      <c r="F33" s="281">
        <v>83.51</v>
      </c>
      <c r="G33" s="282">
        <v>627</v>
      </c>
      <c r="H33" s="283">
        <v>292</v>
      </c>
      <c r="I33" s="86"/>
      <c r="J33" s="86"/>
    </row>
    <row r="34" spans="1:10" ht="15" customHeight="1" x14ac:dyDescent="0.25">
      <c r="A34" s="368" t="s">
        <v>372</v>
      </c>
      <c r="B34" s="369" t="s">
        <v>373</v>
      </c>
      <c r="C34" s="279">
        <v>3610</v>
      </c>
      <c r="D34" s="280">
        <v>69.317728531855963</v>
      </c>
      <c r="E34" s="280">
        <v>1999</v>
      </c>
      <c r="F34" s="281">
        <v>81.55</v>
      </c>
      <c r="G34" s="282">
        <v>640</v>
      </c>
      <c r="H34" s="283">
        <v>302</v>
      </c>
      <c r="I34" s="86"/>
      <c r="J34" s="86"/>
    </row>
    <row r="35" spans="1:10" ht="15" customHeight="1" x14ac:dyDescent="0.25">
      <c r="A35" s="368" t="s">
        <v>374</v>
      </c>
      <c r="B35" s="369" t="s">
        <v>375</v>
      </c>
      <c r="C35" s="279">
        <v>4455</v>
      </c>
      <c r="D35" s="280">
        <v>77.216386083052754</v>
      </c>
      <c r="E35" s="280">
        <v>1368</v>
      </c>
      <c r="F35" s="281">
        <v>82.59</v>
      </c>
      <c r="G35" s="282">
        <v>747</v>
      </c>
      <c r="H35" s="283">
        <v>291</v>
      </c>
      <c r="I35" s="86"/>
      <c r="J35" s="86"/>
    </row>
    <row r="36" spans="1:10" ht="15" customHeight="1" x14ac:dyDescent="0.25">
      <c r="A36" s="368" t="s">
        <v>376</v>
      </c>
      <c r="B36" s="369" t="s">
        <v>377</v>
      </c>
      <c r="C36" s="279">
        <v>10426</v>
      </c>
      <c r="D36" s="280">
        <v>79.271244964511794</v>
      </c>
      <c r="E36" s="280">
        <v>6635</v>
      </c>
      <c r="F36" s="281">
        <v>76.430000000000007</v>
      </c>
      <c r="G36" s="282">
        <v>638</v>
      </c>
      <c r="H36" s="283">
        <v>298</v>
      </c>
      <c r="I36" s="86"/>
      <c r="J36" s="86"/>
    </row>
    <row r="37" spans="1:10" ht="15" customHeight="1" x14ac:dyDescent="0.25">
      <c r="A37" s="368" t="s">
        <v>378</v>
      </c>
      <c r="B37" s="369" t="s">
        <v>379</v>
      </c>
      <c r="C37" s="279">
        <v>6135</v>
      </c>
      <c r="D37" s="280">
        <v>67.045313773431133</v>
      </c>
      <c r="E37" s="280">
        <v>7108</v>
      </c>
      <c r="F37" s="281">
        <v>77.489999999999995</v>
      </c>
      <c r="G37" s="282">
        <v>614</v>
      </c>
      <c r="H37" s="283">
        <v>312</v>
      </c>
      <c r="I37" s="86"/>
      <c r="J37" s="86"/>
    </row>
    <row r="38" spans="1:10" ht="15" customHeight="1" x14ac:dyDescent="0.25">
      <c r="A38" s="368" t="s">
        <v>380</v>
      </c>
      <c r="B38" s="369" t="s">
        <v>381</v>
      </c>
      <c r="C38" s="279">
        <v>7269</v>
      </c>
      <c r="D38" s="280">
        <v>72.002063557573251</v>
      </c>
      <c r="E38" s="280">
        <v>2581</v>
      </c>
      <c r="F38" s="281">
        <v>84.96</v>
      </c>
      <c r="G38" s="282">
        <v>732</v>
      </c>
      <c r="H38" s="283">
        <v>305</v>
      </c>
      <c r="I38" s="86"/>
      <c r="J38" s="86"/>
    </row>
    <row r="39" spans="1:10" ht="15" customHeight="1" x14ac:dyDescent="0.25">
      <c r="A39" s="368" t="s">
        <v>382</v>
      </c>
      <c r="B39" s="369" t="s">
        <v>383</v>
      </c>
      <c r="C39" s="279">
        <v>3599</v>
      </c>
      <c r="D39" s="280">
        <v>70.719644345651574</v>
      </c>
      <c r="E39" s="280">
        <v>1624</v>
      </c>
      <c r="F39" s="281">
        <v>87.81</v>
      </c>
      <c r="G39" s="282">
        <v>636</v>
      </c>
      <c r="H39" s="283">
        <v>302</v>
      </c>
      <c r="I39" s="86"/>
      <c r="J39" s="86"/>
    </row>
    <row r="40" spans="1:10" ht="15" customHeight="1" x14ac:dyDescent="0.25">
      <c r="A40" s="368" t="s">
        <v>384</v>
      </c>
      <c r="B40" s="369" t="s">
        <v>385</v>
      </c>
      <c r="C40" s="279">
        <v>6370</v>
      </c>
      <c r="D40" s="280">
        <v>76.891051805337526</v>
      </c>
      <c r="E40" s="280">
        <v>6650</v>
      </c>
      <c r="F40" s="281">
        <v>77.760000000000005</v>
      </c>
      <c r="G40" s="282">
        <v>602</v>
      </c>
      <c r="H40" s="283">
        <v>301</v>
      </c>
      <c r="I40" s="86"/>
      <c r="J40" s="86"/>
    </row>
    <row r="41" spans="1:10" ht="15" customHeight="1" x14ac:dyDescent="0.25">
      <c r="A41" s="368" t="s">
        <v>386</v>
      </c>
      <c r="B41" s="369" t="s">
        <v>387</v>
      </c>
      <c r="C41" s="279">
        <v>7392</v>
      </c>
      <c r="D41" s="280">
        <v>73.033143939393938</v>
      </c>
      <c r="E41" s="280">
        <v>5519</v>
      </c>
      <c r="F41" s="281">
        <v>85.35</v>
      </c>
      <c r="G41" s="282">
        <v>648</v>
      </c>
      <c r="H41" s="283">
        <v>287</v>
      </c>
      <c r="I41" s="86"/>
      <c r="J41" s="86"/>
    </row>
    <row r="42" spans="1:10" ht="15" customHeight="1" x14ac:dyDescent="0.25">
      <c r="A42" s="368" t="s">
        <v>388</v>
      </c>
      <c r="B42" s="369" t="s">
        <v>389</v>
      </c>
      <c r="C42" s="279">
        <v>7344</v>
      </c>
      <c r="D42" s="280">
        <v>79.137935729847499</v>
      </c>
      <c r="E42" s="280">
        <v>4357</v>
      </c>
      <c r="F42" s="281">
        <v>75.39</v>
      </c>
      <c r="G42" s="282">
        <v>604</v>
      </c>
      <c r="H42" s="283">
        <v>300</v>
      </c>
      <c r="I42" s="86"/>
      <c r="J42" s="86"/>
    </row>
    <row r="43" spans="1:10" ht="15" customHeight="1" x14ac:dyDescent="0.25">
      <c r="A43" s="368" t="s">
        <v>390</v>
      </c>
      <c r="B43" s="369" t="s">
        <v>391</v>
      </c>
      <c r="C43" s="279">
        <v>5213</v>
      </c>
      <c r="D43" s="280">
        <v>70.368885478611162</v>
      </c>
      <c r="E43" s="280">
        <v>3257</v>
      </c>
      <c r="F43" s="281">
        <v>81.08</v>
      </c>
      <c r="G43" s="282">
        <v>604</v>
      </c>
      <c r="H43" s="283">
        <v>313</v>
      </c>
      <c r="I43" s="86"/>
      <c r="J43" s="86"/>
    </row>
    <row r="44" spans="1:10" ht="15" customHeight="1" x14ac:dyDescent="0.25">
      <c r="A44" s="368" t="s">
        <v>392</v>
      </c>
      <c r="B44" s="369" t="s">
        <v>393</v>
      </c>
      <c r="C44" s="279">
        <v>1600</v>
      </c>
      <c r="D44" s="280">
        <v>70.863124999999997</v>
      </c>
      <c r="E44" s="280">
        <v>65</v>
      </c>
      <c r="F44" s="281">
        <v>110.11</v>
      </c>
      <c r="G44" s="282">
        <v>1041</v>
      </c>
      <c r="H44" s="283">
        <v>199</v>
      </c>
      <c r="I44" s="86"/>
      <c r="J44" s="86"/>
    </row>
    <row r="45" spans="1:10" ht="15" customHeight="1" x14ac:dyDescent="0.25">
      <c r="A45" s="368" t="s">
        <v>394</v>
      </c>
      <c r="B45" s="369" t="s">
        <v>395</v>
      </c>
      <c r="C45" s="279">
        <v>2092</v>
      </c>
      <c r="D45" s="280">
        <v>65.525812619502872</v>
      </c>
      <c r="E45" s="280">
        <v>140</v>
      </c>
      <c r="F45" s="281">
        <v>101.58</v>
      </c>
      <c r="G45" s="282">
        <v>909</v>
      </c>
      <c r="H45" s="283">
        <v>195</v>
      </c>
      <c r="I45" s="86"/>
      <c r="J45" s="86"/>
    </row>
    <row r="46" spans="1:10" ht="15" customHeight="1" x14ac:dyDescent="0.25">
      <c r="A46" s="368" t="s">
        <v>396</v>
      </c>
      <c r="B46" s="369" t="s">
        <v>397</v>
      </c>
      <c r="C46" s="279">
        <v>2076</v>
      </c>
      <c r="D46" s="280">
        <v>64.925818882466288</v>
      </c>
      <c r="E46" s="280">
        <v>114</v>
      </c>
      <c r="F46" s="281">
        <v>98.58</v>
      </c>
      <c r="G46" s="282">
        <v>886</v>
      </c>
      <c r="H46" s="283">
        <v>218</v>
      </c>
      <c r="I46" s="86"/>
      <c r="J46" s="86"/>
    </row>
    <row r="47" spans="1:10" ht="15" customHeight="1" x14ac:dyDescent="0.25">
      <c r="A47" s="368" t="s">
        <v>398</v>
      </c>
      <c r="B47" s="369" t="s">
        <v>399</v>
      </c>
      <c r="C47" s="279">
        <v>1535</v>
      </c>
      <c r="D47" s="280">
        <v>64.338110749185674</v>
      </c>
      <c r="E47" s="280">
        <v>128</v>
      </c>
      <c r="F47" s="281">
        <v>124.28</v>
      </c>
      <c r="G47" s="282">
        <v>868</v>
      </c>
      <c r="H47" s="283">
        <v>198</v>
      </c>
      <c r="I47" s="86"/>
      <c r="J47" s="86"/>
    </row>
    <row r="48" spans="1:10" ht="15" customHeight="1" x14ac:dyDescent="0.25">
      <c r="A48" s="368" t="s">
        <v>400</v>
      </c>
      <c r="B48" s="369" t="s">
        <v>401</v>
      </c>
      <c r="C48" s="279">
        <v>1652</v>
      </c>
      <c r="D48" s="280">
        <v>65.771791767554475</v>
      </c>
      <c r="E48" s="280">
        <v>105</v>
      </c>
      <c r="F48" s="281">
        <v>102.05</v>
      </c>
      <c r="G48" s="282">
        <v>779</v>
      </c>
      <c r="H48" s="283">
        <v>205</v>
      </c>
      <c r="I48" s="86"/>
      <c r="J48" s="86"/>
    </row>
    <row r="49" spans="1:11" ht="15" customHeight="1" x14ac:dyDescent="0.25">
      <c r="A49" s="368" t="s">
        <v>402</v>
      </c>
      <c r="B49" s="369" t="s">
        <v>403</v>
      </c>
      <c r="C49" s="279">
        <v>1647</v>
      </c>
      <c r="D49" s="280">
        <v>67.570127504553739</v>
      </c>
      <c r="E49" s="280">
        <v>68</v>
      </c>
      <c r="F49" s="281">
        <v>101.78</v>
      </c>
      <c r="G49" s="282">
        <v>915</v>
      </c>
      <c r="H49" s="283">
        <v>196</v>
      </c>
      <c r="I49" s="86"/>
      <c r="J49" s="86"/>
    </row>
    <row r="50" spans="1:11" ht="15" customHeight="1" thickBot="1" x14ac:dyDescent="0.3">
      <c r="A50" s="370" t="s">
        <v>404</v>
      </c>
      <c r="B50" s="371" t="s">
        <v>405</v>
      </c>
      <c r="C50" s="284">
        <v>3852</v>
      </c>
      <c r="D50" s="285">
        <v>66.696780893042572</v>
      </c>
      <c r="E50" s="285">
        <v>2325</v>
      </c>
      <c r="F50" s="286">
        <v>95.11</v>
      </c>
      <c r="G50" s="287">
        <v>650</v>
      </c>
      <c r="H50" s="288">
        <v>266</v>
      </c>
      <c r="I50" s="86"/>
      <c r="J50" s="86"/>
      <c r="K50" s="86"/>
    </row>
    <row r="51" spans="1:11" s="295" customFormat="1" ht="20.25" customHeight="1" thickBot="1" x14ac:dyDescent="0.3">
      <c r="A51" s="496" t="s">
        <v>406</v>
      </c>
      <c r="B51" s="497"/>
      <c r="C51" s="289">
        <v>273128</v>
      </c>
      <c r="D51" s="290">
        <v>73.556094578366185</v>
      </c>
      <c r="E51" s="290">
        <v>155278</v>
      </c>
      <c r="F51" s="291">
        <v>79.744657968289133</v>
      </c>
      <c r="G51" s="292">
        <v>714</v>
      </c>
      <c r="H51" s="293">
        <v>300</v>
      </c>
      <c r="I51" s="294"/>
      <c r="J51" s="294"/>
    </row>
    <row r="54" spans="1:11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C42" sqref="C42"/>
    </sheetView>
  </sheetViews>
  <sheetFormatPr defaultRowHeight="12.75" x14ac:dyDescent="0.2"/>
  <cols>
    <col min="1" max="1" width="23.7109375" style="297" bestFit="1" customWidth="1"/>
    <col min="2" max="2" width="14.28515625" style="334" customWidth="1"/>
    <col min="3" max="3" width="19.140625" style="297" customWidth="1"/>
    <col min="4" max="4" width="25" style="297" customWidth="1"/>
    <col min="5" max="5" width="27.42578125" style="297" bestFit="1" customWidth="1"/>
    <col min="6" max="6" width="11.7109375" style="297" bestFit="1" customWidth="1"/>
    <col min="7" max="16384" width="9.140625" style="297"/>
  </cols>
  <sheetData>
    <row r="1" spans="1:6" ht="28.5" customHeight="1" thickBot="1" x14ac:dyDescent="0.25">
      <c r="A1" s="515" t="s">
        <v>407</v>
      </c>
      <c r="B1" s="515"/>
      <c r="C1" s="515"/>
      <c r="D1" s="515"/>
      <c r="E1" s="296"/>
    </row>
    <row r="2" spans="1:6" ht="55.5" customHeight="1" thickBot="1" x14ac:dyDescent="0.25">
      <c r="A2" s="298"/>
      <c r="B2" s="299" t="s">
        <v>408</v>
      </c>
      <c r="C2" s="300" t="s">
        <v>430</v>
      </c>
      <c r="D2" s="300" t="s">
        <v>409</v>
      </c>
      <c r="E2" s="301" t="s">
        <v>431</v>
      </c>
    </row>
    <row r="3" spans="1:6" s="306" customFormat="1" ht="18" customHeight="1" x14ac:dyDescent="0.3">
      <c r="A3" s="302" t="s">
        <v>410</v>
      </c>
      <c r="B3" s="303">
        <v>0.1401</v>
      </c>
      <c r="C3" s="304">
        <v>1</v>
      </c>
      <c r="D3" s="304">
        <v>1</v>
      </c>
      <c r="E3" s="305">
        <v>1</v>
      </c>
    </row>
    <row r="4" spans="1:6" s="311" customFormat="1" ht="18" hidden="1" customHeight="1" x14ac:dyDescent="0.25">
      <c r="A4" s="307" t="s">
        <v>411</v>
      </c>
      <c r="B4" s="308">
        <v>228</v>
      </c>
      <c r="C4" s="309">
        <f t="shared" ref="C4:C23" si="0">B4/$B$3</f>
        <v>1627.4089935760171</v>
      </c>
      <c r="D4" s="309">
        <v>1.0509999999999999</v>
      </c>
      <c r="E4" s="310">
        <f t="shared" ref="E4:E23" si="1">C4/D4</f>
        <v>1548.4386237640506</v>
      </c>
    </row>
    <row r="5" spans="1:6" s="311" customFormat="1" ht="18" hidden="1" customHeight="1" x14ac:dyDescent="0.25">
      <c r="A5" s="307" t="s">
        <v>412</v>
      </c>
      <c r="B5" s="308">
        <v>229</v>
      </c>
      <c r="C5" s="309">
        <f t="shared" si="0"/>
        <v>1634.5467523197715</v>
      </c>
      <c r="D5" s="309">
        <v>1.052</v>
      </c>
      <c r="E5" s="310">
        <f t="shared" si="1"/>
        <v>1553.7516657032047</v>
      </c>
    </row>
    <row r="6" spans="1:6" s="311" customFormat="1" ht="18" hidden="1" customHeight="1" x14ac:dyDescent="0.25">
      <c r="A6" s="307" t="s">
        <v>413</v>
      </c>
      <c r="B6" s="308">
        <v>238</v>
      </c>
      <c r="C6" s="309">
        <f t="shared" si="0"/>
        <v>1698.7865810135618</v>
      </c>
      <c r="D6" s="309">
        <v>1.0580000000000001</v>
      </c>
      <c r="E6" s="310">
        <f t="shared" si="1"/>
        <v>1605.6583941527049</v>
      </c>
    </row>
    <row r="7" spans="1:6" s="311" customFormat="1" ht="18" hidden="1" customHeight="1" x14ac:dyDescent="0.25">
      <c r="A7" s="307" t="s">
        <v>414</v>
      </c>
      <c r="B7" s="308">
        <v>238</v>
      </c>
      <c r="C7" s="309">
        <f t="shared" si="0"/>
        <v>1698.7865810135618</v>
      </c>
      <c r="D7" s="309">
        <v>1.0649999999999999</v>
      </c>
      <c r="E7" s="310">
        <f t="shared" si="1"/>
        <v>1595.104770904753</v>
      </c>
    </row>
    <row r="8" spans="1:6" s="311" customFormat="1" ht="18" hidden="1" customHeight="1" x14ac:dyDescent="0.25">
      <c r="A8" s="307" t="s">
        <v>415</v>
      </c>
      <c r="B8" s="308">
        <v>238</v>
      </c>
      <c r="C8" s="309">
        <f t="shared" si="0"/>
        <v>1698.7865810135618</v>
      </c>
      <c r="D8" s="309">
        <v>1.0740000000000001</v>
      </c>
      <c r="E8" s="310">
        <f t="shared" si="1"/>
        <v>1581.7379711485676</v>
      </c>
    </row>
    <row r="9" spans="1:6" s="306" customFormat="1" ht="18" hidden="1" customHeight="1" x14ac:dyDescent="0.3">
      <c r="A9" s="312" t="s">
        <v>416</v>
      </c>
      <c r="B9" s="313">
        <v>250</v>
      </c>
      <c r="C9" s="314">
        <f t="shared" si="0"/>
        <v>1784.4396859386152</v>
      </c>
      <c r="D9" s="314">
        <v>1.0860000000000001</v>
      </c>
      <c r="E9" s="315">
        <f t="shared" si="1"/>
        <v>1643.1304658734946</v>
      </c>
      <c r="F9" s="316"/>
    </row>
    <row r="10" spans="1:6" s="306" customFormat="1" ht="18" hidden="1" customHeight="1" x14ac:dyDescent="0.3">
      <c r="A10" s="312" t="s">
        <v>417</v>
      </c>
      <c r="B10" s="313">
        <v>266</v>
      </c>
      <c r="C10" s="314">
        <f t="shared" si="0"/>
        <v>1898.6438258386866</v>
      </c>
      <c r="D10" s="314">
        <v>1.0963000000000001</v>
      </c>
      <c r="E10" s="315">
        <f t="shared" si="1"/>
        <v>1731.8652064568882</v>
      </c>
    </row>
    <row r="11" spans="1:6" s="306" customFormat="1" ht="18" hidden="1" customHeight="1" x14ac:dyDescent="0.3">
      <c r="A11" s="312" t="s">
        <v>418</v>
      </c>
      <c r="B11" s="313">
        <v>267</v>
      </c>
      <c r="C11" s="314">
        <f t="shared" si="0"/>
        <v>1905.7815845824412</v>
      </c>
      <c r="D11" s="314">
        <v>1.1000000000000001</v>
      </c>
      <c r="E11" s="315">
        <f t="shared" si="1"/>
        <v>1732.5287132567646</v>
      </c>
    </row>
    <row r="12" spans="1:6" s="306" customFormat="1" ht="18" hidden="1" customHeight="1" x14ac:dyDescent="0.3">
      <c r="A12" s="312" t="s">
        <v>419</v>
      </c>
      <c r="B12" s="313">
        <v>268</v>
      </c>
      <c r="C12" s="314">
        <f t="shared" si="0"/>
        <v>1912.9193433261955</v>
      </c>
      <c r="D12" s="314">
        <v>1.103</v>
      </c>
      <c r="E12" s="315">
        <f t="shared" si="1"/>
        <v>1734.2877092712563</v>
      </c>
    </row>
    <row r="13" spans="1:6" s="306" customFormat="1" ht="18" hidden="1" customHeight="1" x14ac:dyDescent="0.3">
      <c r="A13" s="362">
        <v>38838</v>
      </c>
      <c r="B13" s="313">
        <v>268</v>
      </c>
      <c r="C13" s="314">
        <f t="shared" si="0"/>
        <v>1912.9193433261955</v>
      </c>
      <c r="D13" s="317">
        <v>1.107</v>
      </c>
      <c r="E13" s="315">
        <f t="shared" si="1"/>
        <v>1728.0210870155336</v>
      </c>
    </row>
    <row r="14" spans="1:6" s="306" customFormat="1" ht="18" hidden="1" customHeight="1" x14ac:dyDescent="0.3">
      <c r="A14" s="312" t="s">
        <v>420</v>
      </c>
      <c r="B14" s="318">
        <v>325</v>
      </c>
      <c r="C14" s="319">
        <f t="shared" si="0"/>
        <v>2319.7715917201999</v>
      </c>
      <c r="D14" s="319">
        <v>1.141</v>
      </c>
      <c r="E14" s="320">
        <f t="shared" si="1"/>
        <v>2033.1039366522348</v>
      </c>
    </row>
    <row r="15" spans="1:6" s="306" customFormat="1" ht="18" hidden="1" customHeight="1" thickBot="1" x14ac:dyDescent="0.35">
      <c r="A15" s="312" t="s">
        <v>421</v>
      </c>
      <c r="B15" s="318">
        <v>325</v>
      </c>
      <c r="C15" s="319">
        <f t="shared" si="0"/>
        <v>2319.7715917201999</v>
      </c>
      <c r="D15" s="319">
        <v>1.141</v>
      </c>
      <c r="E15" s="320">
        <f t="shared" si="1"/>
        <v>2033.1039366522348</v>
      </c>
    </row>
    <row r="16" spans="1:6" s="306" customFormat="1" ht="18" hidden="1" customHeight="1" thickBot="1" x14ac:dyDescent="0.35">
      <c r="A16" s="312" t="s">
        <v>422</v>
      </c>
      <c r="B16" s="318">
        <v>328</v>
      </c>
      <c r="C16" s="319">
        <f t="shared" si="0"/>
        <v>2341.1848679514633</v>
      </c>
      <c r="D16" s="319">
        <v>1.157</v>
      </c>
      <c r="E16" s="320">
        <f t="shared" si="1"/>
        <v>2023.4959965008325</v>
      </c>
    </row>
    <row r="17" spans="1:5" s="306" customFormat="1" ht="18" hidden="1" customHeight="1" thickBot="1" x14ac:dyDescent="0.35">
      <c r="A17" s="312" t="s">
        <v>423</v>
      </c>
      <c r="B17" s="318">
        <v>337</v>
      </c>
      <c r="C17" s="319">
        <f t="shared" si="0"/>
        <v>2405.4246966452533</v>
      </c>
      <c r="D17" s="319">
        <v>1.157</v>
      </c>
      <c r="E17" s="320">
        <f t="shared" si="1"/>
        <v>2079.0187525023798</v>
      </c>
    </row>
    <row r="18" spans="1:5" s="306" customFormat="1" ht="18" customHeight="1" x14ac:dyDescent="0.3">
      <c r="A18" s="312" t="s">
        <v>424</v>
      </c>
      <c r="B18" s="318">
        <v>364</v>
      </c>
      <c r="C18" s="319">
        <f t="shared" si="0"/>
        <v>2598.144182726624</v>
      </c>
      <c r="D18" s="319">
        <v>2975.6163999999999</v>
      </c>
      <c r="E18" s="320">
        <f t="shared" si="1"/>
        <v>0.87314486596008278</v>
      </c>
    </row>
    <row r="19" spans="1:5" s="306" customFormat="1" ht="18" customHeight="1" x14ac:dyDescent="0.3">
      <c r="A19" s="321" t="s">
        <v>425</v>
      </c>
      <c r="B19" s="318">
        <v>472.72579999999999</v>
      </c>
      <c r="C19" s="319">
        <f t="shared" si="0"/>
        <v>3374.2027123483226</v>
      </c>
      <c r="D19" s="319">
        <v>3032.5943000000002</v>
      </c>
      <c r="E19" s="320">
        <f t="shared" si="1"/>
        <v>1.1126456025945581</v>
      </c>
    </row>
    <row r="20" spans="1:5" s="306" customFormat="1" ht="18" customHeight="1" thickBot="1" x14ac:dyDescent="0.35">
      <c r="A20" s="322" t="s">
        <v>426</v>
      </c>
      <c r="B20" s="323">
        <v>510</v>
      </c>
      <c r="C20" s="324">
        <f t="shared" si="0"/>
        <v>3640.256959314775</v>
      </c>
      <c r="D20" s="324">
        <v>3078.2433999999998</v>
      </c>
      <c r="E20" s="325">
        <f t="shared" si="1"/>
        <v>1.1825760624760131</v>
      </c>
    </row>
    <row r="21" spans="1:5" s="306" customFormat="1" ht="18" customHeight="1" thickBot="1" x14ac:dyDescent="0.35">
      <c r="A21" s="326" t="s">
        <v>427</v>
      </c>
      <c r="B21" s="327">
        <v>623</v>
      </c>
      <c r="C21" s="328">
        <f t="shared" si="0"/>
        <v>4446.8236973590292</v>
      </c>
      <c r="D21" s="328">
        <v>3244.4304000000002</v>
      </c>
      <c r="E21" s="329">
        <f t="shared" si="1"/>
        <v>1.3706022780944935</v>
      </c>
    </row>
    <row r="22" spans="1:5" s="306" customFormat="1" ht="18" customHeight="1" thickBot="1" x14ac:dyDescent="0.35">
      <c r="A22" s="330" t="s">
        <v>428</v>
      </c>
      <c r="B22" s="323">
        <v>623</v>
      </c>
      <c r="C22" s="324">
        <f t="shared" si="0"/>
        <v>4446.8236973590292</v>
      </c>
      <c r="D22" s="324">
        <v>3284.6523999999999</v>
      </c>
      <c r="E22" s="325">
        <f t="shared" si="1"/>
        <v>1.3538186559281065</v>
      </c>
    </row>
    <row r="23" spans="1:5" s="306" customFormat="1" ht="18" customHeight="1" thickBot="1" x14ac:dyDescent="0.35">
      <c r="A23" s="364">
        <v>39965</v>
      </c>
      <c r="B23" s="323">
        <v>654</v>
      </c>
      <c r="C23" s="324">
        <f t="shared" si="0"/>
        <v>4668.0942184154173</v>
      </c>
      <c r="D23" s="324">
        <v>3346.1581999999999</v>
      </c>
      <c r="E23" s="325">
        <f t="shared" si="1"/>
        <v>1.3950608248036263</v>
      </c>
    </row>
    <row r="24" spans="1:5" s="333" customFormat="1" ht="15.75" x14ac:dyDescent="0.25">
      <c r="A24" s="331"/>
      <c r="B24" s="332"/>
    </row>
    <row r="25" spans="1:5" s="333" customFormat="1" ht="15.75" x14ac:dyDescent="0.25">
      <c r="A25" s="331" t="s">
        <v>429</v>
      </c>
      <c r="B25" s="332"/>
    </row>
    <row r="32" spans="1:5" x14ac:dyDescent="0.2">
      <c r="D32" s="335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C47" sqref="C47"/>
    </sheetView>
  </sheetViews>
  <sheetFormatPr defaultRowHeight="12.75" x14ac:dyDescent="0.2"/>
  <cols>
    <col min="1" max="1" width="23.28515625" style="297" customWidth="1"/>
    <col min="2" max="2" width="14.28515625" style="334" customWidth="1"/>
    <col min="3" max="3" width="22.7109375" style="297" customWidth="1"/>
    <col min="4" max="4" width="29.7109375" style="297" bestFit="1" customWidth="1"/>
    <col min="5" max="5" width="27.42578125" style="297" bestFit="1" customWidth="1"/>
    <col min="6" max="6" width="11.7109375" style="297" bestFit="1" customWidth="1"/>
    <col min="7" max="7" width="9.140625" style="297"/>
    <col min="8" max="8" width="12.7109375" style="297" bestFit="1" customWidth="1"/>
    <col min="9" max="16384" width="9.140625" style="297"/>
  </cols>
  <sheetData>
    <row r="1" spans="1:6" ht="28.5" customHeight="1" thickBot="1" x14ac:dyDescent="0.25">
      <c r="A1" s="515" t="s">
        <v>432</v>
      </c>
      <c r="B1" s="515"/>
      <c r="C1" s="515"/>
      <c r="D1" s="515"/>
      <c r="E1" s="296"/>
    </row>
    <row r="2" spans="1:6" ht="55.5" customHeight="1" thickBot="1" x14ac:dyDescent="0.25">
      <c r="A2" s="298"/>
      <c r="B2" s="299" t="s">
        <v>408</v>
      </c>
      <c r="C2" s="300" t="s">
        <v>430</v>
      </c>
      <c r="D2" s="300" t="s">
        <v>409</v>
      </c>
      <c r="E2" s="301" t="s">
        <v>431</v>
      </c>
    </row>
    <row r="3" spans="1:6" s="306" customFormat="1" ht="18" customHeight="1" x14ac:dyDescent="0.3">
      <c r="A3" s="336" t="s">
        <v>410</v>
      </c>
      <c r="B3" s="303">
        <v>0.1744</v>
      </c>
      <c r="C3" s="304">
        <v>1</v>
      </c>
      <c r="D3" s="304">
        <v>1</v>
      </c>
      <c r="E3" s="305">
        <v>1</v>
      </c>
    </row>
    <row r="4" spans="1:6" s="311" customFormat="1" ht="18" hidden="1" customHeight="1" x14ac:dyDescent="0.3">
      <c r="A4" s="337" t="s">
        <v>416</v>
      </c>
      <c r="B4" s="308">
        <v>268</v>
      </c>
      <c r="C4" s="309">
        <f>B4/$B$3</f>
        <v>1536.6972477064221</v>
      </c>
      <c r="D4" s="309">
        <v>1.0509999999999999</v>
      </c>
      <c r="E4" s="310">
        <f>C4/D4</f>
        <v>1462.128684782514</v>
      </c>
    </row>
    <row r="5" spans="1:6" s="311" customFormat="1" ht="18" hidden="1" customHeight="1" x14ac:dyDescent="0.3">
      <c r="A5" s="337" t="s">
        <v>420</v>
      </c>
      <c r="B5" s="308">
        <v>268</v>
      </c>
      <c r="C5" s="309">
        <f t="shared" ref="C5:C17" si="0">B5/$B$3</f>
        <v>1536.6972477064221</v>
      </c>
      <c r="D5" s="309">
        <v>1.052</v>
      </c>
      <c r="E5" s="310">
        <f t="shared" ref="E5:E14" si="1">C5/D5</f>
        <v>1460.738828618272</v>
      </c>
    </row>
    <row r="6" spans="1:6" s="311" customFormat="1" ht="18" hidden="1" customHeight="1" x14ac:dyDescent="0.3">
      <c r="A6" s="337" t="s">
        <v>433</v>
      </c>
      <c r="B6" s="308">
        <v>274</v>
      </c>
      <c r="C6" s="309">
        <f t="shared" si="0"/>
        <v>1571.1009174311926</v>
      </c>
      <c r="D6" s="309">
        <v>1.0580000000000001</v>
      </c>
      <c r="E6" s="310">
        <f t="shared" si="1"/>
        <v>1484.9725117497094</v>
      </c>
    </row>
    <row r="7" spans="1:6" s="311" customFormat="1" ht="18" hidden="1" customHeight="1" x14ac:dyDescent="0.3">
      <c r="A7" s="337" t="s">
        <v>427</v>
      </c>
      <c r="B7" s="308">
        <v>274</v>
      </c>
      <c r="C7" s="309">
        <f t="shared" si="0"/>
        <v>1571.1009174311926</v>
      </c>
      <c r="D7" s="309">
        <v>1.0649999999999999</v>
      </c>
      <c r="E7" s="310">
        <f t="shared" si="1"/>
        <v>1475.2121290433734</v>
      </c>
    </row>
    <row r="8" spans="1:6" s="311" customFormat="1" ht="18" hidden="1" customHeight="1" x14ac:dyDescent="0.3">
      <c r="A8" s="337" t="s">
        <v>434</v>
      </c>
      <c r="B8" s="308">
        <v>274</v>
      </c>
      <c r="C8" s="309">
        <f t="shared" si="0"/>
        <v>1571.1009174311926</v>
      </c>
      <c r="D8" s="309">
        <v>1.0740000000000001</v>
      </c>
      <c r="E8" s="310">
        <f t="shared" si="1"/>
        <v>1462.8500162301607</v>
      </c>
    </row>
    <row r="9" spans="1:6" s="306" customFormat="1" ht="17.25" hidden="1" customHeight="1" thickBot="1" x14ac:dyDescent="0.35">
      <c r="A9" s="337" t="s">
        <v>416</v>
      </c>
      <c r="B9" s="313">
        <v>284</v>
      </c>
      <c r="C9" s="314">
        <f t="shared" si="0"/>
        <v>1628.440366972477</v>
      </c>
      <c r="D9" s="314">
        <v>1.0860000000000001</v>
      </c>
      <c r="E9" s="315">
        <f t="shared" si="1"/>
        <v>1499.4846841367191</v>
      </c>
      <c r="F9" s="316"/>
    </row>
    <row r="10" spans="1:6" s="306" customFormat="1" ht="18" hidden="1" customHeight="1" x14ac:dyDescent="0.3">
      <c r="A10" s="337" t="s">
        <v>417</v>
      </c>
      <c r="B10" s="313">
        <v>301</v>
      </c>
      <c r="C10" s="314">
        <f t="shared" si="0"/>
        <v>1725.9174311926606</v>
      </c>
      <c r="D10" s="314">
        <v>1.0963000000000001</v>
      </c>
      <c r="E10" s="315">
        <f t="shared" si="1"/>
        <v>1574.31125713095</v>
      </c>
    </row>
    <row r="11" spans="1:6" s="306" customFormat="1" ht="18" hidden="1" customHeight="1" x14ac:dyDescent="0.3">
      <c r="A11" s="337" t="s">
        <v>418</v>
      </c>
      <c r="B11" s="313">
        <v>302</v>
      </c>
      <c r="C11" s="314">
        <f t="shared" si="0"/>
        <v>1731.6513761467891</v>
      </c>
      <c r="D11" s="314">
        <v>1.1000000000000001</v>
      </c>
      <c r="E11" s="315">
        <f t="shared" si="1"/>
        <v>1574.2285237698081</v>
      </c>
    </row>
    <row r="12" spans="1:6" s="306" customFormat="1" ht="18" hidden="1" customHeight="1" x14ac:dyDescent="0.3">
      <c r="A12" s="337" t="s">
        <v>419</v>
      </c>
      <c r="B12" s="313">
        <v>302</v>
      </c>
      <c r="C12" s="314">
        <f t="shared" si="0"/>
        <v>1731.6513761467891</v>
      </c>
      <c r="D12" s="314">
        <v>1.103</v>
      </c>
      <c r="E12" s="315">
        <f t="shared" si="1"/>
        <v>1569.94685054106</v>
      </c>
    </row>
    <row r="13" spans="1:6" s="306" customFormat="1" ht="0.75" hidden="1" customHeight="1" x14ac:dyDescent="0.3">
      <c r="A13" s="363">
        <v>38838</v>
      </c>
      <c r="B13" s="313">
        <v>303</v>
      </c>
      <c r="C13" s="314">
        <f t="shared" si="0"/>
        <v>1737.3853211009175</v>
      </c>
      <c r="D13" s="317">
        <v>1.107</v>
      </c>
      <c r="E13" s="315">
        <f t="shared" si="1"/>
        <v>1569.4537679321747</v>
      </c>
    </row>
    <row r="14" spans="1:6" s="306" customFormat="1" ht="18" hidden="1" customHeight="1" x14ac:dyDescent="0.3">
      <c r="A14" s="337" t="s">
        <v>420</v>
      </c>
      <c r="B14" s="318">
        <v>363</v>
      </c>
      <c r="C14" s="319">
        <f t="shared" si="0"/>
        <v>2081.4220183486241</v>
      </c>
      <c r="D14" s="319">
        <v>1.141</v>
      </c>
      <c r="E14" s="320">
        <f t="shared" si="1"/>
        <v>1824.2086050382331</v>
      </c>
    </row>
    <row r="15" spans="1:6" s="306" customFormat="1" ht="18" hidden="1" customHeight="1" thickBot="1" x14ac:dyDescent="0.35">
      <c r="A15" s="337" t="s">
        <v>421</v>
      </c>
      <c r="B15" s="318">
        <v>363</v>
      </c>
      <c r="C15" s="319">
        <f t="shared" si="0"/>
        <v>2081.4220183486241</v>
      </c>
      <c r="D15" s="319">
        <v>1.141</v>
      </c>
      <c r="E15" s="320">
        <f t="shared" ref="E15:E20" si="2">C15/D15</f>
        <v>1824.2086050382331</v>
      </c>
    </row>
    <row r="16" spans="1:6" s="306" customFormat="1" ht="18" hidden="1" customHeight="1" thickBot="1" x14ac:dyDescent="0.35">
      <c r="A16" s="337" t="s">
        <v>422</v>
      </c>
      <c r="B16" s="318">
        <v>365</v>
      </c>
      <c r="C16" s="319">
        <f t="shared" si="0"/>
        <v>2092.8899082568805</v>
      </c>
      <c r="D16" s="319">
        <v>1.157</v>
      </c>
      <c r="E16" s="320">
        <f t="shared" si="2"/>
        <v>1808.893611285117</v>
      </c>
    </row>
    <row r="17" spans="1:6" s="306" customFormat="1" ht="18" hidden="1" customHeight="1" thickBot="1" x14ac:dyDescent="0.35">
      <c r="A17" s="337" t="s">
        <v>423</v>
      </c>
      <c r="B17" s="318">
        <v>376</v>
      </c>
      <c r="C17" s="319">
        <f t="shared" si="0"/>
        <v>2155.9633027522937</v>
      </c>
      <c r="D17" s="319">
        <v>1.157</v>
      </c>
      <c r="E17" s="320">
        <f t="shared" si="2"/>
        <v>1863.4082132690523</v>
      </c>
    </row>
    <row r="18" spans="1:6" s="306" customFormat="1" ht="18" customHeight="1" x14ac:dyDescent="0.3">
      <c r="A18" s="337" t="s">
        <v>424</v>
      </c>
      <c r="B18" s="318">
        <v>402</v>
      </c>
      <c r="C18" s="319">
        <f t="shared" ref="C18:C23" si="3">B18/$B$3</f>
        <v>2305.0458715596328</v>
      </c>
      <c r="D18" s="319">
        <v>2975.6163999999999</v>
      </c>
      <c r="E18" s="320">
        <f t="shared" si="2"/>
        <v>0.77464483377616578</v>
      </c>
    </row>
    <row r="19" spans="1:6" s="306" customFormat="1" ht="18" customHeight="1" x14ac:dyDescent="0.3">
      <c r="A19" s="338" t="s">
        <v>425</v>
      </c>
      <c r="B19" s="339">
        <v>522</v>
      </c>
      <c r="C19" s="319">
        <f t="shared" si="3"/>
        <v>2993.119266055046</v>
      </c>
      <c r="D19" s="340">
        <v>3032.5943000000002</v>
      </c>
      <c r="E19" s="320">
        <f t="shared" si="2"/>
        <v>0.98698308113783828</v>
      </c>
    </row>
    <row r="20" spans="1:6" s="306" customFormat="1" ht="18" customHeight="1" thickBot="1" x14ac:dyDescent="0.35">
      <c r="A20" s="330" t="s">
        <v>426</v>
      </c>
      <c r="B20" s="323">
        <v>562</v>
      </c>
      <c r="C20" s="324">
        <f t="shared" si="3"/>
        <v>3222.4770642201834</v>
      </c>
      <c r="D20" s="324">
        <v>3078.2433999999998</v>
      </c>
      <c r="E20" s="325">
        <f t="shared" si="2"/>
        <v>1.0468558347985684</v>
      </c>
    </row>
    <row r="21" spans="1:6" s="306" customFormat="1" ht="18" customHeight="1" thickBot="1" x14ac:dyDescent="0.35">
      <c r="A21" s="326" t="s">
        <v>427</v>
      </c>
      <c r="B21" s="327">
        <v>682</v>
      </c>
      <c r="C21" s="328">
        <f t="shared" si="3"/>
        <v>3910.5504587155965</v>
      </c>
      <c r="D21" s="328">
        <v>3244.4304000000002</v>
      </c>
      <c r="E21" s="329">
        <f>C21/D21</f>
        <v>1.2053118657486368</v>
      </c>
    </row>
    <row r="22" spans="1:6" s="306" customFormat="1" ht="18" customHeight="1" thickBot="1" x14ac:dyDescent="0.35">
      <c r="A22" s="330" t="s">
        <v>428</v>
      </c>
      <c r="B22" s="323">
        <v>682</v>
      </c>
      <c r="C22" s="324">
        <f t="shared" si="3"/>
        <v>3910.5504587155965</v>
      </c>
      <c r="D22" s="324">
        <v>3284.6523999999999</v>
      </c>
      <c r="E22" s="325">
        <f>C22/D22</f>
        <v>1.190552296710482</v>
      </c>
    </row>
    <row r="23" spans="1:6" s="306" customFormat="1" ht="18" customHeight="1" thickBot="1" x14ac:dyDescent="0.35">
      <c r="A23" s="364">
        <v>39965</v>
      </c>
      <c r="B23" s="323">
        <v>714</v>
      </c>
      <c r="C23" s="324">
        <f t="shared" si="3"/>
        <v>4094.0366972477063</v>
      </c>
      <c r="D23" s="324">
        <v>3346.1581999999999</v>
      </c>
      <c r="E23" s="325">
        <f>C23/D23</f>
        <v>1.2235036279060885</v>
      </c>
    </row>
    <row r="25" spans="1:6" s="333" customFormat="1" ht="15.75" x14ac:dyDescent="0.25">
      <c r="A25" s="331" t="s">
        <v>429</v>
      </c>
      <c r="B25" s="332"/>
    </row>
    <row r="27" spans="1:6" s="333" customFormat="1" ht="15.75" x14ac:dyDescent="0.25">
      <c r="A27" s="331"/>
      <c r="B27" s="332"/>
      <c r="C27" s="332"/>
    </row>
    <row r="29" spans="1:6" x14ac:dyDescent="0.2">
      <c r="D29" s="341"/>
      <c r="E29" s="341"/>
      <c r="F29" s="341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7">
        <v>4634942</v>
      </c>
      <c r="E35" s="297">
        <v>1682549393</v>
      </c>
      <c r="F35" s="334">
        <f>E35/D35</f>
        <v>363.01412034929456</v>
      </c>
      <c r="H35" s="334">
        <f>(D35*F35+D38*F38)/(D35+D38)</f>
        <v>324.39671487326808</v>
      </c>
      <c r="I35" s="297" t="s">
        <v>435</v>
      </c>
    </row>
    <row r="36" spans="4:9" hidden="1" x14ac:dyDescent="0.2">
      <c r="D36" s="297">
        <v>2088167</v>
      </c>
      <c r="E36" s="297">
        <v>1042087291</v>
      </c>
      <c r="F36" s="334">
        <f>E36/D36</f>
        <v>499.04403766556987</v>
      </c>
      <c r="H36" s="334">
        <f>(D36*F36+D39*F39)/(D36+D39)</f>
        <v>459.03944872088726</v>
      </c>
      <c r="I36" s="297" t="s">
        <v>436</v>
      </c>
    </row>
    <row r="37" spans="4:9" hidden="1" x14ac:dyDescent="0.2">
      <c r="F37" s="334"/>
      <c r="H37" s="334"/>
    </row>
    <row r="38" spans="4:9" hidden="1" x14ac:dyDescent="0.2">
      <c r="D38" s="297">
        <v>969408</v>
      </c>
      <c r="E38" s="297">
        <v>135483336</v>
      </c>
      <c r="F38" s="334">
        <f>E38/D38</f>
        <v>139.75883838383839</v>
      </c>
      <c r="H38" s="334"/>
    </row>
    <row r="39" spans="4:9" hidden="1" x14ac:dyDescent="0.2">
      <c r="D39" s="297">
        <v>302709</v>
      </c>
      <c r="E39" s="297">
        <v>55419110</v>
      </c>
      <c r="F39" s="334">
        <f>E39/D39</f>
        <v>183.07717973367161</v>
      </c>
      <c r="H39" s="334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A24" sqref="A24"/>
    </sheetView>
  </sheetViews>
  <sheetFormatPr defaultRowHeight="12.75" x14ac:dyDescent="0.2"/>
  <cols>
    <col min="1" max="1" width="23.42578125" style="297" customWidth="1"/>
    <col min="2" max="2" width="14.28515625" style="334" customWidth="1"/>
    <col min="3" max="3" width="22.7109375" style="297" customWidth="1"/>
    <col min="4" max="4" width="29.7109375" style="297" bestFit="1" customWidth="1"/>
    <col min="5" max="5" width="27.42578125" style="297" bestFit="1" customWidth="1"/>
    <col min="6" max="6" width="11.7109375" style="297" bestFit="1" customWidth="1"/>
    <col min="7" max="16384" width="9.140625" style="297"/>
  </cols>
  <sheetData>
    <row r="1" spans="1:6" ht="28.5" customHeight="1" thickBot="1" x14ac:dyDescent="0.25">
      <c r="A1" s="515" t="s">
        <v>437</v>
      </c>
      <c r="B1" s="515"/>
      <c r="C1" s="515"/>
      <c r="D1" s="515"/>
      <c r="E1" s="296"/>
    </row>
    <row r="2" spans="1:6" ht="55.5" customHeight="1" thickBot="1" x14ac:dyDescent="0.25">
      <c r="A2" s="298"/>
      <c r="B2" s="299" t="s">
        <v>408</v>
      </c>
      <c r="C2" s="300" t="s">
        <v>430</v>
      </c>
      <c r="D2" s="300" t="s">
        <v>409</v>
      </c>
      <c r="E2" s="301" t="s">
        <v>431</v>
      </c>
    </row>
    <row r="3" spans="1:6" s="306" customFormat="1" ht="18" customHeight="1" x14ac:dyDescent="0.3">
      <c r="A3" s="302" t="s">
        <v>410</v>
      </c>
      <c r="B3" s="303">
        <v>5.1799999999999999E-2</v>
      </c>
      <c r="C3" s="304">
        <v>1</v>
      </c>
      <c r="D3" s="304">
        <v>1</v>
      </c>
      <c r="E3" s="305">
        <v>1</v>
      </c>
    </row>
    <row r="4" spans="1:6" s="311" customFormat="1" ht="18" hidden="1" customHeight="1" x14ac:dyDescent="0.25">
      <c r="A4" s="307" t="s">
        <v>411</v>
      </c>
      <c r="B4" s="308">
        <v>86</v>
      </c>
      <c r="C4" s="309">
        <f t="shared" ref="C4:C23" si="0">B4/$B$3</f>
        <v>1660.2316602316603</v>
      </c>
      <c r="D4" s="309">
        <v>1.0509999999999999</v>
      </c>
      <c r="E4" s="310">
        <f t="shared" ref="E4:E23" si="1">C4/D4</f>
        <v>1579.6685634934922</v>
      </c>
    </row>
    <row r="5" spans="1:6" s="311" customFormat="1" ht="18" hidden="1" customHeight="1" x14ac:dyDescent="0.25">
      <c r="A5" s="307" t="s">
        <v>412</v>
      </c>
      <c r="B5" s="308">
        <v>86</v>
      </c>
      <c r="C5" s="309">
        <f t="shared" si="0"/>
        <v>1660.2316602316603</v>
      </c>
      <c r="D5" s="309">
        <v>1.052</v>
      </c>
      <c r="E5" s="310">
        <f t="shared" si="1"/>
        <v>1578.166977406521</v>
      </c>
    </row>
    <row r="6" spans="1:6" s="311" customFormat="1" ht="18" hidden="1" customHeight="1" x14ac:dyDescent="0.25">
      <c r="A6" s="307" t="s">
        <v>413</v>
      </c>
      <c r="B6" s="308">
        <v>98</v>
      </c>
      <c r="C6" s="309">
        <f t="shared" si="0"/>
        <v>1891.8918918918919</v>
      </c>
      <c r="D6" s="309">
        <v>1.0580000000000001</v>
      </c>
      <c r="E6" s="310">
        <f t="shared" si="1"/>
        <v>1788.177591580238</v>
      </c>
    </row>
    <row r="7" spans="1:6" s="311" customFormat="1" ht="18" hidden="1" customHeight="1" x14ac:dyDescent="0.25">
      <c r="A7" s="307" t="s">
        <v>414</v>
      </c>
      <c r="B7" s="308">
        <v>98</v>
      </c>
      <c r="C7" s="309">
        <f t="shared" si="0"/>
        <v>1891.8918918918919</v>
      </c>
      <c r="D7" s="309">
        <v>1.0649999999999999</v>
      </c>
      <c r="E7" s="310">
        <f t="shared" si="1"/>
        <v>1776.4243116355792</v>
      </c>
    </row>
    <row r="8" spans="1:6" s="311" customFormat="1" ht="18" hidden="1" customHeight="1" x14ac:dyDescent="0.25">
      <c r="A8" s="307" t="s">
        <v>415</v>
      </c>
      <c r="B8" s="308">
        <v>98</v>
      </c>
      <c r="C8" s="309">
        <f t="shared" si="0"/>
        <v>1891.8918918918919</v>
      </c>
      <c r="D8" s="309">
        <v>1.0740000000000001</v>
      </c>
      <c r="E8" s="310">
        <f t="shared" si="1"/>
        <v>1761.5380743872363</v>
      </c>
    </row>
    <row r="9" spans="1:6" s="306" customFormat="1" ht="18" hidden="1" customHeight="1" x14ac:dyDescent="0.3">
      <c r="A9" s="312" t="s">
        <v>416</v>
      </c>
      <c r="B9" s="313">
        <v>103</v>
      </c>
      <c r="C9" s="314">
        <f t="shared" si="0"/>
        <v>1988.4169884169885</v>
      </c>
      <c r="D9" s="314">
        <v>1.0860000000000001</v>
      </c>
      <c r="E9" s="315">
        <f t="shared" si="1"/>
        <v>1830.9548696289028</v>
      </c>
      <c r="F9" s="316"/>
    </row>
    <row r="10" spans="1:6" s="306" customFormat="1" ht="18" hidden="1" customHeight="1" x14ac:dyDescent="0.3">
      <c r="A10" s="312" t="s">
        <v>417</v>
      </c>
      <c r="B10" s="313">
        <v>112</v>
      </c>
      <c r="C10" s="314">
        <f t="shared" si="0"/>
        <v>2162.1621621621621</v>
      </c>
      <c r="D10" s="314">
        <v>1.0963000000000001</v>
      </c>
      <c r="E10" s="315">
        <f t="shared" si="1"/>
        <v>1972.235849824101</v>
      </c>
    </row>
    <row r="11" spans="1:6" s="306" customFormat="1" ht="18" hidden="1" customHeight="1" x14ac:dyDescent="0.3">
      <c r="A11" s="312" t="s">
        <v>418</v>
      </c>
      <c r="B11" s="313">
        <v>112</v>
      </c>
      <c r="C11" s="314">
        <f t="shared" si="0"/>
        <v>2162.1621621621621</v>
      </c>
      <c r="D11" s="314">
        <v>1.1000000000000001</v>
      </c>
      <c r="E11" s="315">
        <f t="shared" si="1"/>
        <v>1965.6019656019653</v>
      </c>
    </row>
    <row r="12" spans="1:6" s="306" customFormat="1" ht="18" hidden="1" customHeight="1" x14ac:dyDescent="0.3">
      <c r="A12" s="312" t="s">
        <v>419</v>
      </c>
      <c r="B12" s="313">
        <v>113</v>
      </c>
      <c r="C12" s="314">
        <f t="shared" si="0"/>
        <v>2181.4671814671815</v>
      </c>
      <c r="D12" s="314">
        <v>1.103</v>
      </c>
      <c r="E12" s="315">
        <f t="shared" si="1"/>
        <v>1977.758097431715</v>
      </c>
    </row>
    <row r="13" spans="1:6" s="306" customFormat="1" ht="18" hidden="1" customHeight="1" x14ac:dyDescent="0.3">
      <c r="A13" s="362">
        <v>38838</v>
      </c>
      <c r="B13" s="313">
        <v>113</v>
      </c>
      <c r="C13" s="314">
        <f t="shared" si="0"/>
        <v>2181.4671814671815</v>
      </c>
      <c r="D13" s="317">
        <v>1.107</v>
      </c>
      <c r="E13" s="315">
        <f t="shared" si="1"/>
        <v>1970.6117267092877</v>
      </c>
    </row>
    <row r="14" spans="1:6" s="306" customFormat="1" ht="18" hidden="1" customHeight="1" x14ac:dyDescent="0.3">
      <c r="A14" s="312" t="s">
        <v>420</v>
      </c>
      <c r="B14" s="318">
        <v>140</v>
      </c>
      <c r="C14" s="319">
        <f t="shared" si="0"/>
        <v>2702.7027027027029</v>
      </c>
      <c r="D14" s="319">
        <v>1.141</v>
      </c>
      <c r="E14" s="320">
        <f t="shared" si="1"/>
        <v>2368.714025155743</v>
      </c>
    </row>
    <row r="15" spans="1:6" s="306" customFormat="1" ht="18" hidden="1" customHeight="1" thickBot="1" x14ac:dyDescent="0.35">
      <c r="A15" s="312" t="s">
        <v>438</v>
      </c>
      <c r="B15" s="318">
        <v>140</v>
      </c>
      <c r="C15" s="319">
        <f t="shared" si="0"/>
        <v>2702.7027027027029</v>
      </c>
      <c r="D15" s="319">
        <v>1.141</v>
      </c>
      <c r="E15" s="320">
        <f t="shared" si="1"/>
        <v>2368.714025155743</v>
      </c>
    </row>
    <row r="16" spans="1:6" s="306" customFormat="1" ht="18" hidden="1" customHeight="1" thickBot="1" x14ac:dyDescent="0.35">
      <c r="A16" s="312" t="s">
        <v>422</v>
      </c>
      <c r="B16" s="318">
        <v>141</v>
      </c>
      <c r="C16" s="319">
        <f t="shared" si="0"/>
        <v>2722.0077220077219</v>
      </c>
      <c r="D16" s="319">
        <v>1.157</v>
      </c>
      <c r="E16" s="320">
        <f t="shared" si="1"/>
        <v>2352.642802081004</v>
      </c>
    </row>
    <row r="17" spans="1:5" s="306" customFormat="1" ht="18" hidden="1" customHeight="1" thickBot="1" x14ac:dyDescent="0.35">
      <c r="A17" s="312" t="s">
        <v>423</v>
      </c>
      <c r="B17" s="318">
        <v>141</v>
      </c>
      <c r="C17" s="319">
        <f t="shared" si="0"/>
        <v>2722.0077220077219</v>
      </c>
      <c r="D17" s="319">
        <v>1.157</v>
      </c>
      <c r="E17" s="320">
        <f t="shared" si="1"/>
        <v>2352.642802081004</v>
      </c>
    </row>
    <row r="18" spans="1:5" s="306" customFormat="1" ht="18" customHeight="1" x14ac:dyDescent="0.3">
      <c r="A18" s="312" t="s">
        <v>424</v>
      </c>
      <c r="B18" s="318">
        <v>171</v>
      </c>
      <c r="C18" s="319">
        <f t="shared" si="0"/>
        <v>3301.1583011583011</v>
      </c>
      <c r="D18" s="319">
        <v>2975.6163999999999</v>
      </c>
      <c r="E18" s="320">
        <f t="shared" si="1"/>
        <v>1.1094031815251124</v>
      </c>
    </row>
    <row r="19" spans="1:5" s="306" customFormat="1" ht="18" customHeight="1" x14ac:dyDescent="0.3">
      <c r="A19" s="338" t="s">
        <v>425</v>
      </c>
      <c r="B19" s="339">
        <v>223</v>
      </c>
      <c r="C19" s="340">
        <f t="shared" si="0"/>
        <v>4305.0193050193047</v>
      </c>
      <c r="D19" s="340">
        <v>3032.5943000000002</v>
      </c>
      <c r="E19" s="320">
        <f t="shared" si="1"/>
        <v>1.4195829969802767</v>
      </c>
    </row>
    <row r="20" spans="1:5" s="306" customFormat="1" ht="18" customHeight="1" thickBot="1" x14ac:dyDescent="0.35">
      <c r="A20" s="322" t="s">
        <v>426</v>
      </c>
      <c r="B20" s="323">
        <v>240</v>
      </c>
      <c r="C20" s="324">
        <f t="shared" si="0"/>
        <v>4633.204633204633</v>
      </c>
      <c r="D20" s="324">
        <v>3078.2433999999998</v>
      </c>
      <c r="E20" s="325">
        <f t="shared" si="1"/>
        <v>1.5051456402715371</v>
      </c>
    </row>
    <row r="21" spans="1:5" s="306" customFormat="1" ht="18" customHeight="1" thickBot="1" x14ac:dyDescent="0.35">
      <c r="A21" s="326" t="s">
        <v>427</v>
      </c>
      <c r="B21" s="327">
        <v>290</v>
      </c>
      <c r="C21" s="328">
        <f t="shared" si="0"/>
        <v>5598.4555984555982</v>
      </c>
      <c r="D21" s="328">
        <v>3244.4304000000002</v>
      </c>
      <c r="E21" s="329">
        <f t="shared" si="1"/>
        <v>1.7255588526280601</v>
      </c>
    </row>
    <row r="22" spans="1:5" s="306" customFormat="1" ht="18" customHeight="1" thickBot="1" x14ac:dyDescent="0.35">
      <c r="A22" s="330" t="s">
        <v>428</v>
      </c>
      <c r="B22" s="323">
        <v>291</v>
      </c>
      <c r="C22" s="324">
        <f t="shared" si="0"/>
        <v>5617.7606177606176</v>
      </c>
      <c r="D22" s="324">
        <v>3284.6523999999999</v>
      </c>
      <c r="E22" s="325">
        <f t="shared" si="1"/>
        <v>1.710305972638267</v>
      </c>
    </row>
    <row r="23" spans="1:5" s="306" customFormat="1" ht="18" customHeight="1" thickBot="1" x14ac:dyDescent="0.35">
      <c r="A23" s="364">
        <v>39965</v>
      </c>
      <c r="B23" s="323">
        <v>300</v>
      </c>
      <c r="C23" s="324">
        <f t="shared" si="0"/>
        <v>5791.5057915057914</v>
      </c>
      <c r="D23" s="324">
        <v>3346.1581999999999</v>
      </c>
      <c r="E23" s="325">
        <f t="shared" si="1"/>
        <v>1.7307925822233365</v>
      </c>
    </row>
    <row r="25" spans="1:5" s="333" customFormat="1" ht="15.75" x14ac:dyDescent="0.25">
      <c r="A25" s="331" t="s">
        <v>429</v>
      </c>
      <c r="B25" s="332"/>
    </row>
    <row r="26" spans="1:5" s="333" customFormat="1" ht="15.75" x14ac:dyDescent="0.25">
      <c r="A26" s="331"/>
      <c r="B26" s="332"/>
    </row>
    <row r="33" spans="5:5" x14ac:dyDescent="0.2">
      <c r="E33" s="365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24" sqref="C24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24" t="s">
        <v>146</v>
      </c>
      <c r="B2" s="424"/>
      <c r="C2" s="424"/>
      <c r="D2" s="424"/>
      <c r="E2" s="424"/>
      <c r="F2" s="424"/>
      <c r="G2" s="424"/>
      <c r="H2" s="424"/>
      <c r="I2" s="424"/>
    </row>
    <row r="3" spans="1:9" ht="15.75" x14ac:dyDescent="0.25">
      <c r="A3" s="108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455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5" t="s">
        <v>23</v>
      </c>
      <c r="B5" s="386" t="s">
        <v>24</v>
      </c>
      <c r="C5" s="387" t="s">
        <v>25</v>
      </c>
      <c r="D5" s="387" t="s">
        <v>26</v>
      </c>
      <c r="E5" s="387" t="s">
        <v>27</v>
      </c>
      <c r="F5" s="387" t="s">
        <v>138</v>
      </c>
      <c r="G5" s="386" t="s">
        <v>28</v>
      </c>
      <c r="H5" s="388" t="s">
        <v>29</v>
      </c>
    </row>
    <row r="6" spans="1:9" ht="17.25" thickTop="1" thickBot="1" x14ac:dyDescent="0.25">
      <c r="A6" s="122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23">
        <v>7</v>
      </c>
    </row>
    <row r="7" spans="1:9" ht="13.5" thickTop="1" x14ac:dyDescent="0.2">
      <c r="A7" s="389" t="s">
        <v>139</v>
      </c>
      <c r="B7" s="124">
        <v>800287</v>
      </c>
      <c r="C7" s="125">
        <v>240410904</v>
      </c>
      <c r="D7" s="124">
        <v>300.40585939794101</v>
      </c>
      <c r="E7" s="125">
        <v>300.2033343304962</v>
      </c>
      <c r="F7" s="125">
        <v>241.02290332281379</v>
      </c>
      <c r="G7" s="126">
        <v>100.06746263091864</v>
      </c>
      <c r="H7" s="127">
        <v>124.63788928622802</v>
      </c>
    </row>
    <row r="8" spans="1:9" ht="15.75" x14ac:dyDescent="0.25">
      <c r="A8" s="390" t="s">
        <v>30</v>
      </c>
      <c r="B8" s="128">
        <v>704310</v>
      </c>
      <c r="C8" s="129">
        <v>225633681</v>
      </c>
      <c r="D8" s="128">
        <v>320.36131958938535</v>
      </c>
      <c r="E8" s="129">
        <v>320.16903935928127</v>
      </c>
      <c r="F8" s="129">
        <v>257.29387939562497</v>
      </c>
      <c r="G8" s="130">
        <v>100.06005584752631</v>
      </c>
      <c r="H8" s="131">
        <v>124.51183072908837</v>
      </c>
    </row>
    <row r="9" spans="1:9" ht="15.75" x14ac:dyDescent="0.25">
      <c r="A9" s="390" t="s">
        <v>31</v>
      </c>
      <c r="B9" s="132">
        <v>612405</v>
      </c>
      <c r="C9" s="129">
        <v>196144629</v>
      </c>
      <c r="D9" s="132">
        <v>320.285805961741</v>
      </c>
      <c r="E9" s="129">
        <v>320.10090432354326</v>
      </c>
      <c r="F9" s="129">
        <v>257.38828878831868</v>
      </c>
      <c r="G9" s="130">
        <v>100.05776354758775</v>
      </c>
      <c r="H9" s="131">
        <v>124.43682168661158</v>
      </c>
      <c r="I9" s="27"/>
    </row>
    <row r="10" spans="1:9" ht="15.75" x14ac:dyDescent="0.25">
      <c r="A10" s="390" t="s">
        <v>32</v>
      </c>
      <c r="B10" s="124">
        <v>276700</v>
      </c>
      <c r="C10" s="125">
        <v>104006075</v>
      </c>
      <c r="D10" s="124">
        <v>375.88028550777017</v>
      </c>
      <c r="E10" s="125">
        <v>375.85319696778726</v>
      </c>
      <c r="F10" s="125">
        <v>303.81084455265096</v>
      </c>
      <c r="G10" s="126">
        <v>100.00720721286966</v>
      </c>
      <c r="H10" s="133">
        <v>123.7218131766292</v>
      </c>
    </row>
    <row r="11" spans="1:9" ht="18.75" customHeight="1" x14ac:dyDescent="0.25">
      <c r="A11" s="390" t="s">
        <v>33</v>
      </c>
      <c r="B11" s="134">
        <v>238170</v>
      </c>
      <c r="C11" s="129">
        <v>89859892</v>
      </c>
      <c r="D11" s="134">
        <v>377.29307637401854</v>
      </c>
      <c r="E11" s="129">
        <v>377.26719576719574</v>
      </c>
      <c r="F11" s="129">
        <v>305.00572828111086</v>
      </c>
      <c r="G11" s="130">
        <v>100.00686002046113</v>
      </c>
      <c r="H11" s="131">
        <v>123.7003247448138</v>
      </c>
    </row>
    <row r="12" spans="1:9" ht="17.25" customHeight="1" x14ac:dyDescent="0.25">
      <c r="A12" s="391" t="s">
        <v>34</v>
      </c>
      <c r="B12" s="124">
        <v>427610</v>
      </c>
      <c r="C12" s="129">
        <v>121627606</v>
      </c>
      <c r="D12" s="124">
        <v>284.43583171581582</v>
      </c>
      <c r="E12" s="129">
        <v>284.30479143859128</v>
      </c>
      <c r="F12" s="129">
        <v>228.79787256580173</v>
      </c>
      <c r="G12" s="130">
        <v>100.04609147688348</v>
      </c>
      <c r="H12" s="131">
        <v>124.31751594806141</v>
      </c>
    </row>
    <row r="13" spans="1:9" ht="17.25" customHeight="1" x14ac:dyDescent="0.25">
      <c r="A13" s="390" t="s">
        <v>33</v>
      </c>
      <c r="B13" s="134">
        <v>374235</v>
      </c>
      <c r="C13" s="129">
        <v>106284737</v>
      </c>
      <c r="D13" s="134">
        <v>284.00533621922057</v>
      </c>
      <c r="E13" s="129">
        <v>283.87924165990336</v>
      </c>
      <c r="F13" s="129">
        <v>228.61486658382177</v>
      </c>
      <c r="G13" s="130">
        <v>100.04441837965324</v>
      </c>
      <c r="H13" s="131">
        <v>124.22872600679705</v>
      </c>
    </row>
    <row r="14" spans="1:9" ht="15.75" x14ac:dyDescent="0.25">
      <c r="A14" s="390" t="s">
        <v>35</v>
      </c>
      <c r="B14" s="124">
        <v>17042</v>
      </c>
      <c r="C14" s="129">
        <v>3747965</v>
      </c>
      <c r="D14" s="124">
        <v>219.92518483746039</v>
      </c>
      <c r="E14" s="129">
        <v>220.26706885550206</v>
      </c>
      <c r="F14" s="129">
        <v>180.40998082551215</v>
      </c>
      <c r="G14" s="130">
        <v>99.844786594828676</v>
      </c>
      <c r="H14" s="131">
        <v>121.90300327683441</v>
      </c>
    </row>
    <row r="15" spans="1:9" ht="15.75" x14ac:dyDescent="0.25">
      <c r="A15" s="390" t="s">
        <v>31</v>
      </c>
      <c r="B15" s="134">
        <v>13221</v>
      </c>
      <c r="C15" s="129">
        <v>3049815</v>
      </c>
      <c r="D15" s="134">
        <v>230.67960063535284</v>
      </c>
      <c r="E15" s="129">
        <v>230.9922973377206</v>
      </c>
      <c r="F15" s="129">
        <v>188.97251215559157</v>
      </c>
      <c r="G15" s="130">
        <v>99.864628948249916</v>
      </c>
      <c r="H15" s="131">
        <v>122.07045247163857</v>
      </c>
    </row>
    <row r="16" spans="1:9" ht="15.75" x14ac:dyDescent="0.25">
      <c r="A16" s="391" t="s">
        <v>36</v>
      </c>
      <c r="B16" s="124">
        <v>1547</v>
      </c>
      <c r="C16" s="129">
        <v>281871</v>
      </c>
      <c r="D16" s="124">
        <v>182.20491273432449</v>
      </c>
      <c r="E16" s="129">
        <v>182.51828094932648</v>
      </c>
      <c r="F16" s="129">
        <v>148.98760330578511</v>
      </c>
      <c r="G16" s="130">
        <v>99.828308587297627</v>
      </c>
      <c r="H16" s="131">
        <v>122.29535121815707</v>
      </c>
    </row>
    <row r="17" spans="1:8" ht="15.75" x14ac:dyDescent="0.25">
      <c r="A17" s="390" t="s">
        <v>37</v>
      </c>
      <c r="B17" s="134">
        <v>923</v>
      </c>
      <c r="C17" s="129">
        <v>179855</v>
      </c>
      <c r="D17" s="134">
        <v>194.85915492957747</v>
      </c>
      <c r="E17" s="129">
        <v>195.1587982832618</v>
      </c>
      <c r="F17" s="129">
        <v>159.55830039525691</v>
      </c>
      <c r="G17" s="130">
        <v>99.846461775579584</v>
      </c>
      <c r="H17" s="131">
        <v>122.12411040157328</v>
      </c>
    </row>
    <row r="18" spans="1:8" ht="15.75" x14ac:dyDescent="0.25">
      <c r="A18" s="391" t="s">
        <v>38</v>
      </c>
      <c r="B18" s="124">
        <v>15495</v>
      </c>
      <c r="C18" s="129">
        <v>3466094</v>
      </c>
      <c r="D18" s="124">
        <v>223.69112616973217</v>
      </c>
      <c r="E18" s="129">
        <v>224.0202806122449</v>
      </c>
      <c r="F18" s="129">
        <v>183.34694327962922</v>
      </c>
      <c r="G18" s="130">
        <v>99.853069355322134</v>
      </c>
      <c r="H18" s="131">
        <v>122.00428442844151</v>
      </c>
    </row>
    <row r="19" spans="1:8" ht="15.75" x14ac:dyDescent="0.25">
      <c r="A19" s="390" t="s">
        <v>37</v>
      </c>
      <c r="B19" s="134">
        <v>12298</v>
      </c>
      <c r="C19" s="129">
        <v>2869960</v>
      </c>
      <c r="D19" s="134">
        <v>233.36802732151568</v>
      </c>
      <c r="E19" s="129">
        <v>233.67692926045015</v>
      </c>
      <c r="F19" s="129">
        <v>191.037813085409</v>
      </c>
      <c r="G19" s="130">
        <v>99.867808114428712</v>
      </c>
      <c r="H19" s="131">
        <v>122.15802911080318</v>
      </c>
    </row>
    <row r="20" spans="1:8" ht="16.5" thickBot="1" x14ac:dyDescent="0.3">
      <c r="A20" s="392" t="s">
        <v>39</v>
      </c>
      <c r="B20" s="135">
        <v>78935</v>
      </c>
      <c r="C20" s="136">
        <v>11029258</v>
      </c>
      <c r="D20" s="135">
        <v>139.72582504592387</v>
      </c>
      <c r="E20" s="136">
        <v>139.62396450076051</v>
      </c>
      <c r="F20" s="136">
        <v>112.33551571777052</v>
      </c>
      <c r="G20" s="137">
        <v>100.07295348296947</v>
      </c>
      <c r="H20" s="138">
        <v>124.38259098482105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9"/>
      <c r="B22" s="109"/>
      <c r="C22" s="109"/>
      <c r="D22" s="23"/>
      <c r="E22" s="23"/>
      <c r="F22" s="110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opLeftCell="A5" zoomScaleNormal="100" workbookViewId="0">
      <selection activeCell="J29" sqref="J29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11"/>
      <c r="B1" s="112"/>
      <c r="C1" s="5"/>
      <c r="D1" s="6"/>
    </row>
    <row r="2" spans="1:6" ht="13.5" customHeight="1" x14ac:dyDescent="0.25">
      <c r="A2" s="113" t="s">
        <v>140</v>
      </c>
      <c r="B2" s="112"/>
      <c r="C2" s="5"/>
      <c r="D2" s="6"/>
    </row>
    <row r="3" spans="1:6" ht="13.5" customHeight="1" x14ac:dyDescent="0.25">
      <c r="A3" s="25"/>
      <c r="B3" s="112"/>
      <c r="C3" s="5"/>
      <c r="D3" s="6"/>
    </row>
    <row r="4" spans="1:6" ht="16.5" customHeight="1" x14ac:dyDescent="0.25">
      <c r="A4" s="114" t="s">
        <v>456</v>
      </c>
      <c r="B4" s="115"/>
      <c r="C4" s="114"/>
      <c r="D4" s="109"/>
    </row>
    <row r="5" spans="1:6" ht="16.5" customHeight="1" thickBot="1" x14ac:dyDescent="0.3">
      <c r="A5" s="114"/>
      <c r="B5" s="115"/>
      <c r="C5" s="114"/>
      <c r="D5" s="109"/>
    </row>
    <row r="6" spans="1:6" ht="72.75" customHeight="1" thickTop="1" thickBot="1" x14ac:dyDescent="0.25">
      <c r="A6" s="385" t="s">
        <v>1</v>
      </c>
      <c r="B6" s="387" t="s">
        <v>125</v>
      </c>
      <c r="C6" s="387" t="s">
        <v>126</v>
      </c>
      <c r="D6" s="393" t="s">
        <v>4</v>
      </c>
      <c r="E6" s="387" t="s">
        <v>5</v>
      </c>
      <c r="F6" s="394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9">
        <v>3</v>
      </c>
      <c r="E7" s="8">
        <v>4</v>
      </c>
      <c r="F7" s="123">
        <v>5</v>
      </c>
    </row>
    <row r="8" spans="1:6" ht="15.95" customHeight="1" thickTop="1" x14ac:dyDescent="0.25">
      <c r="A8" s="378" t="s">
        <v>141</v>
      </c>
      <c r="B8" s="140">
        <v>5513001</v>
      </c>
      <c r="C8" s="140">
        <v>3604067647</v>
      </c>
      <c r="D8" s="10">
        <v>653.73970492659078</v>
      </c>
      <c r="E8" s="17">
        <v>648.9981335403952</v>
      </c>
      <c r="F8" s="12">
        <v>100.73059861672166</v>
      </c>
    </row>
    <row r="9" spans="1:6" ht="15.95" customHeight="1" x14ac:dyDescent="0.25">
      <c r="A9" s="378" t="s">
        <v>130</v>
      </c>
      <c r="B9" s="141">
        <v>1540871</v>
      </c>
      <c r="C9" s="141">
        <v>397152473</v>
      </c>
      <c r="D9" s="10">
        <v>257.74543943003664</v>
      </c>
      <c r="E9" s="17">
        <v>257.95157782098897</v>
      </c>
      <c r="F9" s="105">
        <v>99.920086400442415</v>
      </c>
    </row>
    <row r="10" spans="1:6" ht="15.95" customHeight="1" x14ac:dyDescent="0.25">
      <c r="A10" s="378" t="s">
        <v>132</v>
      </c>
      <c r="B10" s="141">
        <v>891744</v>
      </c>
      <c r="C10" s="141">
        <v>271684480</v>
      </c>
      <c r="D10" s="10">
        <v>304.66645135823734</v>
      </c>
      <c r="E10" s="17">
        <v>304.46745883554968</v>
      </c>
      <c r="F10" s="105">
        <v>100.06535756676548</v>
      </c>
    </row>
    <row r="11" spans="1:6" ht="15.95" customHeight="1" x14ac:dyDescent="0.25">
      <c r="A11" s="377" t="s">
        <v>8</v>
      </c>
      <c r="B11" s="142">
        <v>3817045</v>
      </c>
      <c r="C11" s="143">
        <v>2815511204</v>
      </c>
      <c r="D11" s="10">
        <v>737.61540773032539</v>
      </c>
      <c r="E11" s="14">
        <v>731.60927190496921</v>
      </c>
      <c r="F11" s="16">
        <v>100.82094856585364</v>
      </c>
    </row>
    <row r="12" spans="1:6" ht="15.95" customHeight="1" x14ac:dyDescent="0.25">
      <c r="A12" s="377" t="s">
        <v>9</v>
      </c>
      <c r="B12" s="144">
        <v>2180170</v>
      </c>
      <c r="C12" s="143">
        <v>1364454165</v>
      </c>
      <c r="D12" s="13">
        <v>625.84760133384088</v>
      </c>
      <c r="E12" s="14">
        <v>622.68438273727566</v>
      </c>
      <c r="F12" s="16">
        <v>100.50799709841122</v>
      </c>
    </row>
    <row r="13" spans="1:6" ht="15.95" customHeight="1" x14ac:dyDescent="0.25">
      <c r="A13" s="378" t="s">
        <v>10</v>
      </c>
      <c r="B13" s="145">
        <v>2208971</v>
      </c>
      <c r="C13" s="145">
        <v>2016449076</v>
      </c>
      <c r="D13" s="10">
        <v>912.84542712421307</v>
      </c>
      <c r="E13" s="17">
        <v>903.79291422908261</v>
      </c>
      <c r="F13" s="19">
        <v>101.00161361663828</v>
      </c>
    </row>
    <row r="14" spans="1:6" ht="15.95" customHeight="1" x14ac:dyDescent="0.25">
      <c r="A14" s="377" t="s">
        <v>11</v>
      </c>
      <c r="B14" s="143">
        <v>1053942</v>
      </c>
      <c r="C14" s="143">
        <v>856364194</v>
      </c>
      <c r="D14" s="13">
        <v>812.53446015055852</v>
      </c>
      <c r="E14" s="14">
        <v>807.85055807206652</v>
      </c>
      <c r="F14" s="16">
        <v>100.57979808662509</v>
      </c>
    </row>
    <row r="15" spans="1:6" ht="15.95" customHeight="1" x14ac:dyDescent="0.25">
      <c r="A15" s="379" t="s">
        <v>12</v>
      </c>
      <c r="B15" s="145">
        <v>1608074</v>
      </c>
      <c r="C15" s="143">
        <v>799062128</v>
      </c>
      <c r="D15" s="10">
        <v>496.90631650036005</v>
      </c>
      <c r="E15" s="14">
        <v>493.19710452118619</v>
      </c>
      <c r="F15" s="16">
        <v>100.75207497067018</v>
      </c>
    </row>
    <row r="16" spans="1:6" ht="15.95" customHeight="1" x14ac:dyDescent="0.25">
      <c r="A16" s="377" t="s">
        <v>11</v>
      </c>
      <c r="B16" s="143">
        <v>1126228</v>
      </c>
      <c r="C16" s="143">
        <v>508089971</v>
      </c>
      <c r="D16" s="13">
        <v>451.14308204022632</v>
      </c>
      <c r="E16" s="14">
        <v>448.39363853420161</v>
      </c>
      <c r="F16" s="16">
        <v>100.61317629639275</v>
      </c>
    </row>
    <row r="17" spans="1:6" ht="15.95" customHeight="1" x14ac:dyDescent="0.25">
      <c r="A17" s="380" t="s">
        <v>13</v>
      </c>
      <c r="B17" s="146">
        <v>9192</v>
      </c>
      <c r="C17" s="143">
        <v>8752892</v>
      </c>
      <c r="D17" s="10">
        <v>952.22932985204523</v>
      </c>
      <c r="E17" s="14">
        <v>952.68762130687946</v>
      </c>
      <c r="F17" s="16">
        <v>99.95189488720284</v>
      </c>
    </row>
    <row r="18" spans="1:6" ht="15.95" customHeight="1" x14ac:dyDescent="0.25">
      <c r="A18" s="377" t="s">
        <v>14</v>
      </c>
      <c r="B18" s="147">
        <v>5837</v>
      </c>
      <c r="C18" s="143">
        <v>5386638</v>
      </c>
      <c r="D18" s="13">
        <v>922.84358403289366</v>
      </c>
      <c r="E18" s="14">
        <v>924.52480948348853</v>
      </c>
      <c r="F18" s="16">
        <v>99.818152478619353</v>
      </c>
    </row>
    <row r="19" spans="1:6" ht="15.95" customHeight="1" x14ac:dyDescent="0.2">
      <c r="A19" s="381" t="s">
        <v>15</v>
      </c>
      <c r="B19" s="146">
        <v>110503</v>
      </c>
      <c r="C19" s="143">
        <v>73993016</v>
      </c>
      <c r="D19" s="10">
        <v>669.60187506221553</v>
      </c>
      <c r="E19" s="14">
        <v>668.8031650038929</v>
      </c>
      <c r="F19" s="16">
        <v>100.11942378566914</v>
      </c>
    </row>
    <row r="20" spans="1:6" ht="15.95" customHeight="1" x14ac:dyDescent="0.25">
      <c r="A20" s="377" t="s">
        <v>14</v>
      </c>
      <c r="B20" s="147">
        <v>70104</v>
      </c>
      <c r="C20" s="143">
        <v>44354269</v>
      </c>
      <c r="D20" s="13">
        <v>632.69241412758186</v>
      </c>
      <c r="E20" s="14">
        <v>632.5536315467989</v>
      </c>
      <c r="F20" s="16">
        <v>100.02194004964346</v>
      </c>
    </row>
    <row r="21" spans="1:6" ht="15.95" customHeight="1" x14ac:dyDescent="0.25">
      <c r="A21" s="377" t="s">
        <v>16</v>
      </c>
      <c r="B21" s="145">
        <v>919272</v>
      </c>
      <c r="C21" s="148">
        <v>491259491</v>
      </c>
      <c r="D21" s="10">
        <v>534.4005811120104</v>
      </c>
      <c r="E21" s="14">
        <v>532.80324829169081</v>
      </c>
      <c r="F21" s="16">
        <v>100.29979787575265</v>
      </c>
    </row>
    <row r="22" spans="1:6" ht="15.95" customHeight="1" x14ac:dyDescent="0.25">
      <c r="A22" s="377" t="s">
        <v>14</v>
      </c>
      <c r="B22" s="143">
        <v>449601</v>
      </c>
      <c r="C22" s="148">
        <v>223338005</v>
      </c>
      <c r="D22" s="13">
        <v>496.74712689695974</v>
      </c>
      <c r="E22" s="14">
        <v>495.82390290860667</v>
      </c>
      <c r="F22" s="16">
        <v>100.18619997602723</v>
      </c>
    </row>
    <row r="23" spans="1:6" ht="15.95" customHeight="1" x14ac:dyDescent="0.25">
      <c r="A23" s="379" t="s">
        <v>17</v>
      </c>
      <c r="B23" s="145">
        <v>43560</v>
      </c>
      <c r="C23" s="143">
        <v>22974260</v>
      </c>
      <c r="D23" s="10">
        <v>527.4164370982553</v>
      </c>
      <c r="E23" s="14">
        <v>526.46121365943702</v>
      </c>
      <c r="F23" s="16">
        <v>100.18144231978241</v>
      </c>
    </row>
    <row r="24" spans="1:6" ht="15.95" customHeight="1" x14ac:dyDescent="0.25">
      <c r="A24" s="377" t="s">
        <v>18</v>
      </c>
      <c r="B24" s="143">
        <v>15223</v>
      </c>
      <c r="C24" s="143">
        <v>7235349</v>
      </c>
      <c r="D24" s="13">
        <v>475.29061288839256</v>
      </c>
      <c r="E24" s="14">
        <v>475.08509234828495</v>
      </c>
      <c r="F24" s="16">
        <v>100.04325973250219</v>
      </c>
    </row>
    <row r="25" spans="1:6" ht="15.95" customHeight="1" x14ac:dyDescent="0.25">
      <c r="A25" s="379" t="s">
        <v>19</v>
      </c>
      <c r="B25" s="145">
        <v>555104</v>
      </c>
      <c r="C25" s="143">
        <v>298850463</v>
      </c>
      <c r="D25" s="10">
        <v>538.36841925116732</v>
      </c>
      <c r="E25" s="14">
        <v>536.30568902763594</v>
      </c>
      <c r="F25" s="16">
        <v>100.38461837450787</v>
      </c>
    </row>
    <row r="26" spans="1:6" ht="15.95" customHeight="1" x14ac:dyDescent="0.25">
      <c r="A26" s="377" t="s">
        <v>18</v>
      </c>
      <c r="B26" s="143">
        <v>275283</v>
      </c>
      <c r="C26" s="143">
        <v>137196412</v>
      </c>
      <c r="D26" s="13">
        <v>498.38316205504879</v>
      </c>
      <c r="E26" s="14">
        <v>497.15375761875117</v>
      </c>
      <c r="F26" s="16">
        <v>100.24728857369722</v>
      </c>
    </row>
    <row r="27" spans="1:6" ht="15.95" customHeight="1" x14ac:dyDescent="0.25">
      <c r="A27" s="379" t="s">
        <v>20</v>
      </c>
      <c r="B27" s="145">
        <v>320608</v>
      </c>
      <c r="C27" s="143">
        <v>169434768</v>
      </c>
      <c r="D27" s="10">
        <v>528.47953887613539</v>
      </c>
      <c r="E27" s="14">
        <v>527.55975099052114</v>
      </c>
      <c r="F27" s="16">
        <v>100.17434762297299</v>
      </c>
    </row>
    <row r="28" spans="1:6" ht="15.95" customHeight="1" x14ac:dyDescent="0.25">
      <c r="A28" s="377" t="s">
        <v>18</v>
      </c>
      <c r="B28" s="143">
        <v>159095</v>
      </c>
      <c r="C28" s="143">
        <v>78906244</v>
      </c>
      <c r="D28" s="13">
        <v>495.96935164524342</v>
      </c>
      <c r="E28" s="14">
        <v>495.48902754008498</v>
      </c>
      <c r="F28" s="16">
        <v>100.09693940298598</v>
      </c>
    </row>
    <row r="29" spans="1:6" ht="15.95" customHeight="1" x14ac:dyDescent="0.25">
      <c r="A29" s="377" t="s">
        <v>21</v>
      </c>
      <c r="B29" s="149">
        <v>655189</v>
      </c>
      <c r="C29" s="150">
        <v>214211748</v>
      </c>
      <c r="D29" s="151">
        <v>326.94649635448701</v>
      </c>
      <c r="E29" s="152">
        <v>324.72782823331755</v>
      </c>
      <c r="F29" s="16">
        <v>100.683239294039</v>
      </c>
    </row>
    <row r="30" spans="1:6" ht="17.25" customHeight="1" x14ac:dyDescent="0.25">
      <c r="A30" s="395" t="s">
        <v>142</v>
      </c>
      <c r="B30" s="153">
        <v>1800</v>
      </c>
      <c r="C30" s="154">
        <v>339296</v>
      </c>
      <c r="D30" s="155">
        <v>188.49777777777777</v>
      </c>
      <c r="E30" s="156">
        <v>188.46619411123228</v>
      </c>
      <c r="F30" s="157">
        <v>100.01675826622085</v>
      </c>
    </row>
    <row r="31" spans="1:6" ht="16.5" thickBot="1" x14ac:dyDescent="0.3">
      <c r="A31" s="384" t="s">
        <v>18</v>
      </c>
      <c r="B31" s="158">
        <v>1363</v>
      </c>
      <c r="C31" s="159">
        <v>256438</v>
      </c>
      <c r="D31" s="160">
        <v>188.14233308877476</v>
      </c>
      <c r="E31" s="161">
        <v>188.13822894168467</v>
      </c>
      <c r="F31" s="162">
        <v>100.00218145302695</v>
      </c>
    </row>
    <row r="32" spans="1:6" ht="16.5" thickTop="1" x14ac:dyDescent="0.25">
      <c r="A32" s="23"/>
      <c r="B32" s="2"/>
      <c r="C32" s="23"/>
      <c r="D32" s="23"/>
      <c r="E32" s="116"/>
      <c r="F32" s="117"/>
    </row>
    <row r="33" spans="4:6" ht="15.75" x14ac:dyDescent="0.25">
      <c r="D33" s="23"/>
      <c r="E33" s="116"/>
      <c r="F33" s="117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D29" sqref="D29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457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6" t="s">
        <v>40</v>
      </c>
      <c r="B5" s="397" t="s">
        <v>41</v>
      </c>
      <c r="C5" s="397" t="s">
        <v>42</v>
      </c>
      <c r="D5" s="397" t="s">
        <v>43</v>
      </c>
      <c r="E5" s="397" t="s">
        <v>44</v>
      </c>
      <c r="F5" s="397" t="s">
        <v>45</v>
      </c>
      <c r="G5" s="398" t="s">
        <v>46</v>
      </c>
      <c r="H5" s="29"/>
    </row>
    <row r="6" spans="1:8" ht="16.5" thickBot="1" x14ac:dyDescent="0.25">
      <c r="A6" s="163">
        <v>0</v>
      </c>
      <c r="B6" s="164">
        <v>1</v>
      </c>
      <c r="C6" s="164">
        <v>2</v>
      </c>
      <c r="D6" s="164">
        <v>3</v>
      </c>
      <c r="E6" s="164">
        <v>4</v>
      </c>
      <c r="F6" s="164" t="s">
        <v>47</v>
      </c>
      <c r="G6" s="165" t="s">
        <v>48</v>
      </c>
    </row>
    <row r="7" spans="1:8" ht="27" customHeight="1" thickBot="1" x14ac:dyDescent="0.25">
      <c r="A7" s="399" t="s">
        <v>49</v>
      </c>
      <c r="B7" s="166">
        <v>259969</v>
      </c>
      <c r="C7" s="167">
        <v>19910288</v>
      </c>
      <c r="D7" s="167">
        <v>1328254</v>
      </c>
      <c r="E7" s="167">
        <v>17651266</v>
      </c>
      <c r="F7" s="167">
        <v>38889808</v>
      </c>
      <c r="G7" s="168">
        <v>149.59402082555997</v>
      </c>
    </row>
    <row r="8" spans="1:8" ht="15.75" x14ac:dyDescent="0.2">
      <c r="A8" s="400" t="s">
        <v>50</v>
      </c>
      <c r="B8" s="169">
        <v>441</v>
      </c>
      <c r="C8" s="169">
        <v>65159</v>
      </c>
      <c r="D8" s="169">
        <v>8171</v>
      </c>
      <c r="E8" s="169">
        <v>79914</v>
      </c>
      <c r="F8" s="170">
        <v>153244</v>
      </c>
      <c r="G8" s="171">
        <v>347.49206349206349</v>
      </c>
    </row>
    <row r="9" spans="1:8" ht="15.75" x14ac:dyDescent="0.2">
      <c r="A9" s="401" t="s">
        <v>51</v>
      </c>
      <c r="B9" s="172">
        <v>1270</v>
      </c>
      <c r="C9" s="172">
        <v>167640</v>
      </c>
      <c r="D9" s="172">
        <v>22325</v>
      </c>
      <c r="E9" s="172">
        <v>247876</v>
      </c>
      <c r="F9" s="173">
        <v>437841</v>
      </c>
      <c r="G9" s="174">
        <v>344.75669291338585</v>
      </c>
    </row>
    <row r="10" spans="1:8" ht="16.5" thickBot="1" x14ac:dyDescent="0.25">
      <c r="A10" s="402" t="s">
        <v>52</v>
      </c>
      <c r="B10" s="175">
        <v>20</v>
      </c>
      <c r="C10" s="175">
        <v>2240</v>
      </c>
      <c r="D10" s="175">
        <v>490</v>
      </c>
      <c r="E10" s="175">
        <v>2294</v>
      </c>
      <c r="F10" s="176">
        <v>5024</v>
      </c>
      <c r="G10" s="177">
        <v>251.2</v>
      </c>
    </row>
    <row r="11" spans="1:8" ht="16.5" thickBot="1" x14ac:dyDescent="0.25">
      <c r="A11" s="403" t="s">
        <v>53</v>
      </c>
      <c r="B11" s="178">
        <v>1731</v>
      </c>
      <c r="C11" s="178">
        <v>235039</v>
      </c>
      <c r="D11" s="178">
        <v>30986</v>
      </c>
      <c r="E11" s="178">
        <v>330084</v>
      </c>
      <c r="F11" s="178">
        <v>596109</v>
      </c>
      <c r="G11" s="179">
        <v>344.3726169844021</v>
      </c>
    </row>
    <row r="12" spans="1:8" ht="15.75" x14ac:dyDescent="0.2">
      <c r="A12" s="404" t="s">
        <v>54</v>
      </c>
      <c r="B12" s="169">
        <v>3242</v>
      </c>
      <c r="C12" s="169">
        <v>298264</v>
      </c>
      <c r="D12" s="169">
        <v>0</v>
      </c>
      <c r="E12" s="169">
        <v>42510</v>
      </c>
      <c r="F12" s="170">
        <v>340774</v>
      </c>
      <c r="G12" s="171">
        <v>105.1122763726095</v>
      </c>
    </row>
    <row r="13" spans="1:8" ht="15.75" x14ac:dyDescent="0.2">
      <c r="A13" s="401" t="s">
        <v>55</v>
      </c>
      <c r="B13" s="172">
        <v>64854</v>
      </c>
      <c r="C13" s="172">
        <v>5966012</v>
      </c>
      <c r="D13" s="172">
        <v>1297268</v>
      </c>
      <c r="E13" s="172">
        <v>9479905</v>
      </c>
      <c r="F13" s="173">
        <v>16743185</v>
      </c>
      <c r="G13" s="174">
        <v>258.16734511363984</v>
      </c>
    </row>
    <row r="14" spans="1:8" ht="15.75" x14ac:dyDescent="0.2">
      <c r="A14" s="405" t="s">
        <v>56</v>
      </c>
      <c r="B14" s="172">
        <v>95</v>
      </c>
      <c r="C14" s="172">
        <v>13272</v>
      </c>
      <c r="D14" s="172">
        <v>0</v>
      </c>
      <c r="E14" s="172">
        <v>2664</v>
      </c>
      <c r="F14" s="173">
        <v>15936</v>
      </c>
      <c r="G14" s="174">
        <v>167.74736842105264</v>
      </c>
    </row>
    <row r="15" spans="1:8" ht="16.5" thickBot="1" x14ac:dyDescent="0.25">
      <c r="A15" s="406" t="s">
        <v>57</v>
      </c>
      <c r="B15" s="180">
        <v>190047</v>
      </c>
      <c r="C15" s="180">
        <v>13397701</v>
      </c>
      <c r="D15" s="180">
        <v>0</v>
      </c>
      <c r="E15" s="180">
        <v>7796103</v>
      </c>
      <c r="F15" s="181">
        <v>21193804</v>
      </c>
      <c r="G15" s="182">
        <v>111.51875062484544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topLeftCell="A206" zoomScaleNormal="100" workbookViewId="0">
      <selection activeCell="F241" sqref="F241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42" t="s">
        <v>450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</row>
    <row r="9" spans="1:16" ht="16.5" x14ac:dyDescent="0.25">
      <c r="C9" s="34"/>
      <c r="D9" s="37"/>
      <c r="F9" s="42" t="s">
        <v>458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49" t="s">
        <v>60</v>
      </c>
      <c r="B12" s="425" t="s">
        <v>61</v>
      </c>
      <c r="C12" s="425" t="s">
        <v>62</v>
      </c>
      <c r="D12" s="427" t="s">
        <v>63</v>
      </c>
      <c r="E12" s="428"/>
      <c r="F12" s="425" t="s">
        <v>64</v>
      </c>
      <c r="G12" s="425" t="s">
        <v>65</v>
      </c>
      <c r="H12" s="425" t="s">
        <v>66</v>
      </c>
      <c r="I12" s="427" t="s">
        <v>67</v>
      </c>
      <c r="J12" s="433"/>
      <c r="K12" s="428"/>
      <c r="L12" s="425" t="s">
        <v>68</v>
      </c>
      <c r="M12" s="431" t="s">
        <v>144</v>
      </c>
    </row>
    <row r="13" spans="1:16" s="46" customFormat="1" x14ac:dyDescent="0.15">
      <c r="A13" s="450"/>
      <c r="B13" s="426"/>
      <c r="C13" s="426"/>
      <c r="D13" s="429"/>
      <c r="E13" s="430"/>
      <c r="F13" s="426"/>
      <c r="G13" s="426"/>
      <c r="H13" s="426"/>
      <c r="I13" s="429"/>
      <c r="J13" s="434"/>
      <c r="K13" s="430"/>
      <c r="L13" s="426"/>
      <c r="M13" s="432"/>
    </row>
    <row r="14" spans="1:16" ht="10.5" thickBot="1" x14ac:dyDescent="0.2">
      <c r="A14" s="450"/>
      <c r="B14" s="426"/>
      <c r="C14" s="426"/>
      <c r="D14" s="429"/>
      <c r="E14" s="430"/>
      <c r="F14" s="426"/>
      <c r="G14" s="426"/>
      <c r="H14" s="426"/>
      <c r="I14" s="429"/>
      <c r="J14" s="434"/>
      <c r="K14" s="430"/>
      <c r="L14" s="426"/>
      <c r="M14" s="432"/>
    </row>
    <row r="15" spans="1:16" ht="12.95" customHeight="1" x14ac:dyDescent="0.15">
      <c r="A15" s="47" t="s">
        <v>69</v>
      </c>
      <c r="B15" s="48">
        <v>1191</v>
      </c>
      <c r="C15" s="49">
        <v>675</v>
      </c>
      <c r="D15" s="49">
        <v>154</v>
      </c>
      <c r="E15" s="49">
        <v>521</v>
      </c>
      <c r="F15" s="49">
        <v>0</v>
      </c>
      <c r="G15" s="49">
        <v>1</v>
      </c>
      <c r="H15" s="49">
        <v>37</v>
      </c>
      <c r="I15" s="49">
        <v>3</v>
      </c>
      <c r="J15" s="49">
        <v>24</v>
      </c>
      <c r="K15" s="49">
        <v>10</v>
      </c>
      <c r="L15" s="49">
        <v>466</v>
      </c>
      <c r="M15" s="50">
        <v>12</v>
      </c>
      <c r="P15" s="55"/>
    </row>
    <row r="16" spans="1:16" ht="12.95" customHeight="1" x14ac:dyDescent="0.15">
      <c r="A16" s="51" t="s">
        <v>70</v>
      </c>
      <c r="B16" s="52">
        <v>263</v>
      </c>
      <c r="C16" s="53">
        <v>159</v>
      </c>
      <c r="D16" s="53">
        <v>26</v>
      </c>
      <c r="E16" s="53">
        <v>133</v>
      </c>
      <c r="F16" s="53">
        <v>0</v>
      </c>
      <c r="G16" s="53">
        <v>0</v>
      </c>
      <c r="H16" s="53">
        <v>8</v>
      </c>
      <c r="I16" s="53">
        <v>0</v>
      </c>
      <c r="J16" s="53">
        <v>5</v>
      </c>
      <c r="K16" s="53">
        <v>3</v>
      </c>
      <c r="L16" s="53">
        <v>96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306</v>
      </c>
      <c r="C17" s="53">
        <v>193</v>
      </c>
      <c r="D17" s="53">
        <v>31</v>
      </c>
      <c r="E17" s="53">
        <v>162</v>
      </c>
      <c r="F17" s="53">
        <v>0</v>
      </c>
      <c r="G17" s="53">
        <v>1</v>
      </c>
      <c r="H17" s="53">
        <v>9</v>
      </c>
      <c r="I17" s="53">
        <v>0</v>
      </c>
      <c r="J17" s="53">
        <v>9</v>
      </c>
      <c r="K17" s="53">
        <v>0</v>
      </c>
      <c r="L17" s="53">
        <v>103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401</v>
      </c>
      <c r="C18" s="53">
        <v>242</v>
      </c>
      <c r="D18" s="53">
        <v>34</v>
      </c>
      <c r="E18" s="53">
        <v>208</v>
      </c>
      <c r="F18" s="53">
        <v>0</v>
      </c>
      <c r="G18" s="53">
        <v>2</v>
      </c>
      <c r="H18" s="53">
        <v>16</v>
      </c>
      <c r="I18" s="53">
        <v>1</v>
      </c>
      <c r="J18" s="53">
        <v>8</v>
      </c>
      <c r="K18" s="53">
        <v>7</v>
      </c>
      <c r="L18" s="53">
        <v>141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321</v>
      </c>
      <c r="C19" s="53">
        <v>191</v>
      </c>
      <c r="D19" s="53">
        <v>36</v>
      </c>
      <c r="E19" s="53">
        <v>155</v>
      </c>
      <c r="F19" s="53">
        <v>1</v>
      </c>
      <c r="G19" s="53">
        <v>0</v>
      </c>
      <c r="H19" s="53">
        <v>12</v>
      </c>
      <c r="I19" s="53">
        <v>0</v>
      </c>
      <c r="J19" s="53">
        <v>8</v>
      </c>
      <c r="K19" s="53">
        <v>4</v>
      </c>
      <c r="L19" s="53">
        <v>117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519</v>
      </c>
      <c r="C20" s="53">
        <v>169</v>
      </c>
      <c r="D20" s="53">
        <v>24</v>
      </c>
      <c r="E20" s="53">
        <v>145</v>
      </c>
      <c r="F20" s="53">
        <v>0</v>
      </c>
      <c r="G20" s="53">
        <v>0</v>
      </c>
      <c r="H20" s="53">
        <v>18</v>
      </c>
      <c r="I20" s="53">
        <v>0</v>
      </c>
      <c r="J20" s="53">
        <v>9</v>
      </c>
      <c r="K20" s="53">
        <v>9</v>
      </c>
      <c r="L20" s="53">
        <v>331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547</v>
      </c>
      <c r="C21" s="53">
        <v>203</v>
      </c>
      <c r="D21" s="53">
        <v>41</v>
      </c>
      <c r="E21" s="53">
        <v>162</v>
      </c>
      <c r="F21" s="53">
        <v>0</v>
      </c>
      <c r="G21" s="53">
        <v>1</v>
      </c>
      <c r="H21" s="53">
        <v>19</v>
      </c>
      <c r="I21" s="53">
        <v>0</v>
      </c>
      <c r="J21" s="53">
        <v>15</v>
      </c>
      <c r="K21" s="53">
        <v>4</v>
      </c>
      <c r="L21" s="53">
        <v>321</v>
      </c>
      <c r="M21" s="54">
        <v>3</v>
      </c>
      <c r="P21" s="55"/>
    </row>
    <row r="22" spans="1:16" ht="12.95" customHeight="1" x14ac:dyDescent="0.15">
      <c r="A22" s="51" t="s">
        <v>76</v>
      </c>
      <c r="B22" s="52">
        <v>587</v>
      </c>
      <c r="C22" s="53">
        <v>192</v>
      </c>
      <c r="D22" s="53">
        <v>21</v>
      </c>
      <c r="E22" s="53">
        <v>171</v>
      </c>
      <c r="F22" s="53">
        <v>0</v>
      </c>
      <c r="G22" s="53">
        <v>0</v>
      </c>
      <c r="H22" s="53">
        <v>10</v>
      </c>
      <c r="I22" s="53">
        <v>0</v>
      </c>
      <c r="J22" s="53">
        <v>5</v>
      </c>
      <c r="K22" s="53">
        <v>5</v>
      </c>
      <c r="L22" s="53">
        <v>384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693</v>
      </c>
      <c r="C23" s="53">
        <v>264</v>
      </c>
      <c r="D23" s="53">
        <v>34</v>
      </c>
      <c r="E23" s="53">
        <v>230</v>
      </c>
      <c r="F23" s="53">
        <v>0</v>
      </c>
      <c r="G23" s="53">
        <v>1</v>
      </c>
      <c r="H23" s="53">
        <v>21</v>
      </c>
      <c r="I23" s="53">
        <v>1</v>
      </c>
      <c r="J23" s="53">
        <v>19</v>
      </c>
      <c r="K23" s="53">
        <v>1</v>
      </c>
      <c r="L23" s="53">
        <v>407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810</v>
      </c>
      <c r="C24" s="53">
        <v>211</v>
      </c>
      <c r="D24" s="53">
        <v>40</v>
      </c>
      <c r="E24" s="53">
        <v>171</v>
      </c>
      <c r="F24" s="53">
        <v>1</v>
      </c>
      <c r="G24" s="53">
        <v>0</v>
      </c>
      <c r="H24" s="53">
        <v>20</v>
      </c>
      <c r="I24" s="53">
        <v>0</v>
      </c>
      <c r="J24" s="53">
        <v>11</v>
      </c>
      <c r="K24" s="53">
        <v>9</v>
      </c>
      <c r="L24" s="53">
        <v>578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1462</v>
      </c>
      <c r="C25" s="53">
        <v>261</v>
      </c>
      <c r="D25" s="53">
        <v>37</v>
      </c>
      <c r="E25" s="53">
        <v>224</v>
      </c>
      <c r="F25" s="53">
        <v>0</v>
      </c>
      <c r="G25" s="53">
        <v>1</v>
      </c>
      <c r="H25" s="53">
        <v>25</v>
      </c>
      <c r="I25" s="53">
        <v>1</v>
      </c>
      <c r="J25" s="53">
        <v>16</v>
      </c>
      <c r="K25" s="53">
        <v>8</v>
      </c>
      <c r="L25" s="53">
        <v>1175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1445</v>
      </c>
      <c r="C26" s="53">
        <v>335</v>
      </c>
      <c r="D26" s="53">
        <v>61</v>
      </c>
      <c r="E26" s="53">
        <v>274</v>
      </c>
      <c r="F26" s="53">
        <v>0</v>
      </c>
      <c r="G26" s="53">
        <v>0</v>
      </c>
      <c r="H26" s="53">
        <v>23</v>
      </c>
      <c r="I26" s="53">
        <v>0</v>
      </c>
      <c r="J26" s="53">
        <v>12</v>
      </c>
      <c r="K26" s="53">
        <v>11</v>
      </c>
      <c r="L26" s="53">
        <v>1087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1907</v>
      </c>
      <c r="C27" s="53">
        <v>332</v>
      </c>
      <c r="D27" s="53">
        <v>108</v>
      </c>
      <c r="E27" s="53">
        <v>224</v>
      </c>
      <c r="F27" s="53">
        <v>0</v>
      </c>
      <c r="G27" s="53">
        <v>1</v>
      </c>
      <c r="H27" s="53">
        <v>34</v>
      </c>
      <c r="I27" s="53">
        <v>2</v>
      </c>
      <c r="J27" s="53">
        <v>18</v>
      </c>
      <c r="K27" s="53">
        <v>14</v>
      </c>
      <c r="L27" s="53">
        <v>1540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5584</v>
      </c>
      <c r="C28" s="53">
        <v>1979</v>
      </c>
      <c r="D28" s="53">
        <v>1423</v>
      </c>
      <c r="E28" s="53">
        <v>556</v>
      </c>
      <c r="F28" s="53">
        <v>1</v>
      </c>
      <c r="G28" s="53">
        <v>1</v>
      </c>
      <c r="H28" s="53">
        <v>48</v>
      </c>
      <c r="I28" s="53">
        <v>3</v>
      </c>
      <c r="J28" s="53">
        <v>24</v>
      </c>
      <c r="K28" s="53">
        <v>21</v>
      </c>
      <c r="L28" s="53">
        <v>3555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5262</v>
      </c>
      <c r="C29" s="53">
        <v>1346</v>
      </c>
      <c r="D29" s="53">
        <v>658</v>
      </c>
      <c r="E29" s="53">
        <v>688</v>
      </c>
      <c r="F29" s="53">
        <v>0</v>
      </c>
      <c r="G29" s="53">
        <v>0</v>
      </c>
      <c r="H29" s="53">
        <v>73</v>
      </c>
      <c r="I29" s="53">
        <v>2</v>
      </c>
      <c r="J29" s="53">
        <v>35</v>
      </c>
      <c r="K29" s="53">
        <v>36</v>
      </c>
      <c r="L29" s="53">
        <v>3841</v>
      </c>
      <c r="M29" s="54">
        <v>2</v>
      </c>
      <c r="P29" s="55"/>
    </row>
    <row r="30" spans="1:16" ht="12.95" customHeight="1" x14ac:dyDescent="0.15">
      <c r="A30" s="51" t="s">
        <v>84</v>
      </c>
      <c r="B30" s="52">
        <v>9419</v>
      </c>
      <c r="C30" s="53">
        <v>2370</v>
      </c>
      <c r="D30" s="53">
        <v>175</v>
      </c>
      <c r="E30" s="53">
        <v>2195</v>
      </c>
      <c r="F30" s="53">
        <v>0</v>
      </c>
      <c r="G30" s="53">
        <v>7</v>
      </c>
      <c r="H30" s="53">
        <v>148</v>
      </c>
      <c r="I30" s="53">
        <v>4</v>
      </c>
      <c r="J30" s="53">
        <v>110</v>
      </c>
      <c r="K30" s="53">
        <v>34</v>
      </c>
      <c r="L30" s="53">
        <v>6888</v>
      </c>
      <c r="M30" s="54">
        <v>6</v>
      </c>
      <c r="P30" s="55"/>
    </row>
    <row r="31" spans="1:16" ht="12.95" customHeight="1" x14ac:dyDescent="0.15">
      <c r="A31" s="51" t="s">
        <v>85</v>
      </c>
      <c r="B31" s="52">
        <v>7427</v>
      </c>
      <c r="C31" s="53">
        <v>2034</v>
      </c>
      <c r="D31" s="53">
        <v>131</v>
      </c>
      <c r="E31" s="53">
        <v>1903</v>
      </c>
      <c r="F31" s="53">
        <v>0</v>
      </c>
      <c r="G31" s="53">
        <v>10</v>
      </c>
      <c r="H31" s="53">
        <v>134</v>
      </c>
      <c r="I31" s="53">
        <v>5</v>
      </c>
      <c r="J31" s="53">
        <v>85</v>
      </c>
      <c r="K31" s="53">
        <v>44</v>
      </c>
      <c r="L31" s="53">
        <v>5245</v>
      </c>
      <c r="M31" s="54">
        <v>4</v>
      </c>
      <c r="P31" s="55"/>
    </row>
    <row r="32" spans="1:16" ht="12.95" customHeight="1" x14ac:dyDescent="0.15">
      <c r="A32" s="51" t="s">
        <v>86</v>
      </c>
      <c r="B32" s="52">
        <v>8548</v>
      </c>
      <c r="C32" s="53">
        <v>2642</v>
      </c>
      <c r="D32" s="53">
        <v>113</v>
      </c>
      <c r="E32" s="53">
        <v>2529</v>
      </c>
      <c r="F32" s="53">
        <v>0</v>
      </c>
      <c r="G32" s="53">
        <v>10</v>
      </c>
      <c r="H32" s="53">
        <v>185</v>
      </c>
      <c r="I32" s="53">
        <v>14</v>
      </c>
      <c r="J32" s="53">
        <v>105</v>
      </c>
      <c r="K32" s="53">
        <v>66</v>
      </c>
      <c r="L32" s="53">
        <v>5708</v>
      </c>
      <c r="M32" s="54">
        <v>3</v>
      </c>
      <c r="P32" s="55"/>
    </row>
    <row r="33" spans="1:16" ht="12.95" customHeight="1" x14ac:dyDescent="0.15">
      <c r="A33" s="51" t="s">
        <v>87</v>
      </c>
      <c r="B33" s="52">
        <v>9912</v>
      </c>
      <c r="C33" s="53">
        <v>3372</v>
      </c>
      <c r="D33" s="53">
        <v>98</v>
      </c>
      <c r="E33" s="53">
        <v>3274</v>
      </c>
      <c r="F33" s="53">
        <v>0</v>
      </c>
      <c r="G33" s="53">
        <v>9</v>
      </c>
      <c r="H33" s="53">
        <v>248</v>
      </c>
      <c r="I33" s="53">
        <v>12</v>
      </c>
      <c r="J33" s="53">
        <v>131</v>
      </c>
      <c r="K33" s="53">
        <v>105</v>
      </c>
      <c r="L33" s="53">
        <v>6281</v>
      </c>
      <c r="M33" s="54">
        <v>2</v>
      </c>
      <c r="P33" s="55"/>
    </row>
    <row r="34" spans="1:16" ht="12.95" customHeight="1" x14ac:dyDescent="0.15">
      <c r="A34" s="51" t="s">
        <v>88</v>
      </c>
      <c r="B34" s="52">
        <v>12508</v>
      </c>
      <c r="C34" s="53">
        <v>5196</v>
      </c>
      <c r="D34" s="53">
        <v>96</v>
      </c>
      <c r="E34" s="53">
        <v>5100</v>
      </c>
      <c r="F34" s="53">
        <v>0</v>
      </c>
      <c r="G34" s="53">
        <v>12</v>
      </c>
      <c r="H34" s="53">
        <v>320</v>
      </c>
      <c r="I34" s="53">
        <v>14</v>
      </c>
      <c r="J34" s="53">
        <v>177</v>
      </c>
      <c r="K34" s="53">
        <v>129</v>
      </c>
      <c r="L34" s="53">
        <v>6974</v>
      </c>
      <c r="M34" s="54">
        <v>6</v>
      </c>
      <c r="P34" s="55"/>
    </row>
    <row r="35" spans="1:16" ht="12.95" customHeight="1" x14ac:dyDescent="0.15">
      <c r="A35" s="51" t="s">
        <v>89</v>
      </c>
      <c r="B35" s="52">
        <v>14978</v>
      </c>
      <c r="C35" s="53">
        <v>6339</v>
      </c>
      <c r="D35" s="53">
        <v>135</v>
      </c>
      <c r="E35" s="53">
        <v>6204</v>
      </c>
      <c r="F35" s="53">
        <v>0</v>
      </c>
      <c r="G35" s="53">
        <v>17</v>
      </c>
      <c r="H35" s="53">
        <v>469</v>
      </c>
      <c r="I35" s="53">
        <v>14</v>
      </c>
      <c r="J35" s="53">
        <v>281</v>
      </c>
      <c r="K35" s="53">
        <v>174</v>
      </c>
      <c r="L35" s="53">
        <v>7669</v>
      </c>
      <c r="M35" s="54">
        <v>484</v>
      </c>
      <c r="P35" s="55"/>
    </row>
    <row r="36" spans="1:16" ht="12.95" customHeight="1" x14ac:dyDescent="0.15">
      <c r="A36" s="51" t="s">
        <v>90</v>
      </c>
      <c r="B36" s="52">
        <v>17069</v>
      </c>
      <c r="C36" s="53">
        <v>7311</v>
      </c>
      <c r="D36" s="53">
        <v>121</v>
      </c>
      <c r="E36" s="53">
        <v>7190</v>
      </c>
      <c r="F36" s="53">
        <v>0</v>
      </c>
      <c r="G36" s="53">
        <v>19</v>
      </c>
      <c r="H36" s="53">
        <v>564</v>
      </c>
      <c r="I36" s="53">
        <v>22</v>
      </c>
      <c r="J36" s="53">
        <v>329</v>
      </c>
      <c r="K36" s="53">
        <v>213</v>
      </c>
      <c r="L36" s="53">
        <v>8995</v>
      </c>
      <c r="M36" s="54">
        <v>180</v>
      </c>
      <c r="P36" s="55"/>
    </row>
    <row r="37" spans="1:16" ht="12.95" customHeight="1" x14ac:dyDescent="0.15">
      <c r="A37" s="51" t="s">
        <v>91</v>
      </c>
      <c r="B37" s="52">
        <v>20644</v>
      </c>
      <c r="C37" s="53">
        <v>8974</v>
      </c>
      <c r="D37" s="53">
        <v>153</v>
      </c>
      <c r="E37" s="53">
        <v>8821</v>
      </c>
      <c r="F37" s="53">
        <v>0</v>
      </c>
      <c r="G37" s="53">
        <v>25</v>
      </c>
      <c r="H37" s="53">
        <v>679</v>
      </c>
      <c r="I37" s="53">
        <v>31</v>
      </c>
      <c r="J37" s="53">
        <v>336</v>
      </c>
      <c r="K37" s="53">
        <v>312</v>
      </c>
      <c r="L37" s="53">
        <v>10029</v>
      </c>
      <c r="M37" s="54">
        <v>937</v>
      </c>
      <c r="P37" s="55"/>
    </row>
    <row r="38" spans="1:16" ht="12.95" customHeight="1" x14ac:dyDescent="0.15">
      <c r="A38" s="51" t="s">
        <v>92</v>
      </c>
      <c r="B38" s="52">
        <v>21266</v>
      </c>
      <c r="C38" s="53">
        <v>9533</v>
      </c>
      <c r="D38" s="53">
        <v>140</v>
      </c>
      <c r="E38" s="53">
        <v>9393</v>
      </c>
      <c r="F38" s="53">
        <v>0</v>
      </c>
      <c r="G38" s="53">
        <v>15</v>
      </c>
      <c r="H38" s="53">
        <v>861</v>
      </c>
      <c r="I38" s="53">
        <v>35</v>
      </c>
      <c r="J38" s="53">
        <v>445</v>
      </c>
      <c r="K38" s="53">
        <v>381</v>
      </c>
      <c r="L38" s="53">
        <v>10741</v>
      </c>
      <c r="M38" s="54">
        <v>116</v>
      </c>
      <c r="P38" s="55"/>
    </row>
    <row r="39" spans="1:16" ht="12.95" customHeight="1" x14ac:dyDescent="0.15">
      <c r="A39" s="51" t="s">
        <v>93</v>
      </c>
      <c r="B39" s="52">
        <v>24303</v>
      </c>
      <c r="C39" s="53">
        <v>10965</v>
      </c>
      <c r="D39" s="53">
        <v>125</v>
      </c>
      <c r="E39" s="53">
        <v>10840</v>
      </c>
      <c r="F39" s="53">
        <v>0</v>
      </c>
      <c r="G39" s="53">
        <v>16</v>
      </c>
      <c r="H39" s="53">
        <v>1148</v>
      </c>
      <c r="I39" s="53">
        <v>57</v>
      </c>
      <c r="J39" s="53">
        <v>521</v>
      </c>
      <c r="K39" s="53">
        <v>570</v>
      </c>
      <c r="L39" s="53">
        <v>12170</v>
      </c>
      <c r="M39" s="54">
        <v>4</v>
      </c>
      <c r="P39" s="55"/>
    </row>
    <row r="40" spans="1:16" ht="12.95" customHeight="1" x14ac:dyDescent="0.15">
      <c r="A40" s="51" t="s">
        <v>94</v>
      </c>
      <c r="B40" s="52">
        <v>26857</v>
      </c>
      <c r="C40" s="53">
        <v>11495</v>
      </c>
      <c r="D40" s="53">
        <v>134</v>
      </c>
      <c r="E40" s="53">
        <v>11361</v>
      </c>
      <c r="F40" s="53">
        <v>0</v>
      </c>
      <c r="G40" s="53">
        <v>24</v>
      </c>
      <c r="H40" s="53">
        <v>1537</v>
      </c>
      <c r="I40" s="53">
        <v>38</v>
      </c>
      <c r="J40" s="53">
        <v>668</v>
      </c>
      <c r="K40" s="53">
        <v>831</v>
      </c>
      <c r="L40" s="53">
        <v>13799</v>
      </c>
      <c r="M40" s="54">
        <v>2</v>
      </c>
      <c r="P40" s="55"/>
    </row>
    <row r="41" spans="1:16" ht="12.95" customHeight="1" x14ac:dyDescent="0.15">
      <c r="A41" s="51" t="s">
        <v>95</v>
      </c>
      <c r="B41" s="52">
        <v>28983</v>
      </c>
      <c r="C41" s="53">
        <v>11521</v>
      </c>
      <c r="D41" s="53">
        <v>123</v>
      </c>
      <c r="E41" s="53">
        <v>11398</v>
      </c>
      <c r="F41" s="53">
        <v>1</v>
      </c>
      <c r="G41" s="53">
        <v>26</v>
      </c>
      <c r="H41" s="53">
        <v>2033</v>
      </c>
      <c r="I41" s="53">
        <v>54</v>
      </c>
      <c r="J41" s="53">
        <v>880</v>
      </c>
      <c r="K41" s="53">
        <v>1099</v>
      </c>
      <c r="L41" s="53">
        <v>15398</v>
      </c>
      <c r="M41" s="54">
        <v>4</v>
      </c>
      <c r="P41" s="55"/>
    </row>
    <row r="42" spans="1:16" ht="12.95" customHeight="1" x14ac:dyDescent="0.15">
      <c r="A42" s="51" t="s">
        <v>96</v>
      </c>
      <c r="B42" s="52">
        <v>32587</v>
      </c>
      <c r="C42" s="53">
        <v>12680</v>
      </c>
      <c r="D42" s="53">
        <v>125</v>
      </c>
      <c r="E42" s="53">
        <v>12555</v>
      </c>
      <c r="F42" s="53">
        <v>0</v>
      </c>
      <c r="G42" s="53">
        <v>29</v>
      </c>
      <c r="H42" s="53">
        <v>2695</v>
      </c>
      <c r="I42" s="53">
        <v>56</v>
      </c>
      <c r="J42" s="53">
        <v>1039</v>
      </c>
      <c r="K42" s="53">
        <v>1600</v>
      </c>
      <c r="L42" s="53">
        <v>17179</v>
      </c>
      <c r="M42" s="54">
        <v>4</v>
      </c>
      <c r="P42" s="55"/>
    </row>
    <row r="43" spans="1:16" ht="12.95" customHeight="1" x14ac:dyDescent="0.15">
      <c r="A43" s="51" t="s">
        <v>97</v>
      </c>
      <c r="B43" s="52">
        <v>34243</v>
      </c>
      <c r="C43" s="53">
        <v>11767</v>
      </c>
      <c r="D43" s="53">
        <v>154</v>
      </c>
      <c r="E43" s="53">
        <v>11613</v>
      </c>
      <c r="F43" s="53">
        <v>0</v>
      </c>
      <c r="G43" s="53">
        <v>56</v>
      </c>
      <c r="H43" s="53">
        <v>3463</v>
      </c>
      <c r="I43" s="53">
        <v>64</v>
      </c>
      <c r="J43" s="53">
        <v>1283</v>
      </c>
      <c r="K43" s="53">
        <v>2116</v>
      </c>
      <c r="L43" s="53">
        <v>18952</v>
      </c>
      <c r="M43" s="54">
        <v>5</v>
      </c>
      <c r="P43" s="55"/>
    </row>
    <row r="44" spans="1:16" ht="12.95" customHeight="1" x14ac:dyDescent="0.15">
      <c r="A44" s="51" t="s">
        <v>98</v>
      </c>
      <c r="B44" s="52">
        <v>37770</v>
      </c>
      <c r="C44" s="53">
        <v>12579</v>
      </c>
      <c r="D44" s="53">
        <v>145</v>
      </c>
      <c r="E44" s="53">
        <v>12434</v>
      </c>
      <c r="F44" s="53">
        <v>0</v>
      </c>
      <c r="G44" s="53">
        <v>82</v>
      </c>
      <c r="H44" s="53">
        <v>4378</v>
      </c>
      <c r="I44" s="53">
        <v>77</v>
      </c>
      <c r="J44" s="53">
        <v>1646</v>
      </c>
      <c r="K44" s="53">
        <v>2655</v>
      </c>
      <c r="L44" s="53">
        <v>20724</v>
      </c>
      <c r="M44" s="54">
        <v>7</v>
      </c>
      <c r="P44" s="55"/>
    </row>
    <row r="45" spans="1:16" ht="12.95" customHeight="1" x14ac:dyDescent="0.15">
      <c r="A45" s="51" t="s">
        <v>99</v>
      </c>
      <c r="B45" s="52">
        <v>39359</v>
      </c>
      <c r="C45" s="53">
        <v>13293</v>
      </c>
      <c r="D45" s="53">
        <v>166</v>
      </c>
      <c r="E45" s="53">
        <v>13127</v>
      </c>
      <c r="F45" s="53">
        <v>1</v>
      </c>
      <c r="G45" s="53">
        <v>118</v>
      </c>
      <c r="H45" s="53">
        <v>4830</v>
      </c>
      <c r="I45" s="53">
        <v>108</v>
      </c>
      <c r="J45" s="53">
        <v>1845</v>
      </c>
      <c r="K45" s="53">
        <v>2877</v>
      </c>
      <c r="L45" s="53">
        <v>21113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39137</v>
      </c>
      <c r="C46" s="53">
        <v>12685</v>
      </c>
      <c r="D46" s="53">
        <v>187</v>
      </c>
      <c r="E46" s="53">
        <v>12498</v>
      </c>
      <c r="F46" s="53">
        <v>0</v>
      </c>
      <c r="G46" s="53">
        <v>218</v>
      </c>
      <c r="H46" s="53">
        <v>5543</v>
      </c>
      <c r="I46" s="53">
        <v>117</v>
      </c>
      <c r="J46" s="53">
        <v>2136</v>
      </c>
      <c r="K46" s="53">
        <v>3290</v>
      </c>
      <c r="L46" s="53">
        <v>20688</v>
      </c>
      <c r="M46" s="54">
        <v>3</v>
      </c>
      <c r="P46" s="55"/>
    </row>
    <row r="47" spans="1:16" ht="12.95" customHeight="1" x14ac:dyDescent="0.15">
      <c r="A47" s="51" t="s">
        <v>101</v>
      </c>
      <c r="B47" s="52">
        <v>40159</v>
      </c>
      <c r="C47" s="53">
        <v>14002</v>
      </c>
      <c r="D47" s="53">
        <v>181</v>
      </c>
      <c r="E47" s="53">
        <v>13821</v>
      </c>
      <c r="F47" s="53">
        <v>1</v>
      </c>
      <c r="G47" s="53">
        <v>252</v>
      </c>
      <c r="H47" s="53">
        <v>6144</v>
      </c>
      <c r="I47" s="53">
        <v>142</v>
      </c>
      <c r="J47" s="53">
        <v>2472</v>
      </c>
      <c r="K47" s="53">
        <v>3530</v>
      </c>
      <c r="L47" s="53">
        <v>19757</v>
      </c>
      <c r="M47" s="54">
        <v>3</v>
      </c>
      <c r="P47" s="55"/>
    </row>
    <row r="48" spans="1:16" ht="12.95" customHeight="1" x14ac:dyDescent="0.15">
      <c r="A48" s="51" t="s">
        <v>102</v>
      </c>
      <c r="B48" s="52">
        <v>101608</v>
      </c>
      <c r="C48" s="53">
        <v>36520</v>
      </c>
      <c r="D48" s="53">
        <v>549</v>
      </c>
      <c r="E48" s="53">
        <v>35971</v>
      </c>
      <c r="F48" s="53">
        <v>2</v>
      </c>
      <c r="G48" s="53">
        <v>808</v>
      </c>
      <c r="H48" s="53">
        <v>18437</v>
      </c>
      <c r="I48" s="53">
        <v>422</v>
      </c>
      <c r="J48" s="53">
        <v>8099</v>
      </c>
      <c r="K48" s="53">
        <v>9916</v>
      </c>
      <c r="L48" s="53">
        <v>45840</v>
      </c>
      <c r="M48" s="54">
        <v>1</v>
      </c>
      <c r="P48" s="55"/>
    </row>
    <row r="49" spans="1:16" ht="12.95" customHeight="1" x14ac:dyDescent="0.15">
      <c r="A49" s="51" t="s">
        <v>103</v>
      </c>
      <c r="B49" s="52">
        <v>111498</v>
      </c>
      <c r="C49" s="53">
        <v>41031</v>
      </c>
      <c r="D49" s="53">
        <v>657</v>
      </c>
      <c r="E49" s="53">
        <v>40374</v>
      </c>
      <c r="F49" s="53">
        <v>1</v>
      </c>
      <c r="G49" s="53">
        <v>1345</v>
      </c>
      <c r="H49" s="53">
        <v>27715</v>
      </c>
      <c r="I49" s="53">
        <v>771</v>
      </c>
      <c r="J49" s="53">
        <v>15244</v>
      </c>
      <c r="K49" s="53">
        <v>11700</v>
      </c>
      <c r="L49" s="53">
        <v>41404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123309</v>
      </c>
      <c r="C50" s="53">
        <v>44875</v>
      </c>
      <c r="D50" s="53">
        <v>798</v>
      </c>
      <c r="E50" s="53">
        <v>44077</v>
      </c>
      <c r="F50" s="53">
        <v>1</v>
      </c>
      <c r="G50" s="53">
        <v>2145</v>
      </c>
      <c r="H50" s="53">
        <v>38567</v>
      </c>
      <c r="I50" s="53">
        <v>1550</v>
      </c>
      <c r="J50" s="53">
        <v>23249</v>
      </c>
      <c r="K50" s="53">
        <v>13768</v>
      </c>
      <c r="L50" s="53">
        <v>37719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134445</v>
      </c>
      <c r="C51" s="53">
        <v>50540</v>
      </c>
      <c r="D51" s="53">
        <v>1790</v>
      </c>
      <c r="E51" s="53">
        <v>48750</v>
      </c>
      <c r="F51" s="53">
        <v>5</v>
      </c>
      <c r="G51" s="53">
        <v>3077</v>
      </c>
      <c r="H51" s="53">
        <v>46574</v>
      </c>
      <c r="I51" s="53">
        <v>2430</v>
      </c>
      <c r="J51" s="53">
        <v>28152</v>
      </c>
      <c r="K51" s="53">
        <v>15992</v>
      </c>
      <c r="L51" s="53">
        <v>34248</v>
      </c>
      <c r="M51" s="54">
        <v>1</v>
      </c>
      <c r="P51" s="55"/>
    </row>
    <row r="52" spans="1:16" ht="12.95" customHeight="1" x14ac:dyDescent="0.15">
      <c r="A52" s="51" t="s">
        <v>106</v>
      </c>
      <c r="B52" s="52">
        <v>297978</v>
      </c>
      <c r="C52" s="53">
        <v>121893</v>
      </c>
      <c r="D52" s="53">
        <v>10808</v>
      </c>
      <c r="E52" s="53">
        <v>111085</v>
      </c>
      <c r="F52" s="53">
        <v>6</v>
      </c>
      <c r="G52" s="53">
        <v>8511</v>
      </c>
      <c r="H52" s="53">
        <v>112709</v>
      </c>
      <c r="I52" s="53">
        <v>7100</v>
      </c>
      <c r="J52" s="53">
        <v>67591</v>
      </c>
      <c r="K52" s="53">
        <v>38018</v>
      </c>
      <c r="L52" s="53">
        <v>54859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299172</v>
      </c>
      <c r="C53" s="53">
        <v>123196</v>
      </c>
      <c r="D53" s="53">
        <v>16904</v>
      </c>
      <c r="E53" s="53">
        <v>106292</v>
      </c>
      <c r="F53" s="53">
        <v>21</v>
      </c>
      <c r="G53" s="53">
        <v>10054</v>
      </c>
      <c r="H53" s="53">
        <v>126473</v>
      </c>
      <c r="I53" s="53">
        <v>7230</v>
      </c>
      <c r="J53" s="53">
        <v>75868</v>
      </c>
      <c r="K53" s="53">
        <v>43375</v>
      </c>
      <c r="L53" s="53">
        <v>39428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594821</v>
      </c>
      <c r="C54" s="53">
        <v>298197</v>
      </c>
      <c r="D54" s="53">
        <v>102588</v>
      </c>
      <c r="E54" s="53">
        <v>195609</v>
      </c>
      <c r="F54" s="53">
        <v>180</v>
      </c>
      <c r="G54" s="53">
        <v>22702</v>
      </c>
      <c r="H54" s="53">
        <v>228769</v>
      </c>
      <c r="I54" s="53">
        <v>10518</v>
      </c>
      <c r="J54" s="53">
        <v>140355</v>
      </c>
      <c r="K54" s="53">
        <v>77896</v>
      </c>
      <c r="L54" s="53">
        <v>44973</v>
      </c>
      <c r="M54" s="54">
        <v>0</v>
      </c>
      <c r="P54" s="55"/>
    </row>
    <row r="55" spans="1:16" ht="12.95" customHeight="1" x14ac:dyDescent="0.15">
      <c r="A55" s="51" t="s">
        <v>158</v>
      </c>
      <c r="B55" s="52">
        <v>527405</v>
      </c>
      <c r="C55" s="53">
        <v>346943</v>
      </c>
      <c r="D55" s="53">
        <v>210720</v>
      </c>
      <c r="E55" s="53">
        <v>136223</v>
      </c>
      <c r="F55" s="53">
        <v>686</v>
      </c>
      <c r="G55" s="53">
        <v>20792</v>
      </c>
      <c r="H55" s="53">
        <v>141247</v>
      </c>
      <c r="I55" s="53">
        <v>5590</v>
      </c>
      <c r="J55" s="53">
        <v>87694</v>
      </c>
      <c r="K55" s="53">
        <v>47963</v>
      </c>
      <c r="L55" s="53">
        <v>17737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469724</v>
      </c>
      <c r="C56" s="53">
        <v>376387</v>
      </c>
      <c r="D56" s="53">
        <v>277609</v>
      </c>
      <c r="E56" s="53">
        <v>98778</v>
      </c>
      <c r="F56" s="53">
        <v>1585</v>
      </c>
      <c r="G56" s="53">
        <v>15848</v>
      </c>
      <c r="H56" s="53">
        <v>67944</v>
      </c>
      <c r="I56" s="53">
        <v>2688</v>
      </c>
      <c r="J56" s="53">
        <v>42793</v>
      </c>
      <c r="K56" s="53">
        <v>22463</v>
      </c>
      <c r="L56" s="53">
        <v>7959</v>
      </c>
      <c r="M56" s="54">
        <v>1</v>
      </c>
      <c r="P56" s="55"/>
    </row>
    <row r="57" spans="1:16" ht="12.95" customHeight="1" x14ac:dyDescent="0.15">
      <c r="A57" s="51" t="s">
        <v>160</v>
      </c>
      <c r="B57" s="52">
        <v>399289</v>
      </c>
      <c r="C57" s="53">
        <v>353249</v>
      </c>
      <c r="D57" s="53">
        <v>287320</v>
      </c>
      <c r="E57" s="53">
        <v>65929</v>
      </c>
      <c r="F57" s="53">
        <v>1942</v>
      </c>
      <c r="G57" s="53">
        <v>9976</v>
      </c>
      <c r="H57" s="53">
        <v>30074</v>
      </c>
      <c r="I57" s="53">
        <v>1363</v>
      </c>
      <c r="J57" s="53">
        <v>18819</v>
      </c>
      <c r="K57" s="53">
        <v>9892</v>
      </c>
      <c r="L57" s="53">
        <v>4048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320349</v>
      </c>
      <c r="C58" s="53">
        <v>297491</v>
      </c>
      <c r="D58" s="53">
        <v>255582</v>
      </c>
      <c r="E58" s="53">
        <v>41909</v>
      </c>
      <c r="F58" s="53">
        <v>1702</v>
      </c>
      <c r="G58" s="53">
        <v>5609</v>
      </c>
      <c r="H58" s="53">
        <v>13266</v>
      </c>
      <c r="I58" s="53">
        <v>633</v>
      </c>
      <c r="J58" s="53">
        <v>8256</v>
      </c>
      <c r="K58" s="53">
        <v>4377</v>
      </c>
      <c r="L58" s="53">
        <v>2281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710209</v>
      </c>
      <c r="C59" s="53">
        <v>684022</v>
      </c>
      <c r="D59" s="53">
        <v>607219</v>
      </c>
      <c r="E59" s="53">
        <v>76803</v>
      </c>
      <c r="F59" s="53">
        <v>2752</v>
      </c>
      <c r="G59" s="53">
        <v>7313</v>
      </c>
      <c r="H59" s="53">
        <v>13169</v>
      </c>
      <c r="I59" s="53">
        <v>772</v>
      </c>
      <c r="J59" s="53">
        <v>7873</v>
      </c>
      <c r="K59" s="53">
        <v>4524</v>
      </c>
      <c r="L59" s="53">
        <v>2953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133243</v>
      </c>
      <c r="C60" s="53">
        <v>130485</v>
      </c>
      <c r="D60" s="53">
        <v>117388</v>
      </c>
      <c r="E60" s="53">
        <v>13097</v>
      </c>
      <c r="F60" s="53">
        <v>262</v>
      </c>
      <c r="G60" s="53">
        <v>1024</v>
      </c>
      <c r="H60" s="53">
        <v>1187</v>
      </c>
      <c r="I60" s="53">
        <v>60</v>
      </c>
      <c r="J60" s="53">
        <v>712</v>
      </c>
      <c r="K60" s="53">
        <v>415</v>
      </c>
      <c r="L60" s="53">
        <v>285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30646</v>
      </c>
      <c r="C61" s="53">
        <v>30100</v>
      </c>
      <c r="D61" s="53">
        <v>26704</v>
      </c>
      <c r="E61" s="53">
        <v>3396</v>
      </c>
      <c r="F61" s="53">
        <v>26</v>
      </c>
      <c r="G61" s="53">
        <v>243</v>
      </c>
      <c r="H61" s="53">
        <v>234</v>
      </c>
      <c r="I61" s="53">
        <v>6</v>
      </c>
      <c r="J61" s="53">
        <v>133</v>
      </c>
      <c r="K61" s="53">
        <v>95</v>
      </c>
      <c r="L61" s="53">
        <v>43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8382</v>
      </c>
      <c r="C62" s="53">
        <v>8240</v>
      </c>
      <c r="D62" s="53">
        <v>7068</v>
      </c>
      <c r="E62" s="53">
        <v>1172</v>
      </c>
      <c r="F62" s="53">
        <v>9</v>
      </c>
      <c r="G62" s="53">
        <v>61</v>
      </c>
      <c r="H62" s="53">
        <v>59</v>
      </c>
      <c r="I62" s="53">
        <v>1</v>
      </c>
      <c r="J62" s="53">
        <v>32</v>
      </c>
      <c r="K62" s="53">
        <v>26</v>
      </c>
      <c r="L62" s="53">
        <v>13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2473</v>
      </c>
      <c r="C63" s="53">
        <v>2422</v>
      </c>
      <c r="D63" s="53">
        <v>2027</v>
      </c>
      <c r="E63" s="53">
        <v>395</v>
      </c>
      <c r="F63" s="53">
        <v>2</v>
      </c>
      <c r="G63" s="53">
        <v>18</v>
      </c>
      <c r="H63" s="53">
        <v>26</v>
      </c>
      <c r="I63" s="53">
        <v>2</v>
      </c>
      <c r="J63" s="53">
        <v>18</v>
      </c>
      <c r="K63" s="53">
        <v>6</v>
      </c>
      <c r="L63" s="53">
        <v>5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896</v>
      </c>
      <c r="C64" s="53">
        <v>872</v>
      </c>
      <c r="D64" s="53">
        <v>708</v>
      </c>
      <c r="E64" s="53">
        <v>164</v>
      </c>
      <c r="F64" s="53">
        <v>3</v>
      </c>
      <c r="G64" s="53">
        <v>10</v>
      </c>
      <c r="H64" s="53">
        <v>9</v>
      </c>
      <c r="I64" s="53">
        <v>0</v>
      </c>
      <c r="J64" s="53">
        <v>7</v>
      </c>
      <c r="K64" s="53">
        <v>2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368</v>
      </c>
      <c r="C65" s="53">
        <v>353</v>
      </c>
      <c r="D65" s="53">
        <v>290</v>
      </c>
      <c r="E65" s="53">
        <v>63</v>
      </c>
      <c r="F65" s="53">
        <v>1</v>
      </c>
      <c r="G65" s="53">
        <v>4</v>
      </c>
      <c r="H65" s="53">
        <v>6</v>
      </c>
      <c r="I65" s="53">
        <v>0</v>
      </c>
      <c r="J65" s="53">
        <v>4</v>
      </c>
      <c r="K65" s="53">
        <v>2</v>
      </c>
      <c r="L65" s="53">
        <v>4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171</v>
      </c>
      <c r="C66" s="53">
        <v>164</v>
      </c>
      <c r="D66" s="53">
        <v>128</v>
      </c>
      <c r="E66" s="53">
        <v>36</v>
      </c>
      <c r="F66" s="53">
        <v>0</v>
      </c>
      <c r="G66" s="53">
        <v>4</v>
      </c>
      <c r="H66" s="53">
        <v>3</v>
      </c>
      <c r="I66" s="53">
        <v>0</v>
      </c>
      <c r="J66" s="53">
        <v>1</v>
      </c>
      <c r="K66" s="53">
        <v>2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261</v>
      </c>
      <c r="C67" s="53">
        <v>245</v>
      </c>
      <c r="D67" s="53">
        <v>184</v>
      </c>
      <c r="E67" s="53">
        <v>61</v>
      </c>
      <c r="F67" s="53">
        <v>0</v>
      </c>
      <c r="G67" s="53">
        <v>5</v>
      </c>
      <c r="H67" s="53">
        <v>10</v>
      </c>
      <c r="I67" s="53">
        <v>0</v>
      </c>
      <c r="J67" s="53">
        <v>2</v>
      </c>
      <c r="K67" s="53">
        <v>8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4712714</v>
      </c>
      <c r="C69" s="62">
        <v>3112735</v>
      </c>
      <c r="D69" s="62">
        <v>1932271</v>
      </c>
      <c r="E69" s="62">
        <v>1180464</v>
      </c>
      <c r="F69" s="62">
        <v>9192</v>
      </c>
      <c r="G69" s="62">
        <v>110503</v>
      </c>
      <c r="H69" s="62">
        <v>902230</v>
      </c>
      <c r="I69" s="62">
        <v>42013</v>
      </c>
      <c r="J69" s="62">
        <v>539609</v>
      </c>
      <c r="K69" s="62">
        <v>320608</v>
      </c>
      <c r="L69" s="62">
        <v>576254</v>
      </c>
      <c r="M69" s="63">
        <v>1800</v>
      </c>
    </row>
    <row r="70" spans="1:16" ht="12.95" customHeight="1" x14ac:dyDescent="0.15">
      <c r="A70" s="183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  <row r="71" spans="1:16" ht="12.95" customHeight="1" x14ac:dyDescent="0.15">
      <c r="A71" s="183"/>
      <c r="B71" s="184"/>
      <c r="C71" s="184"/>
      <c r="D71" s="184"/>
      <c r="F71" s="184"/>
      <c r="G71" s="184"/>
      <c r="H71" s="184"/>
      <c r="I71" s="184"/>
      <c r="J71" s="184"/>
      <c r="K71" s="184"/>
      <c r="L71" s="184"/>
      <c r="M71" s="184"/>
    </row>
    <row r="72" spans="1:16" ht="12.95" customHeight="1" x14ac:dyDescent="0.15">
      <c r="A72" s="183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44" t="s">
        <v>449</v>
      </c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</row>
    <row r="91" spans="1:14" ht="16.5" x14ac:dyDescent="0.25">
      <c r="B91" s="34"/>
      <c r="C91" s="34"/>
      <c r="D91" s="34"/>
      <c r="E91" s="42" t="s">
        <v>459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45" t="s">
        <v>60</v>
      </c>
      <c r="B93" s="447" t="s">
        <v>61</v>
      </c>
      <c r="C93" s="447" t="s">
        <v>62</v>
      </c>
      <c r="D93" s="435" t="s">
        <v>110</v>
      </c>
      <c r="E93" s="437"/>
      <c r="F93" s="447" t="s">
        <v>64</v>
      </c>
      <c r="G93" s="447" t="s">
        <v>65</v>
      </c>
      <c r="H93" s="447" t="s">
        <v>66</v>
      </c>
      <c r="I93" s="435" t="s">
        <v>111</v>
      </c>
      <c r="J93" s="436"/>
      <c r="K93" s="437"/>
      <c r="L93" s="447" t="s">
        <v>68</v>
      </c>
      <c r="M93" s="447" t="s">
        <v>144</v>
      </c>
    </row>
    <row r="94" spans="1:14" s="46" customFormat="1" x14ac:dyDescent="0.15">
      <c r="A94" s="446"/>
      <c r="B94" s="448"/>
      <c r="C94" s="448"/>
      <c r="D94" s="438"/>
      <c r="E94" s="440"/>
      <c r="F94" s="448"/>
      <c r="G94" s="448"/>
      <c r="H94" s="448"/>
      <c r="I94" s="438"/>
      <c r="J94" s="439"/>
      <c r="K94" s="440"/>
      <c r="L94" s="448"/>
      <c r="M94" s="448"/>
    </row>
    <row r="95" spans="1:14" ht="10.5" thickBot="1" x14ac:dyDescent="0.2">
      <c r="A95" s="446"/>
      <c r="B95" s="448"/>
      <c r="C95" s="448"/>
      <c r="D95" s="438"/>
      <c r="E95" s="440"/>
      <c r="F95" s="448"/>
      <c r="G95" s="448"/>
      <c r="H95" s="448"/>
      <c r="I95" s="438"/>
      <c r="J95" s="441"/>
      <c r="K95" s="440"/>
      <c r="L95" s="448"/>
      <c r="M95" s="448"/>
    </row>
    <row r="96" spans="1:14" ht="12.95" customHeight="1" x14ac:dyDescent="0.15">
      <c r="A96" s="47" t="s">
        <v>69</v>
      </c>
      <c r="B96" s="66">
        <v>0.03</v>
      </c>
      <c r="C96" s="67">
        <v>0.02</v>
      </c>
      <c r="D96" s="67">
        <v>0.01</v>
      </c>
      <c r="E96" s="67">
        <v>0.04</v>
      </c>
      <c r="F96" s="67">
        <v>0</v>
      </c>
      <c r="G96" s="67">
        <v>0</v>
      </c>
      <c r="H96" s="67">
        <v>0</v>
      </c>
      <c r="I96" s="67">
        <v>0.01</v>
      </c>
      <c r="J96" s="67">
        <v>0</v>
      </c>
      <c r="K96" s="67">
        <v>0</v>
      </c>
      <c r="L96" s="67">
        <v>0.08</v>
      </c>
      <c r="M96" s="68">
        <v>0.67</v>
      </c>
    </row>
    <row r="97" spans="1:13" ht="12.95" customHeight="1" x14ac:dyDescent="0.15">
      <c r="A97" s="51" t="s">
        <v>70</v>
      </c>
      <c r="B97" s="69">
        <v>0.01</v>
      </c>
      <c r="C97" s="70">
        <v>0.01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0.06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0.06</v>
      </c>
      <c r="M102" s="71">
        <v>0.17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0.01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7.0000000000000007E-2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0.02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7.0000000000000007E-2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0.01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0.1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0.2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0.19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0.27</v>
      </c>
      <c r="M108" s="71">
        <v>0</v>
      </c>
    </row>
    <row r="109" spans="1:13" ht="12.95" customHeight="1" x14ac:dyDescent="0.15">
      <c r="A109" s="51" t="s">
        <v>116</v>
      </c>
      <c r="B109" s="69">
        <v>0.12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</v>
      </c>
      <c r="K109" s="70">
        <v>0.01</v>
      </c>
      <c r="L109" s="70">
        <v>0.62</v>
      </c>
      <c r="M109" s="71">
        <v>0</v>
      </c>
    </row>
    <row r="110" spans="1:13" ht="12.95" customHeight="1" x14ac:dyDescent="0.15">
      <c r="A110" s="51" t="s">
        <v>117</v>
      </c>
      <c r="B110" s="69">
        <v>0.11</v>
      </c>
      <c r="C110" s="70">
        <v>0.04</v>
      </c>
      <c r="D110" s="70">
        <v>0.03</v>
      </c>
      <c r="E110" s="70">
        <v>0.06</v>
      </c>
      <c r="F110" s="70">
        <v>0</v>
      </c>
      <c r="G110" s="70">
        <v>0</v>
      </c>
      <c r="H110" s="70">
        <v>0.01</v>
      </c>
      <c r="I110" s="70">
        <v>0</v>
      </c>
      <c r="J110" s="70">
        <v>0.01</v>
      </c>
      <c r="K110" s="70">
        <v>0.01</v>
      </c>
      <c r="L110" s="70">
        <v>0.67</v>
      </c>
      <c r="M110" s="71">
        <v>0.11</v>
      </c>
    </row>
    <row r="111" spans="1:13" ht="12.95" customHeight="1" x14ac:dyDescent="0.15">
      <c r="A111" s="51" t="s">
        <v>84</v>
      </c>
      <c r="B111" s="69">
        <v>0.2</v>
      </c>
      <c r="C111" s="70">
        <v>0.08</v>
      </c>
      <c r="D111" s="70">
        <v>0.01</v>
      </c>
      <c r="E111" s="70">
        <v>0.19</v>
      </c>
      <c r="F111" s="70">
        <v>0</v>
      </c>
      <c r="G111" s="70">
        <v>0.01</v>
      </c>
      <c r="H111" s="70">
        <v>0.02</v>
      </c>
      <c r="I111" s="70">
        <v>0.01</v>
      </c>
      <c r="J111" s="70">
        <v>0.02</v>
      </c>
      <c r="K111" s="70">
        <v>0.01</v>
      </c>
      <c r="L111" s="70">
        <v>1.2</v>
      </c>
      <c r="M111" s="71">
        <v>0.33</v>
      </c>
    </row>
    <row r="112" spans="1:13" ht="12.95" customHeight="1" x14ac:dyDescent="0.15">
      <c r="A112" s="51" t="s">
        <v>85</v>
      </c>
      <c r="B112" s="69">
        <v>0.16</v>
      </c>
      <c r="C112" s="70">
        <v>7.0000000000000007E-2</v>
      </c>
      <c r="D112" s="70">
        <v>0.01</v>
      </c>
      <c r="E112" s="70">
        <v>0.16</v>
      </c>
      <c r="F112" s="70">
        <v>0</v>
      </c>
      <c r="G112" s="70">
        <v>0.01</v>
      </c>
      <c r="H112" s="70">
        <v>0.01</v>
      </c>
      <c r="I112" s="70">
        <v>0.01</v>
      </c>
      <c r="J112" s="70">
        <v>0.02</v>
      </c>
      <c r="K112" s="70">
        <v>0.01</v>
      </c>
      <c r="L112" s="70">
        <v>0.91</v>
      </c>
      <c r="M112" s="71">
        <v>0.22</v>
      </c>
    </row>
    <row r="113" spans="1:13" ht="12.95" customHeight="1" x14ac:dyDescent="0.15">
      <c r="A113" s="51" t="s">
        <v>86</v>
      </c>
      <c r="B113" s="69">
        <v>0.18</v>
      </c>
      <c r="C113" s="70">
        <v>0.09</v>
      </c>
      <c r="D113" s="70">
        <v>0.01</v>
      </c>
      <c r="E113" s="70">
        <v>0.22</v>
      </c>
      <c r="F113" s="70">
        <v>0</v>
      </c>
      <c r="G113" s="70">
        <v>0.01</v>
      </c>
      <c r="H113" s="70">
        <v>0.02</v>
      </c>
      <c r="I113" s="70">
        <v>0.03</v>
      </c>
      <c r="J113" s="70">
        <v>0.02</v>
      </c>
      <c r="K113" s="70">
        <v>0.02</v>
      </c>
      <c r="L113" s="70">
        <v>0.99</v>
      </c>
      <c r="M113" s="71">
        <v>0.17</v>
      </c>
    </row>
    <row r="114" spans="1:13" ht="12.95" customHeight="1" x14ac:dyDescent="0.15">
      <c r="A114" s="51" t="s">
        <v>87</v>
      </c>
      <c r="B114" s="69">
        <v>0.21</v>
      </c>
      <c r="C114" s="70">
        <v>0.11</v>
      </c>
      <c r="D114" s="70">
        <v>0.01</v>
      </c>
      <c r="E114" s="70">
        <v>0.28000000000000003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1.0900000000000001</v>
      </c>
      <c r="M114" s="71">
        <v>0.11</v>
      </c>
    </row>
    <row r="115" spans="1:13" ht="12.95" customHeight="1" x14ac:dyDescent="0.15">
      <c r="A115" s="51" t="s">
        <v>88</v>
      </c>
      <c r="B115" s="69">
        <v>0.27</v>
      </c>
      <c r="C115" s="70">
        <v>0.17</v>
      </c>
      <c r="D115" s="70">
        <v>0</v>
      </c>
      <c r="E115" s="70">
        <v>0.44</v>
      </c>
      <c r="F115" s="70">
        <v>0</v>
      </c>
      <c r="G115" s="70">
        <v>0.01</v>
      </c>
      <c r="H115" s="70">
        <v>0.04</v>
      </c>
      <c r="I115" s="70">
        <v>0.03</v>
      </c>
      <c r="J115" s="70">
        <v>0.03</v>
      </c>
      <c r="K115" s="70">
        <v>0.04</v>
      </c>
      <c r="L115" s="70">
        <v>1.21</v>
      </c>
      <c r="M115" s="71">
        <v>0.33</v>
      </c>
    </row>
    <row r="116" spans="1:13" ht="12.95" customHeight="1" x14ac:dyDescent="0.15">
      <c r="A116" s="51" t="s">
        <v>89</v>
      </c>
      <c r="B116" s="69">
        <v>0.32</v>
      </c>
      <c r="C116" s="70">
        <v>0.2</v>
      </c>
      <c r="D116" s="70">
        <v>0.01</v>
      </c>
      <c r="E116" s="70">
        <v>0.53</v>
      </c>
      <c r="F116" s="70">
        <v>0</v>
      </c>
      <c r="G116" s="70">
        <v>0.02</v>
      </c>
      <c r="H116" s="70">
        <v>0.05</v>
      </c>
      <c r="I116" s="70">
        <v>0.03</v>
      </c>
      <c r="J116" s="70">
        <v>0.05</v>
      </c>
      <c r="K116" s="70">
        <v>0.05</v>
      </c>
      <c r="L116" s="70">
        <v>1.33</v>
      </c>
      <c r="M116" s="71">
        <v>26.87</v>
      </c>
    </row>
    <row r="117" spans="1:13" ht="12.95" customHeight="1" x14ac:dyDescent="0.15">
      <c r="A117" s="51" t="s">
        <v>90</v>
      </c>
      <c r="B117" s="69">
        <v>0.36</v>
      </c>
      <c r="C117" s="70">
        <v>0.24</v>
      </c>
      <c r="D117" s="70">
        <v>0.01</v>
      </c>
      <c r="E117" s="70">
        <v>0.62</v>
      </c>
      <c r="F117" s="70">
        <v>0</v>
      </c>
      <c r="G117" s="70">
        <v>0.02</v>
      </c>
      <c r="H117" s="70">
        <v>0.06</v>
      </c>
      <c r="I117" s="70">
        <v>0.05</v>
      </c>
      <c r="J117" s="70">
        <v>0.06</v>
      </c>
      <c r="K117" s="70">
        <v>7.0000000000000007E-2</v>
      </c>
      <c r="L117" s="70">
        <v>1.56</v>
      </c>
      <c r="M117" s="71">
        <v>9.99</v>
      </c>
    </row>
    <row r="118" spans="1:13" ht="12.95" customHeight="1" x14ac:dyDescent="0.15">
      <c r="A118" s="51" t="s">
        <v>91</v>
      </c>
      <c r="B118" s="69">
        <v>0.44</v>
      </c>
      <c r="C118" s="70">
        <v>0.28999999999999998</v>
      </c>
      <c r="D118" s="70">
        <v>0.01</v>
      </c>
      <c r="E118" s="70">
        <v>0.76</v>
      </c>
      <c r="F118" s="70">
        <v>0</v>
      </c>
      <c r="G118" s="70">
        <v>0.02</v>
      </c>
      <c r="H118" s="70">
        <v>0.08</v>
      </c>
      <c r="I118" s="70">
        <v>7.0000000000000007E-2</v>
      </c>
      <c r="J118" s="70">
        <v>0.06</v>
      </c>
      <c r="K118" s="70">
        <v>0.1</v>
      </c>
      <c r="L118" s="70">
        <v>1.74</v>
      </c>
      <c r="M118" s="71">
        <v>52.03</v>
      </c>
    </row>
    <row r="119" spans="1:13" ht="12.95" customHeight="1" x14ac:dyDescent="0.15">
      <c r="A119" s="51" t="s">
        <v>92</v>
      </c>
      <c r="B119" s="69">
        <v>0.45</v>
      </c>
      <c r="C119" s="70">
        <v>0.31</v>
      </c>
      <c r="D119" s="70">
        <v>0.01</v>
      </c>
      <c r="E119" s="70">
        <v>0.81</v>
      </c>
      <c r="F119" s="70">
        <v>0</v>
      </c>
      <c r="G119" s="70">
        <v>0.01</v>
      </c>
      <c r="H119" s="70">
        <v>0.1</v>
      </c>
      <c r="I119" s="70">
        <v>0.08</v>
      </c>
      <c r="J119" s="70">
        <v>0.08</v>
      </c>
      <c r="K119" s="70">
        <v>0.12</v>
      </c>
      <c r="L119" s="70">
        <v>1.86</v>
      </c>
      <c r="M119" s="71">
        <v>6.44</v>
      </c>
    </row>
    <row r="120" spans="1:13" ht="12.95" customHeight="1" x14ac:dyDescent="0.15">
      <c r="A120" s="51" t="s">
        <v>93</v>
      </c>
      <c r="B120" s="69">
        <v>0.52</v>
      </c>
      <c r="C120" s="70">
        <v>0.35</v>
      </c>
      <c r="D120" s="70">
        <v>0.01</v>
      </c>
      <c r="E120" s="70">
        <v>0.93</v>
      </c>
      <c r="F120" s="70">
        <v>0</v>
      </c>
      <c r="G120" s="70">
        <v>0.01</v>
      </c>
      <c r="H120" s="70">
        <v>0.13</v>
      </c>
      <c r="I120" s="70">
        <v>0.14000000000000001</v>
      </c>
      <c r="J120" s="70">
        <v>0.1</v>
      </c>
      <c r="K120" s="70">
        <v>0.18</v>
      </c>
      <c r="L120" s="70">
        <v>2.11</v>
      </c>
      <c r="M120" s="71">
        <v>0.22</v>
      </c>
    </row>
    <row r="121" spans="1:13" ht="12.95" customHeight="1" x14ac:dyDescent="0.15">
      <c r="A121" s="51" t="s">
        <v>94</v>
      </c>
      <c r="B121" s="69">
        <v>0.56999999999999995</v>
      </c>
      <c r="C121" s="70">
        <v>0.37</v>
      </c>
      <c r="D121" s="70">
        <v>0.01</v>
      </c>
      <c r="E121" s="70">
        <v>0.97</v>
      </c>
      <c r="F121" s="70">
        <v>0</v>
      </c>
      <c r="G121" s="70">
        <v>0.02</v>
      </c>
      <c r="H121" s="70">
        <v>0.17</v>
      </c>
      <c r="I121" s="70">
        <v>0.09</v>
      </c>
      <c r="J121" s="70">
        <v>0.12</v>
      </c>
      <c r="K121" s="70">
        <v>0.26</v>
      </c>
      <c r="L121" s="70">
        <v>2.39</v>
      </c>
      <c r="M121" s="71">
        <v>0.11</v>
      </c>
    </row>
    <row r="122" spans="1:13" ht="12.95" customHeight="1" x14ac:dyDescent="0.15">
      <c r="A122" s="51" t="s">
        <v>95</v>
      </c>
      <c r="B122" s="69">
        <v>0.62</v>
      </c>
      <c r="C122" s="70">
        <v>0.37</v>
      </c>
      <c r="D122" s="70">
        <v>0.01</v>
      </c>
      <c r="E122" s="70">
        <v>0.98</v>
      </c>
      <c r="F122" s="70">
        <v>0.01</v>
      </c>
      <c r="G122" s="70">
        <v>0.02</v>
      </c>
      <c r="H122" s="70">
        <v>0.23</v>
      </c>
      <c r="I122" s="70">
        <v>0.13</v>
      </c>
      <c r="J122" s="70">
        <v>0.16</v>
      </c>
      <c r="K122" s="70">
        <v>0.34</v>
      </c>
      <c r="L122" s="70">
        <v>2.67</v>
      </c>
      <c r="M122" s="71">
        <v>0.22</v>
      </c>
    </row>
    <row r="123" spans="1:13" ht="12.95" customHeight="1" x14ac:dyDescent="0.15">
      <c r="A123" s="51" t="s">
        <v>96</v>
      </c>
      <c r="B123" s="69">
        <v>0.69</v>
      </c>
      <c r="C123" s="70">
        <v>0.41</v>
      </c>
      <c r="D123" s="70">
        <v>0.01</v>
      </c>
      <c r="E123" s="70">
        <v>1.08</v>
      </c>
      <c r="F123" s="70">
        <v>0</v>
      </c>
      <c r="G123" s="70">
        <v>0.03</v>
      </c>
      <c r="H123" s="70">
        <v>0.3</v>
      </c>
      <c r="I123" s="70">
        <v>0.13</v>
      </c>
      <c r="J123" s="70">
        <v>0.19</v>
      </c>
      <c r="K123" s="70">
        <v>0.5</v>
      </c>
      <c r="L123" s="70">
        <v>2.98</v>
      </c>
      <c r="M123" s="71">
        <v>0.22</v>
      </c>
    </row>
    <row r="124" spans="1:13" ht="12.95" customHeight="1" x14ac:dyDescent="0.15">
      <c r="A124" s="51" t="s">
        <v>97</v>
      </c>
      <c r="B124" s="69">
        <v>0.73</v>
      </c>
      <c r="C124" s="70">
        <v>0.38</v>
      </c>
      <c r="D124" s="70">
        <v>0.01</v>
      </c>
      <c r="E124" s="70">
        <v>1</v>
      </c>
      <c r="F124" s="70">
        <v>0</v>
      </c>
      <c r="G124" s="70">
        <v>0.05</v>
      </c>
      <c r="H124" s="70">
        <v>0.38</v>
      </c>
      <c r="I124" s="70">
        <v>0.15</v>
      </c>
      <c r="J124" s="70">
        <v>0.24</v>
      </c>
      <c r="K124" s="70">
        <v>0.66</v>
      </c>
      <c r="L124" s="70">
        <v>3.29</v>
      </c>
      <c r="M124" s="71">
        <v>0.28000000000000003</v>
      </c>
    </row>
    <row r="125" spans="1:13" ht="12.95" customHeight="1" x14ac:dyDescent="0.15">
      <c r="A125" s="51" t="s">
        <v>98</v>
      </c>
      <c r="B125" s="69">
        <v>0.8</v>
      </c>
      <c r="C125" s="70">
        <v>0.41</v>
      </c>
      <c r="D125" s="70">
        <v>0.01</v>
      </c>
      <c r="E125" s="70">
        <v>1.07</v>
      </c>
      <c r="F125" s="70">
        <v>0</v>
      </c>
      <c r="G125" s="70">
        <v>7.0000000000000007E-2</v>
      </c>
      <c r="H125" s="70">
        <v>0.49</v>
      </c>
      <c r="I125" s="70">
        <v>0.18</v>
      </c>
      <c r="J125" s="70">
        <v>0.31</v>
      </c>
      <c r="K125" s="70">
        <v>0.83</v>
      </c>
      <c r="L125" s="70">
        <v>3.6</v>
      </c>
      <c r="M125" s="71">
        <v>0.39</v>
      </c>
    </row>
    <row r="126" spans="1:13" ht="12.95" customHeight="1" x14ac:dyDescent="0.15">
      <c r="A126" s="51" t="s">
        <v>99</v>
      </c>
      <c r="B126" s="69">
        <v>0.84</v>
      </c>
      <c r="C126" s="70">
        <v>0.43</v>
      </c>
      <c r="D126" s="70">
        <v>0.01</v>
      </c>
      <c r="E126" s="70">
        <v>1.1299999999999999</v>
      </c>
      <c r="F126" s="70">
        <v>0.01</v>
      </c>
      <c r="G126" s="70">
        <v>0.11</v>
      </c>
      <c r="H126" s="70">
        <v>0.54</v>
      </c>
      <c r="I126" s="70">
        <v>0.26</v>
      </c>
      <c r="J126" s="70">
        <v>0.34</v>
      </c>
      <c r="K126" s="70">
        <v>0.9</v>
      </c>
      <c r="L126" s="70">
        <v>3.66</v>
      </c>
      <c r="M126" s="71">
        <v>0.22</v>
      </c>
    </row>
    <row r="127" spans="1:13" ht="12.95" customHeight="1" x14ac:dyDescent="0.15">
      <c r="A127" s="51" t="s">
        <v>100</v>
      </c>
      <c r="B127" s="69">
        <v>0.83</v>
      </c>
      <c r="C127" s="70">
        <v>0.41</v>
      </c>
      <c r="D127" s="70">
        <v>0.01</v>
      </c>
      <c r="E127" s="70">
        <v>1.07</v>
      </c>
      <c r="F127" s="70">
        <v>0</v>
      </c>
      <c r="G127" s="70">
        <v>0.2</v>
      </c>
      <c r="H127" s="70">
        <v>0.61</v>
      </c>
      <c r="I127" s="70">
        <v>0.28000000000000003</v>
      </c>
      <c r="J127" s="70">
        <v>0.4</v>
      </c>
      <c r="K127" s="70">
        <v>1.03</v>
      </c>
      <c r="L127" s="70">
        <v>3.59</v>
      </c>
      <c r="M127" s="71">
        <v>0.17</v>
      </c>
    </row>
    <row r="128" spans="1:13" ht="12.95" customHeight="1" x14ac:dyDescent="0.15">
      <c r="A128" s="51" t="s">
        <v>101</v>
      </c>
      <c r="B128" s="69">
        <v>0.85</v>
      </c>
      <c r="C128" s="70">
        <v>0.45</v>
      </c>
      <c r="D128" s="70">
        <v>0.01</v>
      </c>
      <c r="E128" s="70">
        <v>1.19</v>
      </c>
      <c r="F128" s="70">
        <v>0.01</v>
      </c>
      <c r="G128" s="70">
        <v>0.23</v>
      </c>
      <c r="H128" s="70">
        <v>0.68</v>
      </c>
      <c r="I128" s="70">
        <v>0.34</v>
      </c>
      <c r="J128" s="70">
        <v>0.46</v>
      </c>
      <c r="K128" s="70">
        <v>1.1000000000000001</v>
      </c>
      <c r="L128" s="70">
        <v>3.43</v>
      </c>
      <c r="M128" s="71">
        <v>0.17</v>
      </c>
    </row>
    <row r="129" spans="1:13" ht="12.95" customHeight="1" x14ac:dyDescent="0.15">
      <c r="A129" s="51" t="s">
        <v>102</v>
      </c>
      <c r="B129" s="69">
        <v>2.16</v>
      </c>
      <c r="C129" s="70">
        <v>1.18</v>
      </c>
      <c r="D129" s="70">
        <v>0.03</v>
      </c>
      <c r="E129" s="70">
        <v>3.09</v>
      </c>
      <c r="F129" s="70">
        <v>0.02</v>
      </c>
      <c r="G129" s="70">
        <v>0.73</v>
      </c>
      <c r="H129" s="70">
        <v>2.04</v>
      </c>
      <c r="I129" s="70">
        <v>1</v>
      </c>
      <c r="J129" s="70">
        <v>1.5</v>
      </c>
      <c r="K129" s="70">
        <v>3.09</v>
      </c>
      <c r="L129" s="70">
        <v>7.96</v>
      </c>
      <c r="M129" s="71">
        <v>0.06</v>
      </c>
    </row>
    <row r="130" spans="1:13" ht="12.95" customHeight="1" x14ac:dyDescent="0.15">
      <c r="A130" s="51" t="s">
        <v>103</v>
      </c>
      <c r="B130" s="69">
        <v>2.37</v>
      </c>
      <c r="C130" s="70">
        <v>1.32</v>
      </c>
      <c r="D130" s="70">
        <v>0.03</v>
      </c>
      <c r="E130" s="70">
        <v>3.46</v>
      </c>
      <c r="F130" s="70">
        <v>0.01</v>
      </c>
      <c r="G130" s="70">
        <v>1.22</v>
      </c>
      <c r="H130" s="70">
        <v>3.07</v>
      </c>
      <c r="I130" s="70">
        <v>1.84</v>
      </c>
      <c r="J130" s="70">
        <v>2.83</v>
      </c>
      <c r="K130" s="70">
        <v>3.65</v>
      </c>
      <c r="L130" s="70">
        <v>7.19</v>
      </c>
      <c r="M130" s="71">
        <v>0.11</v>
      </c>
    </row>
    <row r="131" spans="1:13" ht="12.95" customHeight="1" x14ac:dyDescent="0.15">
      <c r="A131" s="51" t="s">
        <v>104</v>
      </c>
      <c r="B131" s="69">
        <v>2.62</v>
      </c>
      <c r="C131" s="70">
        <v>1.45</v>
      </c>
      <c r="D131" s="70">
        <v>0.04</v>
      </c>
      <c r="E131" s="70">
        <v>3.78</v>
      </c>
      <c r="F131" s="70">
        <v>0.01</v>
      </c>
      <c r="G131" s="70">
        <v>1.94</v>
      </c>
      <c r="H131" s="70">
        <v>4.2699999999999996</v>
      </c>
      <c r="I131" s="70">
        <v>3.69</v>
      </c>
      <c r="J131" s="70">
        <v>4.3099999999999996</v>
      </c>
      <c r="K131" s="70">
        <v>4.29</v>
      </c>
      <c r="L131" s="70">
        <v>6.55</v>
      </c>
      <c r="M131" s="71">
        <v>0.11</v>
      </c>
    </row>
    <row r="132" spans="1:13" ht="12.95" customHeight="1" x14ac:dyDescent="0.15">
      <c r="A132" s="51" t="s">
        <v>105</v>
      </c>
      <c r="B132" s="69">
        <v>2.86</v>
      </c>
      <c r="C132" s="70">
        <v>1.63</v>
      </c>
      <c r="D132" s="70">
        <v>0.09</v>
      </c>
      <c r="E132" s="70">
        <v>4.18</v>
      </c>
      <c r="F132" s="70">
        <v>0.05</v>
      </c>
      <c r="G132" s="70">
        <v>2.78</v>
      </c>
      <c r="H132" s="70">
        <v>5.16</v>
      </c>
      <c r="I132" s="70">
        <v>5.78</v>
      </c>
      <c r="J132" s="70">
        <v>5.22</v>
      </c>
      <c r="K132" s="70">
        <v>4.99</v>
      </c>
      <c r="L132" s="70">
        <v>5.94</v>
      </c>
      <c r="M132" s="71">
        <v>0.06</v>
      </c>
    </row>
    <row r="133" spans="1:13" ht="12.95" customHeight="1" x14ac:dyDescent="0.15">
      <c r="A133" s="51" t="s">
        <v>106</v>
      </c>
      <c r="B133" s="69">
        <v>6.34</v>
      </c>
      <c r="C133" s="70">
        <v>3.93</v>
      </c>
      <c r="D133" s="70">
        <v>0.56000000000000005</v>
      </c>
      <c r="E133" s="70">
        <v>9.5299999999999994</v>
      </c>
      <c r="F133" s="70">
        <v>7.0000000000000007E-2</v>
      </c>
      <c r="G133" s="70">
        <v>7.7</v>
      </c>
      <c r="H133" s="70">
        <v>12.49</v>
      </c>
      <c r="I133" s="70">
        <v>16.899999999999999</v>
      </c>
      <c r="J133" s="70">
        <v>12.53</v>
      </c>
      <c r="K133" s="70">
        <v>11.86</v>
      </c>
      <c r="L133" s="70">
        <v>9.52</v>
      </c>
      <c r="M133" s="71">
        <v>0</v>
      </c>
    </row>
    <row r="134" spans="1:13" ht="12.95" customHeight="1" x14ac:dyDescent="0.15">
      <c r="A134" s="51" t="s">
        <v>107</v>
      </c>
      <c r="B134" s="69">
        <v>6.37</v>
      </c>
      <c r="C134" s="70">
        <v>3.98</v>
      </c>
      <c r="D134" s="70">
        <v>0.87</v>
      </c>
      <c r="E134" s="70">
        <v>9.1199999999999992</v>
      </c>
      <c r="F134" s="70">
        <v>0.23</v>
      </c>
      <c r="G134" s="70">
        <v>9.1</v>
      </c>
      <c r="H134" s="70">
        <v>14.02</v>
      </c>
      <c r="I134" s="70">
        <v>17.21</v>
      </c>
      <c r="J134" s="70">
        <v>14.06</v>
      </c>
      <c r="K134" s="70">
        <v>13.53</v>
      </c>
      <c r="L134" s="70">
        <v>6.84</v>
      </c>
      <c r="M134" s="71">
        <v>0</v>
      </c>
    </row>
    <row r="135" spans="1:13" ht="12.95" customHeight="1" x14ac:dyDescent="0.15">
      <c r="A135" s="51" t="s">
        <v>157</v>
      </c>
      <c r="B135" s="69">
        <v>12.34</v>
      </c>
      <c r="C135" s="70">
        <v>9.15</v>
      </c>
      <c r="D135" s="70">
        <v>5.31</v>
      </c>
      <c r="E135" s="70">
        <v>15.51</v>
      </c>
      <c r="F135" s="70">
        <v>1.96</v>
      </c>
      <c r="G135" s="70">
        <v>20.54</v>
      </c>
      <c r="H135" s="70">
        <v>25.35</v>
      </c>
      <c r="I135" s="70">
        <v>25.03</v>
      </c>
      <c r="J135" s="70">
        <v>26.01</v>
      </c>
      <c r="K135" s="70">
        <v>24.29</v>
      </c>
      <c r="L135" s="70">
        <v>7.79</v>
      </c>
      <c r="M135" s="71">
        <v>0.06</v>
      </c>
    </row>
    <row r="136" spans="1:13" ht="12.95" customHeight="1" x14ac:dyDescent="0.15">
      <c r="A136" s="51" t="s">
        <v>158</v>
      </c>
      <c r="B136" s="69">
        <v>11.23</v>
      </c>
      <c r="C136" s="70">
        <v>11.2</v>
      </c>
      <c r="D136" s="70">
        <v>10.91</v>
      </c>
      <c r="E136" s="70">
        <v>11.69</v>
      </c>
      <c r="F136" s="70">
        <v>7.46</v>
      </c>
      <c r="G136" s="70">
        <v>18.82</v>
      </c>
      <c r="H136" s="70">
        <v>15.66</v>
      </c>
      <c r="I136" s="70">
        <v>13.31</v>
      </c>
      <c r="J136" s="70">
        <v>16.25</v>
      </c>
      <c r="K136" s="70">
        <v>14.96</v>
      </c>
      <c r="L136" s="70">
        <v>3.08</v>
      </c>
      <c r="M136" s="71">
        <v>0</v>
      </c>
    </row>
    <row r="137" spans="1:13" ht="12.95" customHeight="1" x14ac:dyDescent="0.15">
      <c r="A137" s="51" t="s">
        <v>159</v>
      </c>
      <c r="B137" s="69">
        <v>10</v>
      </c>
      <c r="C137" s="70">
        <v>12.15</v>
      </c>
      <c r="D137" s="70">
        <v>14.37</v>
      </c>
      <c r="E137" s="70">
        <v>8.4700000000000006</v>
      </c>
      <c r="F137" s="70">
        <v>17.239999999999998</v>
      </c>
      <c r="G137" s="70">
        <v>14.34</v>
      </c>
      <c r="H137" s="70">
        <v>7.53</v>
      </c>
      <c r="I137" s="70">
        <v>6.4</v>
      </c>
      <c r="J137" s="70">
        <v>7.93</v>
      </c>
      <c r="K137" s="70">
        <v>7.01</v>
      </c>
      <c r="L137" s="70">
        <v>1.38</v>
      </c>
      <c r="M137" s="71">
        <v>0.06</v>
      </c>
    </row>
    <row r="138" spans="1:13" ht="12.95" customHeight="1" x14ac:dyDescent="0.15">
      <c r="A138" s="51" t="s">
        <v>160</v>
      </c>
      <c r="B138" s="69">
        <v>8.5</v>
      </c>
      <c r="C138" s="70">
        <v>11.4</v>
      </c>
      <c r="D138" s="70">
        <v>14.87</v>
      </c>
      <c r="E138" s="70">
        <v>5.66</v>
      </c>
      <c r="F138" s="70">
        <v>21.13</v>
      </c>
      <c r="G138" s="70">
        <v>9.0299999999999994</v>
      </c>
      <c r="H138" s="70">
        <v>3.33</v>
      </c>
      <c r="I138" s="70">
        <v>3.24</v>
      </c>
      <c r="J138" s="70">
        <v>3.49</v>
      </c>
      <c r="K138" s="70">
        <v>3.09</v>
      </c>
      <c r="L138" s="70">
        <v>0.7</v>
      </c>
      <c r="M138" s="71">
        <v>0</v>
      </c>
    </row>
    <row r="139" spans="1:13" ht="12.95" customHeight="1" x14ac:dyDescent="0.15">
      <c r="A139" s="51" t="s">
        <v>161</v>
      </c>
      <c r="B139" s="69">
        <v>6.82</v>
      </c>
      <c r="C139" s="70">
        <v>9.6</v>
      </c>
      <c r="D139" s="70">
        <v>13.23</v>
      </c>
      <c r="E139" s="70">
        <v>3.6</v>
      </c>
      <c r="F139" s="70">
        <v>18.52</v>
      </c>
      <c r="G139" s="70">
        <v>5.08</v>
      </c>
      <c r="H139" s="70">
        <v>1.47</v>
      </c>
      <c r="I139" s="70">
        <v>1.51</v>
      </c>
      <c r="J139" s="70">
        <v>1.53</v>
      </c>
      <c r="K139" s="70">
        <v>1.37</v>
      </c>
      <c r="L139" s="70">
        <v>0.4</v>
      </c>
      <c r="M139" s="71">
        <v>0</v>
      </c>
    </row>
    <row r="140" spans="1:13" ht="12.95" customHeight="1" x14ac:dyDescent="0.15">
      <c r="A140" s="51" t="s">
        <v>147</v>
      </c>
      <c r="B140" s="69">
        <v>15.12</v>
      </c>
      <c r="C140" s="70">
        <v>22.08</v>
      </c>
      <c r="D140" s="70">
        <v>31.43</v>
      </c>
      <c r="E140" s="70">
        <v>6.59</v>
      </c>
      <c r="F140" s="70">
        <v>29.94</v>
      </c>
      <c r="G140" s="70">
        <v>6.62</v>
      </c>
      <c r="H140" s="70">
        <v>1.46</v>
      </c>
      <c r="I140" s="70">
        <v>1.84</v>
      </c>
      <c r="J140" s="70">
        <v>1.46</v>
      </c>
      <c r="K140" s="70">
        <v>1.41</v>
      </c>
      <c r="L140" s="70">
        <v>0.51</v>
      </c>
      <c r="M140" s="71">
        <v>0</v>
      </c>
    </row>
    <row r="141" spans="1:13" ht="12.95" customHeight="1" x14ac:dyDescent="0.15">
      <c r="A141" s="51" t="s">
        <v>148</v>
      </c>
      <c r="B141" s="69">
        <v>2.84</v>
      </c>
      <c r="C141" s="70">
        <v>4.21</v>
      </c>
      <c r="D141" s="70">
        <v>6.08</v>
      </c>
      <c r="E141" s="70">
        <v>1.1200000000000001</v>
      </c>
      <c r="F141" s="70">
        <v>2.85</v>
      </c>
      <c r="G141" s="70">
        <v>0.93</v>
      </c>
      <c r="H141" s="70">
        <v>0.13</v>
      </c>
      <c r="I141" s="70">
        <v>0.14000000000000001</v>
      </c>
      <c r="J141" s="70">
        <v>0.13</v>
      </c>
      <c r="K141" s="70">
        <v>0.13</v>
      </c>
      <c r="L141" s="70">
        <v>0.05</v>
      </c>
      <c r="M141" s="71">
        <v>0</v>
      </c>
    </row>
    <row r="142" spans="1:13" ht="12.95" customHeight="1" x14ac:dyDescent="0.15">
      <c r="A142" s="51" t="s">
        <v>149</v>
      </c>
      <c r="B142" s="69">
        <v>0.65</v>
      </c>
      <c r="C142" s="70">
        <v>0.97</v>
      </c>
      <c r="D142" s="70">
        <v>1.38</v>
      </c>
      <c r="E142" s="70">
        <v>0.28999999999999998</v>
      </c>
      <c r="F142" s="70">
        <v>0.28000000000000003</v>
      </c>
      <c r="G142" s="70">
        <v>0.22</v>
      </c>
      <c r="H142" s="70">
        <v>0.03</v>
      </c>
      <c r="I142" s="70">
        <v>0.01</v>
      </c>
      <c r="J142" s="70">
        <v>0.02</v>
      </c>
      <c r="K142" s="70">
        <v>0.03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0.18</v>
      </c>
      <c r="C143" s="70">
        <v>0.27</v>
      </c>
      <c r="D143" s="70">
        <v>0.37</v>
      </c>
      <c r="E143" s="70">
        <v>0.1</v>
      </c>
      <c r="F143" s="70">
        <v>0.1</v>
      </c>
      <c r="G143" s="70">
        <v>0.06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0.05</v>
      </c>
      <c r="C144" s="70">
        <v>0.08</v>
      </c>
      <c r="D144" s="70">
        <v>0.1</v>
      </c>
      <c r="E144" s="70">
        <v>0.03</v>
      </c>
      <c r="F144" s="70">
        <v>0.02</v>
      </c>
      <c r="G144" s="70">
        <v>0.02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0.01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0.02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8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439</v>
      </c>
      <c r="F167" s="40"/>
      <c r="G167" s="40"/>
      <c r="H167" s="34"/>
    </row>
    <row r="168" spans="1:13" x14ac:dyDescent="0.15">
      <c r="A168" s="444" t="s">
        <v>448</v>
      </c>
      <c r="B168" s="443"/>
      <c r="C168" s="443"/>
      <c r="D168" s="443"/>
      <c r="E168" s="443"/>
      <c r="F168" s="443"/>
      <c r="G168" s="443"/>
      <c r="H168" s="443"/>
      <c r="I168" s="443"/>
      <c r="J168" s="443"/>
      <c r="K168" s="443"/>
      <c r="L168" s="443"/>
      <c r="M168" s="443"/>
    </row>
    <row r="169" spans="1:13" ht="21.75" customHeight="1" x14ac:dyDescent="0.15">
      <c r="A169" s="443"/>
      <c r="B169" s="443"/>
      <c r="C169" s="443"/>
      <c r="D169" s="443"/>
      <c r="E169" s="443"/>
      <c r="F169" s="443"/>
      <c r="G169" s="443"/>
      <c r="H169" s="443"/>
      <c r="I169" s="443"/>
      <c r="J169" s="443"/>
      <c r="K169" s="443"/>
      <c r="L169" s="443"/>
      <c r="M169" s="443"/>
    </row>
    <row r="170" spans="1:13" ht="16.5" x14ac:dyDescent="0.25">
      <c r="B170" s="34"/>
      <c r="C170" s="34"/>
      <c r="D170" s="34"/>
      <c r="E170" s="42" t="s">
        <v>460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45" t="s">
        <v>60</v>
      </c>
      <c r="B174" s="447" t="s">
        <v>61</v>
      </c>
      <c r="C174" s="447" t="s">
        <v>62</v>
      </c>
      <c r="D174" s="435" t="s">
        <v>119</v>
      </c>
      <c r="E174" s="437"/>
      <c r="F174" s="447" t="s">
        <v>64</v>
      </c>
      <c r="G174" s="447" t="s">
        <v>65</v>
      </c>
      <c r="H174" s="447" t="s">
        <v>66</v>
      </c>
      <c r="I174" s="435" t="s">
        <v>111</v>
      </c>
      <c r="J174" s="436"/>
      <c r="K174" s="437"/>
      <c r="L174" s="447" t="s">
        <v>68</v>
      </c>
      <c r="M174" s="447" t="s">
        <v>144</v>
      </c>
    </row>
    <row r="175" spans="1:13" s="46" customFormat="1" x14ac:dyDescent="0.15">
      <c r="A175" s="446"/>
      <c r="B175" s="448"/>
      <c r="C175" s="448"/>
      <c r="D175" s="438"/>
      <c r="E175" s="440"/>
      <c r="F175" s="448"/>
      <c r="G175" s="448"/>
      <c r="H175" s="448"/>
      <c r="I175" s="438"/>
      <c r="J175" s="441"/>
      <c r="K175" s="440"/>
      <c r="L175" s="448"/>
      <c r="M175" s="448"/>
    </row>
    <row r="176" spans="1:13" ht="10.5" thickBot="1" x14ac:dyDescent="0.2">
      <c r="A176" s="446"/>
      <c r="B176" s="448"/>
      <c r="C176" s="448"/>
      <c r="D176" s="438"/>
      <c r="E176" s="440"/>
      <c r="F176" s="448"/>
      <c r="G176" s="448"/>
      <c r="H176" s="448"/>
      <c r="I176" s="438"/>
      <c r="J176" s="441"/>
      <c r="K176" s="440"/>
      <c r="L176" s="448"/>
      <c r="M176" s="448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0</v>
      </c>
      <c r="G177" s="49">
        <v>12</v>
      </c>
      <c r="H177" s="49">
        <v>23</v>
      </c>
      <c r="I177" s="49">
        <v>18</v>
      </c>
      <c r="J177" s="49">
        <v>25</v>
      </c>
      <c r="K177" s="49">
        <v>23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42</v>
      </c>
      <c r="K178" s="53">
        <v>43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46</v>
      </c>
      <c r="H179" s="53">
        <v>48</v>
      </c>
      <c r="I179" s="53">
        <v>0</v>
      </c>
      <c r="J179" s="53">
        <v>48</v>
      </c>
      <c r="K179" s="53">
        <v>0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51</v>
      </c>
      <c r="J180" s="53">
        <v>53</v>
      </c>
      <c r="K180" s="53">
        <v>52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57</v>
      </c>
      <c r="G181" s="53">
        <v>0</v>
      </c>
      <c r="H181" s="53">
        <v>58</v>
      </c>
      <c r="I181" s="53">
        <v>0</v>
      </c>
      <c r="J181" s="53">
        <v>58</v>
      </c>
      <c r="K181" s="53">
        <v>58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64</v>
      </c>
      <c r="I182" s="53">
        <v>0</v>
      </c>
      <c r="J182" s="53">
        <v>63</v>
      </c>
      <c r="K182" s="53">
        <v>64</v>
      </c>
      <c r="L182" s="53">
        <v>63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67</v>
      </c>
      <c r="H183" s="53">
        <v>67</v>
      </c>
      <c r="I183" s="53">
        <v>0</v>
      </c>
      <c r="J183" s="53">
        <v>68</v>
      </c>
      <c r="K183" s="53">
        <v>67</v>
      </c>
      <c r="L183" s="53">
        <v>68</v>
      </c>
      <c r="M183" s="54">
        <v>67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0</v>
      </c>
      <c r="H184" s="53">
        <v>73</v>
      </c>
      <c r="I184" s="53">
        <v>0</v>
      </c>
      <c r="J184" s="53">
        <v>73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79</v>
      </c>
      <c r="F185" s="53">
        <v>0</v>
      </c>
      <c r="G185" s="53">
        <v>76</v>
      </c>
      <c r="H185" s="53">
        <v>78</v>
      </c>
      <c r="I185" s="53">
        <v>80</v>
      </c>
      <c r="J185" s="53">
        <v>78</v>
      </c>
      <c r="K185" s="53">
        <v>80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83</v>
      </c>
      <c r="D186" s="53">
        <v>83</v>
      </c>
      <c r="E186" s="53">
        <v>84</v>
      </c>
      <c r="F186" s="53">
        <v>83</v>
      </c>
      <c r="G186" s="53">
        <v>0</v>
      </c>
      <c r="H186" s="53">
        <v>84</v>
      </c>
      <c r="I186" s="53">
        <v>0</v>
      </c>
      <c r="J186" s="53">
        <v>83</v>
      </c>
      <c r="K186" s="53">
        <v>84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87</v>
      </c>
      <c r="F187" s="53">
        <v>0</v>
      </c>
      <c r="G187" s="53">
        <v>90</v>
      </c>
      <c r="H187" s="53">
        <v>88</v>
      </c>
      <c r="I187" s="53">
        <v>89</v>
      </c>
      <c r="J187" s="53">
        <v>88</v>
      </c>
      <c r="K187" s="53">
        <v>88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0</v>
      </c>
      <c r="H188" s="53">
        <v>94</v>
      </c>
      <c r="I188" s="53">
        <v>0</v>
      </c>
      <c r="J188" s="53">
        <v>93</v>
      </c>
      <c r="K188" s="53">
        <v>94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100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105</v>
      </c>
      <c r="G190" s="53">
        <v>104</v>
      </c>
      <c r="H190" s="53">
        <v>106</v>
      </c>
      <c r="I190" s="53">
        <v>102</v>
      </c>
      <c r="J190" s="53">
        <v>106</v>
      </c>
      <c r="K190" s="53">
        <v>106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0</v>
      </c>
      <c r="G191" s="53">
        <v>0</v>
      </c>
      <c r="H191" s="53">
        <v>115</v>
      </c>
      <c r="I191" s="53">
        <v>114</v>
      </c>
      <c r="J191" s="53">
        <v>115</v>
      </c>
      <c r="K191" s="53">
        <v>115</v>
      </c>
      <c r="L191" s="53">
        <v>116</v>
      </c>
      <c r="M191" s="54">
        <v>116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128</v>
      </c>
      <c r="F192" s="53">
        <v>0</v>
      </c>
      <c r="G192" s="53">
        <v>127</v>
      </c>
      <c r="H192" s="53">
        <v>128</v>
      </c>
      <c r="I192" s="53">
        <v>129</v>
      </c>
      <c r="J192" s="53">
        <v>128</v>
      </c>
      <c r="K192" s="53">
        <v>126</v>
      </c>
      <c r="L192" s="53">
        <v>126</v>
      </c>
      <c r="M192" s="54">
        <v>128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135</v>
      </c>
      <c r="E193" s="53">
        <v>136</v>
      </c>
      <c r="F193" s="53">
        <v>0</v>
      </c>
      <c r="G193" s="53">
        <v>136</v>
      </c>
      <c r="H193" s="53">
        <v>135</v>
      </c>
      <c r="I193" s="53">
        <v>136</v>
      </c>
      <c r="J193" s="53">
        <v>135</v>
      </c>
      <c r="K193" s="53">
        <v>135</v>
      </c>
      <c r="L193" s="53">
        <v>135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145</v>
      </c>
      <c r="E194" s="53">
        <v>146</v>
      </c>
      <c r="F194" s="53">
        <v>0</v>
      </c>
      <c r="G194" s="53">
        <v>148</v>
      </c>
      <c r="H194" s="53">
        <v>146</v>
      </c>
      <c r="I194" s="53">
        <v>147</v>
      </c>
      <c r="J194" s="53">
        <v>146</v>
      </c>
      <c r="K194" s="53">
        <v>145</v>
      </c>
      <c r="L194" s="53">
        <v>146</v>
      </c>
      <c r="M194" s="54">
        <v>149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155</v>
      </c>
      <c r="H195" s="53">
        <v>156</v>
      </c>
      <c r="I195" s="53">
        <v>156</v>
      </c>
      <c r="J195" s="53">
        <v>156</v>
      </c>
      <c r="K195" s="53">
        <v>156</v>
      </c>
      <c r="L195" s="53">
        <v>156</v>
      </c>
      <c r="M195" s="54">
        <v>155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165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167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177</v>
      </c>
      <c r="E197" s="53">
        <v>176</v>
      </c>
      <c r="F197" s="53">
        <v>0</v>
      </c>
      <c r="G197" s="53">
        <v>175</v>
      </c>
      <c r="H197" s="53">
        <v>175</v>
      </c>
      <c r="I197" s="53">
        <v>175</v>
      </c>
      <c r="J197" s="53">
        <v>175</v>
      </c>
      <c r="K197" s="53">
        <v>176</v>
      </c>
      <c r="L197" s="53">
        <v>176</v>
      </c>
      <c r="M197" s="54">
        <v>173</v>
      </c>
    </row>
    <row r="198" spans="1:13" ht="12.95" customHeight="1" x14ac:dyDescent="0.15">
      <c r="A198" s="51" t="s">
        <v>90</v>
      </c>
      <c r="B198" s="52">
        <v>185</v>
      </c>
      <c r="C198" s="53">
        <v>185</v>
      </c>
      <c r="D198" s="53">
        <v>186</v>
      </c>
      <c r="E198" s="53">
        <v>185</v>
      </c>
      <c r="F198" s="53">
        <v>0</v>
      </c>
      <c r="G198" s="53">
        <v>187</v>
      </c>
      <c r="H198" s="53">
        <v>186</v>
      </c>
      <c r="I198" s="53">
        <v>186</v>
      </c>
      <c r="J198" s="53">
        <v>186</v>
      </c>
      <c r="K198" s="53">
        <v>186</v>
      </c>
      <c r="L198" s="53">
        <v>186</v>
      </c>
      <c r="M198" s="54">
        <v>185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0</v>
      </c>
      <c r="G199" s="53">
        <v>196</v>
      </c>
      <c r="H199" s="53">
        <v>196</v>
      </c>
      <c r="I199" s="53">
        <v>197</v>
      </c>
      <c r="J199" s="53">
        <v>196</v>
      </c>
      <c r="K199" s="53">
        <v>196</v>
      </c>
      <c r="L199" s="53">
        <v>196</v>
      </c>
      <c r="M199" s="54">
        <v>195</v>
      </c>
    </row>
    <row r="200" spans="1:13" ht="12.95" customHeight="1" x14ac:dyDescent="0.15">
      <c r="A200" s="51" t="s">
        <v>92</v>
      </c>
      <c r="B200" s="52">
        <v>206</v>
      </c>
      <c r="C200" s="53">
        <v>206</v>
      </c>
      <c r="D200" s="53">
        <v>206</v>
      </c>
      <c r="E200" s="53">
        <v>206</v>
      </c>
      <c r="F200" s="53">
        <v>0</v>
      </c>
      <c r="G200" s="53">
        <v>205</v>
      </c>
      <c r="H200" s="53">
        <v>205</v>
      </c>
      <c r="I200" s="53">
        <v>206</v>
      </c>
      <c r="J200" s="53">
        <v>205</v>
      </c>
      <c r="K200" s="53">
        <v>205</v>
      </c>
      <c r="L200" s="53">
        <v>206</v>
      </c>
      <c r="M200" s="54">
        <v>203</v>
      </c>
    </row>
    <row r="201" spans="1:13" ht="12.95" customHeight="1" x14ac:dyDescent="0.15">
      <c r="A201" s="51" t="s">
        <v>93</v>
      </c>
      <c r="B201" s="52">
        <v>216</v>
      </c>
      <c r="C201" s="53">
        <v>215</v>
      </c>
      <c r="D201" s="53">
        <v>215</v>
      </c>
      <c r="E201" s="53">
        <v>215</v>
      </c>
      <c r="F201" s="53">
        <v>0</v>
      </c>
      <c r="G201" s="53">
        <v>215</v>
      </c>
      <c r="H201" s="53">
        <v>216</v>
      </c>
      <c r="I201" s="53">
        <v>216</v>
      </c>
      <c r="J201" s="53">
        <v>216</v>
      </c>
      <c r="K201" s="53">
        <v>216</v>
      </c>
      <c r="L201" s="53">
        <v>216</v>
      </c>
      <c r="M201" s="54">
        <v>215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226</v>
      </c>
      <c r="E202" s="53">
        <v>226</v>
      </c>
      <c r="F202" s="53">
        <v>0</v>
      </c>
      <c r="G202" s="53">
        <v>226</v>
      </c>
      <c r="H202" s="53">
        <v>226</v>
      </c>
      <c r="I202" s="53">
        <v>226</v>
      </c>
      <c r="J202" s="53">
        <v>226</v>
      </c>
      <c r="K202" s="53">
        <v>226</v>
      </c>
      <c r="L202" s="53">
        <v>226</v>
      </c>
      <c r="M202" s="54">
        <v>229</v>
      </c>
    </row>
    <row r="203" spans="1:13" ht="12.95" customHeight="1" x14ac:dyDescent="0.15">
      <c r="A203" s="51" t="s">
        <v>95</v>
      </c>
      <c r="B203" s="52">
        <v>236</v>
      </c>
      <c r="C203" s="53">
        <v>235</v>
      </c>
      <c r="D203" s="53">
        <v>236</v>
      </c>
      <c r="E203" s="53">
        <v>235</v>
      </c>
      <c r="F203" s="53">
        <v>234</v>
      </c>
      <c r="G203" s="53">
        <v>235</v>
      </c>
      <c r="H203" s="53">
        <v>236</v>
      </c>
      <c r="I203" s="53">
        <v>235</v>
      </c>
      <c r="J203" s="53">
        <v>236</v>
      </c>
      <c r="K203" s="53">
        <v>236</v>
      </c>
      <c r="L203" s="53">
        <v>236</v>
      </c>
      <c r="M203" s="54">
        <v>235</v>
      </c>
    </row>
    <row r="204" spans="1:13" ht="12.95" customHeight="1" x14ac:dyDescent="0.15">
      <c r="A204" s="51" t="s">
        <v>96</v>
      </c>
      <c r="B204" s="52">
        <v>246</v>
      </c>
      <c r="C204" s="53">
        <v>245</v>
      </c>
      <c r="D204" s="53">
        <v>246</v>
      </c>
      <c r="E204" s="53">
        <v>245</v>
      </c>
      <c r="F204" s="53">
        <v>0</v>
      </c>
      <c r="G204" s="53">
        <v>246</v>
      </c>
      <c r="H204" s="53">
        <v>246</v>
      </c>
      <c r="I204" s="53">
        <v>245</v>
      </c>
      <c r="J204" s="53">
        <v>246</v>
      </c>
      <c r="K204" s="53">
        <v>246</v>
      </c>
      <c r="L204" s="53">
        <v>246</v>
      </c>
      <c r="M204" s="54">
        <v>243</v>
      </c>
    </row>
    <row r="205" spans="1:13" ht="12.95" customHeight="1" x14ac:dyDescent="0.15">
      <c r="A205" s="51" t="s">
        <v>97</v>
      </c>
      <c r="B205" s="52">
        <v>256</v>
      </c>
      <c r="C205" s="53">
        <v>256</v>
      </c>
      <c r="D205" s="53">
        <v>256</v>
      </c>
      <c r="E205" s="53">
        <v>256</v>
      </c>
      <c r="F205" s="53">
        <v>0</v>
      </c>
      <c r="G205" s="53">
        <v>255</v>
      </c>
      <c r="H205" s="53">
        <v>256</v>
      </c>
      <c r="I205" s="53">
        <v>256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265</v>
      </c>
      <c r="D206" s="53">
        <v>265</v>
      </c>
      <c r="E206" s="53">
        <v>265</v>
      </c>
      <c r="F206" s="53">
        <v>0</v>
      </c>
      <c r="G206" s="53">
        <v>265</v>
      </c>
      <c r="H206" s="53">
        <v>266</v>
      </c>
      <c r="I206" s="53">
        <v>266</v>
      </c>
      <c r="J206" s="53">
        <v>266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275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276</v>
      </c>
      <c r="K207" s="53">
        <v>276</v>
      </c>
      <c r="L207" s="53">
        <v>275</v>
      </c>
      <c r="M207" s="54">
        <v>276</v>
      </c>
    </row>
    <row r="208" spans="1:13" ht="12.95" customHeight="1" x14ac:dyDescent="0.15">
      <c r="A208" s="51" t="s">
        <v>100</v>
      </c>
      <c r="B208" s="52">
        <v>286</v>
      </c>
      <c r="C208" s="53">
        <v>286</v>
      </c>
      <c r="D208" s="53">
        <v>286</v>
      </c>
      <c r="E208" s="53">
        <v>286</v>
      </c>
      <c r="F208" s="53">
        <v>0</v>
      </c>
      <c r="G208" s="53">
        <v>286</v>
      </c>
      <c r="H208" s="53">
        <v>286</v>
      </c>
      <c r="I208" s="53">
        <v>286</v>
      </c>
      <c r="J208" s="53">
        <v>286</v>
      </c>
      <c r="K208" s="53">
        <v>286</v>
      </c>
      <c r="L208" s="53">
        <v>285</v>
      </c>
      <c r="M208" s="54">
        <v>285</v>
      </c>
    </row>
    <row r="209" spans="1:13" ht="12.95" customHeight="1" x14ac:dyDescent="0.15">
      <c r="A209" s="51" t="s">
        <v>101</v>
      </c>
      <c r="B209" s="52">
        <v>295</v>
      </c>
      <c r="C209" s="53">
        <v>295</v>
      </c>
      <c r="D209" s="53">
        <v>296</v>
      </c>
      <c r="E209" s="53">
        <v>295</v>
      </c>
      <c r="F209" s="53">
        <v>298</v>
      </c>
      <c r="G209" s="53">
        <v>296</v>
      </c>
      <c r="H209" s="53">
        <v>296</v>
      </c>
      <c r="I209" s="53">
        <v>295</v>
      </c>
      <c r="J209" s="53">
        <v>296</v>
      </c>
      <c r="K209" s="53">
        <v>296</v>
      </c>
      <c r="L209" s="53">
        <v>295</v>
      </c>
      <c r="M209" s="54">
        <v>296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313</v>
      </c>
      <c r="E210" s="53">
        <v>313</v>
      </c>
      <c r="F210" s="53">
        <v>315</v>
      </c>
      <c r="G210" s="53">
        <v>314</v>
      </c>
      <c r="H210" s="53">
        <v>314</v>
      </c>
      <c r="I210" s="53">
        <v>314</v>
      </c>
      <c r="J210" s="53">
        <v>314</v>
      </c>
      <c r="K210" s="53">
        <v>313</v>
      </c>
      <c r="L210" s="53">
        <v>313</v>
      </c>
      <c r="M210" s="54">
        <v>305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327</v>
      </c>
      <c r="G211" s="53">
        <v>339</v>
      </c>
      <c r="H211" s="53">
        <v>339</v>
      </c>
      <c r="I211" s="53">
        <v>340</v>
      </c>
      <c r="J211" s="53">
        <v>339</v>
      </c>
      <c r="K211" s="53">
        <v>338</v>
      </c>
      <c r="L211" s="53">
        <v>338</v>
      </c>
      <c r="M211" s="54">
        <v>333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363</v>
      </c>
      <c r="E212" s="53">
        <v>363</v>
      </c>
      <c r="F212" s="53">
        <v>363</v>
      </c>
      <c r="G212" s="53">
        <v>364</v>
      </c>
      <c r="H212" s="53">
        <v>363</v>
      </c>
      <c r="I212" s="53">
        <v>364</v>
      </c>
      <c r="J212" s="53">
        <v>363</v>
      </c>
      <c r="K212" s="53">
        <v>363</v>
      </c>
      <c r="L212" s="53">
        <v>363</v>
      </c>
      <c r="M212" s="54">
        <v>359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391</v>
      </c>
      <c r="E213" s="53">
        <v>388</v>
      </c>
      <c r="F213" s="53">
        <v>390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385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432</v>
      </c>
      <c r="G214" s="53">
        <v>426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476</v>
      </c>
      <c r="D215" s="53">
        <v>478</v>
      </c>
      <c r="E215" s="53">
        <v>475</v>
      </c>
      <c r="F215" s="53">
        <v>482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552</v>
      </c>
      <c r="D216" s="53">
        <v>560</v>
      </c>
      <c r="E216" s="53">
        <v>548</v>
      </c>
      <c r="F216" s="53">
        <v>562</v>
      </c>
      <c r="G216" s="53">
        <v>550</v>
      </c>
      <c r="H216" s="53">
        <v>548</v>
      </c>
      <c r="I216" s="53">
        <v>546</v>
      </c>
      <c r="J216" s="53">
        <v>548</v>
      </c>
      <c r="K216" s="53">
        <v>548</v>
      </c>
      <c r="L216" s="53">
        <v>543</v>
      </c>
      <c r="M216" s="54">
        <v>511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654</v>
      </c>
      <c r="E217" s="53">
        <v>648</v>
      </c>
      <c r="F217" s="53">
        <v>661</v>
      </c>
      <c r="G217" s="53">
        <v>649</v>
      </c>
      <c r="H217" s="53">
        <v>645</v>
      </c>
      <c r="I217" s="53">
        <v>645</v>
      </c>
      <c r="J217" s="53">
        <v>645</v>
      </c>
      <c r="K217" s="53">
        <v>645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749</v>
      </c>
      <c r="C218" s="53">
        <v>751</v>
      </c>
      <c r="D218" s="53">
        <v>752</v>
      </c>
      <c r="E218" s="53">
        <v>747</v>
      </c>
      <c r="F218" s="53">
        <v>754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745</v>
      </c>
      <c r="M218" s="54">
        <v>784</v>
      </c>
    </row>
    <row r="219" spans="1:13" ht="12.95" customHeight="1" x14ac:dyDescent="0.15">
      <c r="A219" s="51" t="s">
        <v>160</v>
      </c>
      <c r="B219" s="52">
        <v>849</v>
      </c>
      <c r="C219" s="53">
        <v>849</v>
      </c>
      <c r="D219" s="53">
        <v>850</v>
      </c>
      <c r="E219" s="53">
        <v>847</v>
      </c>
      <c r="F219" s="53">
        <v>851</v>
      </c>
      <c r="G219" s="53">
        <v>846</v>
      </c>
      <c r="H219" s="53">
        <v>844</v>
      </c>
      <c r="I219" s="53">
        <v>845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948</v>
      </c>
      <c r="G220" s="53">
        <v>945</v>
      </c>
      <c r="H220" s="53">
        <v>944</v>
      </c>
      <c r="I220" s="53">
        <v>944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1182</v>
      </c>
      <c r="C221" s="53">
        <v>1183</v>
      </c>
      <c r="D221" s="53">
        <v>1183</v>
      </c>
      <c r="E221" s="53">
        <v>1181</v>
      </c>
      <c r="F221" s="53">
        <v>1155</v>
      </c>
      <c r="G221" s="53">
        <v>1158</v>
      </c>
      <c r="H221" s="53">
        <v>1142</v>
      </c>
      <c r="I221" s="53">
        <v>1152</v>
      </c>
      <c r="J221" s="53">
        <v>1139</v>
      </c>
      <c r="K221" s="53">
        <v>1145</v>
      </c>
      <c r="L221" s="53">
        <v>1156</v>
      </c>
      <c r="M221" s="54">
        <v>0</v>
      </c>
    </row>
    <row r="222" spans="1:13" ht="12.95" customHeight="1" x14ac:dyDescent="0.15">
      <c r="A222" s="51" t="s">
        <v>148</v>
      </c>
      <c r="B222" s="52">
        <v>1689</v>
      </c>
      <c r="C222" s="53">
        <v>1689</v>
      </c>
      <c r="D222" s="53">
        <v>1690</v>
      </c>
      <c r="E222" s="53">
        <v>1681</v>
      </c>
      <c r="F222" s="53">
        <v>1663</v>
      </c>
      <c r="G222" s="53">
        <v>1695</v>
      </c>
      <c r="H222" s="53">
        <v>1678</v>
      </c>
      <c r="I222" s="53">
        <v>1680</v>
      </c>
      <c r="J222" s="53">
        <v>1677</v>
      </c>
      <c r="K222" s="53">
        <v>1678</v>
      </c>
      <c r="L222" s="53">
        <v>1678</v>
      </c>
      <c r="M222" s="54">
        <v>0</v>
      </c>
    </row>
    <row r="223" spans="1:13" ht="12.95" customHeight="1" x14ac:dyDescent="0.15">
      <c r="A223" s="51" t="s">
        <v>149</v>
      </c>
      <c r="B223" s="52">
        <v>2194</v>
      </c>
      <c r="C223" s="53">
        <v>2194</v>
      </c>
      <c r="D223" s="53">
        <v>2193</v>
      </c>
      <c r="E223" s="53">
        <v>2203</v>
      </c>
      <c r="F223" s="53">
        <v>2221</v>
      </c>
      <c r="G223" s="53">
        <v>2201</v>
      </c>
      <c r="H223" s="53">
        <v>2174</v>
      </c>
      <c r="I223" s="53">
        <v>2152</v>
      </c>
      <c r="J223" s="53">
        <v>2185</v>
      </c>
      <c r="K223" s="53">
        <v>2161</v>
      </c>
      <c r="L223" s="53">
        <v>2203</v>
      </c>
      <c r="M223" s="54">
        <v>0</v>
      </c>
    </row>
    <row r="224" spans="1:13" ht="12.95" customHeight="1" x14ac:dyDescent="0.15">
      <c r="A224" s="51" t="s">
        <v>150</v>
      </c>
      <c r="B224" s="52">
        <v>2702</v>
      </c>
      <c r="C224" s="53">
        <v>2702</v>
      </c>
      <c r="D224" s="53">
        <v>2700</v>
      </c>
      <c r="E224" s="53">
        <v>2710</v>
      </c>
      <c r="F224" s="53">
        <v>2646</v>
      </c>
      <c r="G224" s="53">
        <v>2715</v>
      </c>
      <c r="H224" s="53">
        <v>2729</v>
      </c>
      <c r="I224" s="53">
        <v>2533</v>
      </c>
      <c r="J224" s="53">
        <v>2743</v>
      </c>
      <c r="K224" s="53">
        <v>2719</v>
      </c>
      <c r="L224" s="53">
        <v>2687</v>
      </c>
      <c r="M224" s="54">
        <v>0</v>
      </c>
    </row>
    <row r="225" spans="1:13" ht="12.95" customHeight="1" x14ac:dyDescent="0.15">
      <c r="A225" s="51" t="s">
        <v>151</v>
      </c>
      <c r="B225" s="52">
        <v>3206</v>
      </c>
      <c r="C225" s="53">
        <v>3205</v>
      </c>
      <c r="D225" s="53">
        <v>3207</v>
      </c>
      <c r="E225" s="53">
        <v>3196</v>
      </c>
      <c r="F225" s="53">
        <v>3250</v>
      </c>
      <c r="G225" s="53">
        <v>3202</v>
      </c>
      <c r="H225" s="53">
        <v>3265</v>
      </c>
      <c r="I225" s="53">
        <v>3177</v>
      </c>
      <c r="J225" s="53">
        <v>3273</v>
      </c>
      <c r="K225" s="53">
        <v>3272</v>
      </c>
      <c r="L225" s="53">
        <v>3243</v>
      </c>
      <c r="M225" s="54">
        <v>0</v>
      </c>
    </row>
    <row r="226" spans="1:13" ht="12.95" customHeight="1" x14ac:dyDescent="0.15">
      <c r="A226" s="51" t="s">
        <v>152</v>
      </c>
      <c r="B226" s="52">
        <v>3716</v>
      </c>
      <c r="C226" s="53">
        <v>3717</v>
      </c>
      <c r="D226" s="53">
        <v>3717</v>
      </c>
      <c r="E226" s="53">
        <v>3719</v>
      </c>
      <c r="F226" s="53">
        <v>3735</v>
      </c>
      <c r="G226" s="53">
        <v>3664</v>
      </c>
      <c r="H226" s="53">
        <v>3670</v>
      </c>
      <c r="I226" s="53">
        <v>0</v>
      </c>
      <c r="J226" s="53">
        <v>3650</v>
      </c>
      <c r="K226" s="53">
        <v>3741</v>
      </c>
      <c r="L226" s="53">
        <v>3823</v>
      </c>
      <c r="M226" s="54">
        <v>0</v>
      </c>
    </row>
    <row r="227" spans="1:13" ht="12.95" customHeight="1" x14ac:dyDescent="0.15">
      <c r="A227" s="51" t="s">
        <v>153</v>
      </c>
      <c r="B227" s="52">
        <v>4211</v>
      </c>
      <c r="C227" s="53">
        <v>4211</v>
      </c>
      <c r="D227" s="53">
        <v>4206</v>
      </c>
      <c r="E227" s="53">
        <v>4235</v>
      </c>
      <c r="F227" s="53">
        <v>4254</v>
      </c>
      <c r="G227" s="53">
        <v>4229</v>
      </c>
      <c r="H227" s="53">
        <v>4249</v>
      </c>
      <c r="I227" s="53">
        <v>0</v>
      </c>
      <c r="J227" s="53">
        <v>4314</v>
      </c>
      <c r="K227" s="53">
        <v>4118</v>
      </c>
      <c r="L227" s="53">
        <v>4116</v>
      </c>
      <c r="M227" s="54">
        <v>0</v>
      </c>
    </row>
    <row r="228" spans="1:13" ht="12.95" customHeight="1" x14ac:dyDescent="0.15">
      <c r="A228" s="51" t="s">
        <v>154</v>
      </c>
      <c r="B228" s="52">
        <v>4723</v>
      </c>
      <c r="C228" s="53">
        <v>4718</v>
      </c>
      <c r="D228" s="53">
        <v>4719</v>
      </c>
      <c r="E228" s="53">
        <v>4714</v>
      </c>
      <c r="F228" s="53">
        <v>0</v>
      </c>
      <c r="G228" s="53">
        <v>4832</v>
      </c>
      <c r="H228" s="53">
        <v>4848</v>
      </c>
      <c r="I228" s="53">
        <v>0</v>
      </c>
      <c r="J228" s="53">
        <v>4957</v>
      </c>
      <c r="K228" s="53">
        <v>4794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6628</v>
      </c>
      <c r="C229" s="53">
        <v>6548</v>
      </c>
      <c r="D229" s="53">
        <v>6381</v>
      </c>
      <c r="E229" s="53">
        <v>7052</v>
      </c>
      <c r="F229" s="53">
        <v>0</v>
      </c>
      <c r="G229" s="53">
        <v>6497</v>
      </c>
      <c r="H229" s="53">
        <v>8688</v>
      </c>
      <c r="I229" s="53">
        <v>0</v>
      </c>
      <c r="J229" s="53">
        <v>7471</v>
      </c>
      <c r="K229" s="53">
        <v>8993</v>
      </c>
      <c r="L229" s="53">
        <v>6290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714</v>
      </c>
      <c r="C231" s="58">
        <v>832</v>
      </c>
      <c r="D231" s="58">
        <v>990</v>
      </c>
      <c r="E231" s="58">
        <v>574</v>
      </c>
      <c r="F231" s="58">
        <v>952</v>
      </c>
      <c r="G231" s="58">
        <v>670</v>
      </c>
      <c r="H231" s="58">
        <v>540</v>
      </c>
      <c r="I231" s="58">
        <v>540</v>
      </c>
      <c r="J231" s="58">
        <v>547</v>
      </c>
      <c r="K231" s="58">
        <v>528</v>
      </c>
      <c r="L231" s="58">
        <v>353</v>
      </c>
      <c r="M231" s="59">
        <v>188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  <mergeCell ref="F174:F176"/>
    <mergeCell ref="G174:G176"/>
    <mergeCell ref="H174:H176"/>
    <mergeCell ref="F93:F95"/>
    <mergeCell ref="G93:G95"/>
    <mergeCell ref="H93:H95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B12:B14"/>
    <mergeCell ref="C12:C14"/>
    <mergeCell ref="D12:E14"/>
    <mergeCell ref="M12:M14"/>
    <mergeCell ref="L12:L14"/>
    <mergeCell ref="F12:F14"/>
    <mergeCell ref="I12:K14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topLeftCell="A196" zoomScaleNormal="100" workbookViewId="0">
      <selection activeCell="B163" sqref="B163:J217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70" t="s">
        <v>304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305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51" t="s">
        <v>451</v>
      </c>
      <c r="B10" s="420"/>
      <c r="C10" s="420"/>
      <c r="D10" s="420"/>
      <c r="E10" s="420"/>
      <c r="F10" s="420"/>
      <c r="G10" s="420"/>
      <c r="H10" s="420"/>
      <c r="I10" s="420"/>
      <c r="J10" s="342"/>
    </row>
    <row r="11" spans="1:11" s="119" customFormat="1" ht="16.5" x14ac:dyDescent="0.25">
      <c r="B11" s="120"/>
      <c r="C11" s="120"/>
      <c r="D11" s="120"/>
      <c r="E11" s="121" t="s">
        <v>461</v>
      </c>
      <c r="F11" s="120"/>
      <c r="G11" s="120"/>
    </row>
    <row r="12" spans="1:11" ht="13.5" thickBot="1" x14ac:dyDescent="0.25"/>
    <row r="13" spans="1:11" s="85" customFormat="1" ht="26.25" customHeight="1" x14ac:dyDescent="0.2">
      <c r="A13" s="453" t="s">
        <v>60</v>
      </c>
      <c r="B13" s="453" t="s">
        <v>61</v>
      </c>
      <c r="C13" s="453" t="s">
        <v>62</v>
      </c>
      <c r="D13" s="456" t="s">
        <v>120</v>
      </c>
      <c r="E13" s="458"/>
      <c r="F13" s="453" t="s">
        <v>66</v>
      </c>
      <c r="G13" s="456" t="s">
        <v>121</v>
      </c>
      <c r="H13" s="457"/>
      <c r="I13" s="458"/>
      <c r="J13" s="453" t="s">
        <v>68</v>
      </c>
    </row>
    <row r="14" spans="1:11" s="24" customFormat="1" x14ac:dyDescent="0.2">
      <c r="A14" s="454"/>
      <c r="B14" s="454"/>
      <c r="C14" s="454"/>
      <c r="D14" s="459"/>
      <c r="E14" s="461"/>
      <c r="F14" s="454"/>
      <c r="G14" s="459"/>
      <c r="H14" s="460"/>
      <c r="I14" s="461"/>
      <c r="J14" s="454"/>
    </row>
    <row r="15" spans="1:11" ht="13.5" thickBot="1" x14ac:dyDescent="0.25">
      <c r="A15" s="454"/>
      <c r="B15" s="455"/>
      <c r="C15" s="455"/>
      <c r="D15" s="462"/>
      <c r="E15" s="464"/>
      <c r="F15" s="455"/>
      <c r="G15" s="462"/>
      <c r="H15" s="463"/>
      <c r="I15" s="464"/>
      <c r="J15" s="455"/>
    </row>
    <row r="16" spans="1:11" x14ac:dyDescent="0.2">
      <c r="A16" s="47" t="s">
        <v>69</v>
      </c>
      <c r="B16" s="185">
        <v>3</v>
      </c>
      <c r="C16" s="186">
        <v>3</v>
      </c>
      <c r="D16" s="186">
        <v>0</v>
      </c>
      <c r="E16" s="186">
        <v>3</v>
      </c>
      <c r="F16" s="186">
        <v>0</v>
      </c>
      <c r="G16" s="186">
        <v>0</v>
      </c>
      <c r="H16" s="186">
        <v>0</v>
      </c>
      <c r="I16" s="186">
        <v>0</v>
      </c>
      <c r="J16" s="187">
        <v>0</v>
      </c>
    </row>
    <row r="17" spans="1:11" x14ac:dyDescent="0.2">
      <c r="A17" s="51" t="s">
        <v>70</v>
      </c>
      <c r="B17" s="188">
        <v>2</v>
      </c>
      <c r="C17" s="189">
        <v>1</v>
      </c>
      <c r="D17" s="189">
        <v>0</v>
      </c>
      <c r="E17" s="189">
        <v>1</v>
      </c>
      <c r="F17" s="189">
        <v>0</v>
      </c>
      <c r="G17" s="189">
        <v>0</v>
      </c>
      <c r="H17" s="189">
        <v>0</v>
      </c>
      <c r="I17" s="189">
        <v>0</v>
      </c>
      <c r="J17" s="190">
        <v>1</v>
      </c>
    </row>
    <row r="18" spans="1:11" x14ac:dyDescent="0.2">
      <c r="A18" s="51" t="s">
        <v>71</v>
      </c>
      <c r="B18" s="188">
        <v>255</v>
      </c>
      <c r="C18" s="189">
        <v>3</v>
      </c>
      <c r="D18" s="189">
        <v>1</v>
      </c>
      <c r="E18" s="189">
        <v>2</v>
      </c>
      <c r="F18" s="189">
        <v>0</v>
      </c>
      <c r="G18" s="189">
        <v>0</v>
      </c>
      <c r="H18" s="189">
        <v>0</v>
      </c>
      <c r="I18" s="189">
        <v>0</v>
      </c>
      <c r="J18" s="190">
        <v>252</v>
      </c>
    </row>
    <row r="19" spans="1:11" x14ac:dyDescent="0.2">
      <c r="A19" s="51" t="s">
        <v>72</v>
      </c>
      <c r="B19" s="188">
        <v>1572</v>
      </c>
      <c r="C19" s="189">
        <v>16</v>
      </c>
      <c r="D19" s="189">
        <v>0</v>
      </c>
      <c r="E19" s="189">
        <v>16</v>
      </c>
      <c r="F19" s="189">
        <v>3</v>
      </c>
      <c r="G19" s="189">
        <v>0</v>
      </c>
      <c r="H19" s="189">
        <v>3</v>
      </c>
      <c r="I19" s="189">
        <v>0</v>
      </c>
      <c r="J19" s="190">
        <v>1553</v>
      </c>
    </row>
    <row r="20" spans="1:11" x14ac:dyDescent="0.2">
      <c r="A20" s="51" t="s">
        <v>73</v>
      </c>
      <c r="B20" s="188">
        <v>377</v>
      </c>
      <c r="C20" s="189">
        <v>72</v>
      </c>
      <c r="D20" s="189">
        <v>0</v>
      </c>
      <c r="E20" s="189">
        <v>72</v>
      </c>
      <c r="F20" s="189">
        <v>4</v>
      </c>
      <c r="G20" s="189">
        <v>0</v>
      </c>
      <c r="H20" s="189">
        <v>4</v>
      </c>
      <c r="I20" s="189">
        <v>0</v>
      </c>
      <c r="J20" s="190">
        <v>301</v>
      </c>
    </row>
    <row r="21" spans="1:11" x14ac:dyDescent="0.2">
      <c r="A21" s="51" t="s">
        <v>74</v>
      </c>
      <c r="B21" s="188">
        <v>347</v>
      </c>
      <c r="C21" s="189">
        <v>67</v>
      </c>
      <c r="D21" s="189">
        <v>2</v>
      </c>
      <c r="E21" s="189">
        <v>65</v>
      </c>
      <c r="F21" s="189">
        <v>3</v>
      </c>
      <c r="G21" s="189">
        <v>0</v>
      </c>
      <c r="H21" s="189">
        <v>3</v>
      </c>
      <c r="I21" s="189">
        <v>0</v>
      </c>
      <c r="J21" s="190">
        <v>277</v>
      </c>
    </row>
    <row r="22" spans="1:11" x14ac:dyDescent="0.2">
      <c r="A22" s="51" t="s">
        <v>75</v>
      </c>
      <c r="B22" s="188">
        <v>1340</v>
      </c>
      <c r="C22" s="189">
        <v>353</v>
      </c>
      <c r="D22" s="189">
        <v>2</v>
      </c>
      <c r="E22" s="189">
        <v>351</v>
      </c>
      <c r="F22" s="189">
        <v>45</v>
      </c>
      <c r="G22" s="189">
        <v>1</v>
      </c>
      <c r="H22" s="189">
        <v>44</v>
      </c>
      <c r="I22" s="189">
        <v>0</v>
      </c>
      <c r="J22" s="190">
        <v>942</v>
      </c>
    </row>
    <row r="23" spans="1:11" x14ac:dyDescent="0.2">
      <c r="A23" s="51" t="s">
        <v>76</v>
      </c>
      <c r="B23" s="188">
        <v>1529</v>
      </c>
      <c r="C23" s="189">
        <v>407</v>
      </c>
      <c r="D23" s="189">
        <v>2</v>
      </c>
      <c r="E23" s="189">
        <v>405</v>
      </c>
      <c r="F23" s="189">
        <v>176</v>
      </c>
      <c r="G23" s="189">
        <v>3</v>
      </c>
      <c r="H23" s="189">
        <v>173</v>
      </c>
      <c r="I23" s="189">
        <v>0</v>
      </c>
      <c r="J23" s="190">
        <v>946</v>
      </c>
    </row>
    <row r="24" spans="1:11" x14ac:dyDescent="0.2">
      <c r="A24" s="51" t="s">
        <v>77</v>
      </c>
      <c r="B24" s="188">
        <v>1412</v>
      </c>
      <c r="C24" s="189">
        <v>111</v>
      </c>
      <c r="D24" s="189">
        <v>2</v>
      </c>
      <c r="E24" s="189">
        <v>109</v>
      </c>
      <c r="F24" s="189">
        <v>40</v>
      </c>
      <c r="G24" s="189">
        <v>26</v>
      </c>
      <c r="H24" s="189">
        <v>14</v>
      </c>
      <c r="I24" s="189">
        <v>0</v>
      </c>
      <c r="J24" s="190">
        <v>1261</v>
      </c>
    </row>
    <row r="25" spans="1:11" x14ac:dyDescent="0.2">
      <c r="A25" s="51" t="s">
        <v>78</v>
      </c>
      <c r="B25" s="188">
        <v>1700</v>
      </c>
      <c r="C25" s="189">
        <v>239</v>
      </c>
      <c r="D25" s="189">
        <v>1</v>
      </c>
      <c r="E25" s="189">
        <v>238</v>
      </c>
      <c r="F25" s="189">
        <v>21</v>
      </c>
      <c r="G25" s="189">
        <v>2</v>
      </c>
      <c r="H25" s="189">
        <v>19</v>
      </c>
      <c r="I25" s="189">
        <v>0</v>
      </c>
      <c r="J25" s="190">
        <v>1440</v>
      </c>
    </row>
    <row r="26" spans="1:11" x14ac:dyDescent="0.2">
      <c r="A26" s="51" t="s">
        <v>79</v>
      </c>
      <c r="B26" s="188">
        <v>4064</v>
      </c>
      <c r="C26" s="189">
        <v>298</v>
      </c>
      <c r="D26" s="189">
        <v>0</v>
      </c>
      <c r="E26" s="189">
        <v>298</v>
      </c>
      <c r="F26" s="189">
        <v>12</v>
      </c>
      <c r="G26" s="189">
        <v>1</v>
      </c>
      <c r="H26" s="189">
        <v>11</v>
      </c>
      <c r="I26" s="189">
        <v>0</v>
      </c>
      <c r="J26" s="190">
        <v>3754</v>
      </c>
    </row>
    <row r="27" spans="1:11" x14ac:dyDescent="0.2">
      <c r="A27" s="51" t="s">
        <v>80</v>
      </c>
      <c r="B27" s="188">
        <v>3230</v>
      </c>
      <c r="C27" s="189">
        <v>239</v>
      </c>
      <c r="D27" s="189">
        <v>5</v>
      </c>
      <c r="E27" s="189">
        <v>234</v>
      </c>
      <c r="F27" s="189">
        <v>19</v>
      </c>
      <c r="G27" s="189">
        <v>2</v>
      </c>
      <c r="H27" s="189">
        <v>17</v>
      </c>
      <c r="I27" s="189">
        <v>0</v>
      </c>
      <c r="J27" s="190">
        <v>2972</v>
      </c>
      <c r="K27" s="86"/>
    </row>
    <row r="28" spans="1:11" x14ac:dyDescent="0.2">
      <c r="A28" s="51" t="s">
        <v>81</v>
      </c>
      <c r="B28" s="188">
        <v>4380</v>
      </c>
      <c r="C28" s="189">
        <v>353</v>
      </c>
      <c r="D28" s="189">
        <v>4</v>
      </c>
      <c r="E28" s="189">
        <v>349</v>
      </c>
      <c r="F28" s="189">
        <v>27</v>
      </c>
      <c r="G28" s="189">
        <v>3</v>
      </c>
      <c r="H28" s="189">
        <v>24</v>
      </c>
      <c r="I28" s="189">
        <v>0</v>
      </c>
      <c r="J28" s="190">
        <v>4000</v>
      </c>
    </row>
    <row r="29" spans="1:11" x14ac:dyDescent="0.2">
      <c r="A29" s="51" t="s">
        <v>82</v>
      </c>
      <c r="B29" s="188">
        <v>12165</v>
      </c>
      <c r="C29" s="189">
        <v>4892</v>
      </c>
      <c r="D29" s="189">
        <v>11</v>
      </c>
      <c r="E29" s="189">
        <v>4881</v>
      </c>
      <c r="F29" s="189">
        <v>143</v>
      </c>
      <c r="G29" s="189">
        <v>7</v>
      </c>
      <c r="H29" s="189">
        <v>136</v>
      </c>
      <c r="I29" s="189">
        <v>0</v>
      </c>
      <c r="J29" s="190">
        <v>7130</v>
      </c>
    </row>
    <row r="30" spans="1:11" x14ac:dyDescent="0.2">
      <c r="A30" s="51" t="s">
        <v>83</v>
      </c>
      <c r="B30" s="188">
        <v>7024</v>
      </c>
      <c r="C30" s="189">
        <v>1834</v>
      </c>
      <c r="D30" s="189">
        <v>12</v>
      </c>
      <c r="E30" s="189">
        <v>1822</v>
      </c>
      <c r="F30" s="189">
        <v>114</v>
      </c>
      <c r="G30" s="189">
        <v>10</v>
      </c>
      <c r="H30" s="189">
        <v>104</v>
      </c>
      <c r="I30" s="189">
        <v>0</v>
      </c>
      <c r="J30" s="190">
        <v>5076</v>
      </c>
    </row>
    <row r="31" spans="1:11" x14ac:dyDescent="0.2">
      <c r="A31" s="51" t="s">
        <v>84</v>
      </c>
      <c r="B31" s="188">
        <v>11619</v>
      </c>
      <c r="C31" s="189">
        <v>5565</v>
      </c>
      <c r="D31" s="189">
        <v>16</v>
      </c>
      <c r="E31" s="189">
        <v>5549</v>
      </c>
      <c r="F31" s="189">
        <v>299</v>
      </c>
      <c r="G31" s="189">
        <v>10</v>
      </c>
      <c r="H31" s="189">
        <v>289</v>
      </c>
      <c r="I31" s="189">
        <v>0</v>
      </c>
      <c r="J31" s="190">
        <v>5755</v>
      </c>
    </row>
    <row r="32" spans="1:11" x14ac:dyDescent="0.2">
      <c r="A32" s="51" t="s">
        <v>85</v>
      </c>
      <c r="B32" s="188">
        <v>16947</v>
      </c>
      <c r="C32" s="189">
        <v>11730</v>
      </c>
      <c r="D32" s="189">
        <v>26</v>
      </c>
      <c r="E32" s="189">
        <v>11704</v>
      </c>
      <c r="F32" s="189">
        <v>221</v>
      </c>
      <c r="G32" s="189">
        <v>17</v>
      </c>
      <c r="H32" s="189">
        <v>204</v>
      </c>
      <c r="I32" s="189">
        <v>0</v>
      </c>
      <c r="J32" s="190">
        <v>4996</v>
      </c>
    </row>
    <row r="33" spans="1:10" x14ac:dyDescent="0.2">
      <c r="A33" s="51" t="s">
        <v>86</v>
      </c>
      <c r="B33" s="188">
        <v>20472</v>
      </c>
      <c r="C33" s="189">
        <v>9515</v>
      </c>
      <c r="D33" s="189">
        <v>54</v>
      </c>
      <c r="E33" s="189">
        <v>9461</v>
      </c>
      <c r="F33" s="189">
        <v>5105</v>
      </c>
      <c r="G33" s="189">
        <v>116</v>
      </c>
      <c r="H33" s="189">
        <v>4989</v>
      </c>
      <c r="I33" s="189">
        <v>0</v>
      </c>
      <c r="J33" s="190">
        <v>5852</v>
      </c>
    </row>
    <row r="34" spans="1:10" x14ac:dyDescent="0.2">
      <c r="A34" s="51" t="s">
        <v>87</v>
      </c>
      <c r="B34" s="188">
        <v>10381</v>
      </c>
      <c r="C34" s="189">
        <v>4278</v>
      </c>
      <c r="D34" s="189">
        <v>193</v>
      </c>
      <c r="E34" s="189">
        <v>4085</v>
      </c>
      <c r="F34" s="189">
        <v>1324</v>
      </c>
      <c r="G34" s="189">
        <v>1020</v>
      </c>
      <c r="H34" s="189">
        <v>304</v>
      </c>
      <c r="I34" s="189">
        <v>0</v>
      </c>
      <c r="J34" s="190">
        <v>4779</v>
      </c>
    </row>
    <row r="35" spans="1:10" x14ac:dyDescent="0.2">
      <c r="A35" s="51" t="s">
        <v>88</v>
      </c>
      <c r="B35" s="188">
        <v>13232</v>
      </c>
      <c r="C35" s="189">
        <v>7159</v>
      </c>
      <c r="D35" s="189">
        <v>214</v>
      </c>
      <c r="E35" s="189">
        <v>6945</v>
      </c>
      <c r="F35" s="189">
        <v>287</v>
      </c>
      <c r="G35" s="189">
        <v>10</v>
      </c>
      <c r="H35" s="189">
        <v>277</v>
      </c>
      <c r="I35" s="189">
        <v>0</v>
      </c>
      <c r="J35" s="190">
        <v>5786</v>
      </c>
    </row>
    <row r="36" spans="1:10" x14ac:dyDescent="0.2">
      <c r="A36" s="51" t="s">
        <v>89</v>
      </c>
      <c r="B36" s="188">
        <v>19719</v>
      </c>
      <c r="C36" s="189">
        <v>14032</v>
      </c>
      <c r="D36" s="189">
        <v>89</v>
      </c>
      <c r="E36" s="189">
        <v>13943</v>
      </c>
      <c r="F36" s="189">
        <v>289</v>
      </c>
      <c r="G36" s="189">
        <v>7</v>
      </c>
      <c r="H36" s="189">
        <v>282</v>
      </c>
      <c r="I36" s="189">
        <v>0</v>
      </c>
      <c r="J36" s="190">
        <v>5398</v>
      </c>
    </row>
    <row r="37" spans="1:10" x14ac:dyDescent="0.2">
      <c r="A37" s="51" t="s">
        <v>90</v>
      </c>
      <c r="B37" s="188">
        <v>15638</v>
      </c>
      <c r="C37" s="189">
        <v>10389</v>
      </c>
      <c r="D37" s="189">
        <v>251</v>
      </c>
      <c r="E37" s="189">
        <v>10138</v>
      </c>
      <c r="F37" s="189">
        <v>396</v>
      </c>
      <c r="G37" s="189">
        <v>12</v>
      </c>
      <c r="H37" s="189">
        <v>384</v>
      </c>
      <c r="I37" s="189">
        <v>0</v>
      </c>
      <c r="J37" s="190">
        <v>4853</v>
      </c>
    </row>
    <row r="38" spans="1:10" x14ac:dyDescent="0.2">
      <c r="A38" s="51" t="s">
        <v>91</v>
      </c>
      <c r="B38" s="188">
        <v>16553</v>
      </c>
      <c r="C38" s="189">
        <v>11607</v>
      </c>
      <c r="D38" s="189">
        <v>386</v>
      </c>
      <c r="E38" s="189">
        <v>11221</v>
      </c>
      <c r="F38" s="189">
        <v>353</v>
      </c>
      <c r="G38" s="189">
        <v>13</v>
      </c>
      <c r="H38" s="189">
        <v>340</v>
      </c>
      <c r="I38" s="189">
        <v>0</v>
      </c>
      <c r="J38" s="190">
        <v>4593</v>
      </c>
    </row>
    <row r="39" spans="1:10" x14ac:dyDescent="0.2">
      <c r="A39" s="51" t="s">
        <v>92</v>
      </c>
      <c r="B39" s="188">
        <v>17735</v>
      </c>
      <c r="C39" s="189">
        <v>14255</v>
      </c>
      <c r="D39" s="189">
        <v>187</v>
      </c>
      <c r="E39" s="189">
        <v>14068</v>
      </c>
      <c r="F39" s="189">
        <v>289</v>
      </c>
      <c r="G39" s="189">
        <v>11</v>
      </c>
      <c r="H39" s="189">
        <v>278</v>
      </c>
      <c r="I39" s="189">
        <v>0</v>
      </c>
      <c r="J39" s="190">
        <v>3191</v>
      </c>
    </row>
    <row r="40" spans="1:10" x14ac:dyDescent="0.2">
      <c r="A40" s="51" t="s">
        <v>93</v>
      </c>
      <c r="B40" s="188">
        <v>17204</v>
      </c>
      <c r="C40" s="189">
        <v>14727</v>
      </c>
      <c r="D40" s="189">
        <v>44</v>
      </c>
      <c r="E40" s="189">
        <v>14683</v>
      </c>
      <c r="F40" s="189">
        <v>421</v>
      </c>
      <c r="G40" s="189">
        <v>15</v>
      </c>
      <c r="H40" s="189">
        <v>406</v>
      </c>
      <c r="I40" s="189">
        <v>0</v>
      </c>
      <c r="J40" s="190">
        <v>2056</v>
      </c>
    </row>
    <row r="41" spans="1:10" x14ac:dyDescent="0.2">
      <c r="A41" s="51" t="s">
        <v>94</v>
      </c>
      <c r="B41" s="188">
        <v>12747</v>
      </c>
      <c r="C41" s="189">
        <v>11511</v>
      </c>
      <c r="D41" s="189">
        <v>181</v>
      </c>
      <c r="E41" s="189">
        <v>11330</v>
      </c>
      <c r="F41" s="189">
        <v>358</v>
      </c>
      <c r="G41" s="189">
        <v>7</v>
      </c>
      <c r="H41" s="189">
        <v>351</v>
      </c>
      <c r="I41" s="189">
        <v>0</v>
      </c>
      <c r="J41" s="190">
        <v>878</v>
      </c>
    </row>
    <row r="42" spans="1:10" x14ac:dyDescent="0.2">
      <c r="A42" s="51" t="s">
        <v>95</v>
      </c>
      <c r="B42" s="188">
        <v>16035</v>
      </c>
      <c r="C42" s="189">
        <v>15143</v>
      </c>
      <c r="D42" s="189">
        <v>217</v>
      </c>
      <c r="E42" s="189">
        <v>14926</v>
      </c>
      <c r="F42" s="189">
        <v>449</v>
      </c>
      <c r="G42" s="189">
        <v>9</v>
      </c>
      <c r="H42" s="189">
        <v>440</v>
      </c>
      <c r="I42" s="189">
        <v>0</v>
      </c>
      <c r="J42" s="190">
        <v>443</v>
      </c>
    </row>
    <row r="43" spans="1:10" x14ac:dyDescent="0.2">
      <c r="A43" s="51" t="s">
        <v>96</v>
      </c>
      <c r="B43" s="188">
        <v>16980</v>
      </c>
      <c r="C43" s="189">
        <v>16446</v>
      </c>
      <c r="D43" s="189">
        <v>138</v>
      </c>
      <c r="E43" s="189">
        <v>16308</v>
      </c>
      <c r="F43" s="189">
        <v>356</v>
      </c>
      <c r="G43" s="189">
        <v>10</v>
      </c>
      <c r="H43" s="189">
        <v>346</v>
      </c>
      <c r="I43" s="189">
        <v>0</v>
      </c>
      <c r="J43" s="190">
        <v>178</v>
      </c>
    </row>
    <row r="44" spans="1:10" x14ac:dyDescent="0.2">
      <c r="A44" s="51" t="s">
        <v>97</v>
      </c>
      <c r="B44" s="188">
        <v>13598</v>
      </c>
      <c r="C44" s="189">
        <v>13235</v>
      </c>
      <c r="D44" s="189">
        <v>107</v>
      </c>
      <c r="E44" s="189">
        <v>13128</v>
      </c>
      <c r="F44" s="189">
        <v>274</v>
      </c>
      <c r="G44" s="189">
        <v>11</v>
      </c>
      <c r="H44" s="189">
        <v>263</v>
      </c>
      <c r="I44" s="189">
        <v>0</v>
      </c>
      <c r="J44" s="190">
        <v>89</v>
      </c>
    </row>
    <row r="45" spans="1:10" x14ac:dyDescent="0.2">
      <c r="A45" s="51" t="s">
        <v>98</v>
      </c>
      <c r="B45" s="188">
        <v>16860</v>
      </c>
      <c r="C45" s="189">
        <v>16364</v>
      </c>
      <c r="D45" s="189">
        <v>160</v>
      </c>
      <c r="E45" s="189">
        <v>16204</v>
      </c>
      <c r="F45" s="189">
        <v>457</v>
      </c>
      <c r="G45" s="189">
        <v>19</v>
      </c>
      <c r="H45" s="189">
        <v>438</v>
      </c>
      <c r="I45" s="189">
        <v>0</v>
      </c>
      <c r="J45" s="190">
        <v>39</v>
      </c>
    </row>
    <row r="46" spans="1:10" x14ac:dyDescent="0.2">
      <c r="A46" s="51" t="s">
        <v>99</v>
      </c>
      <c r="B46" s="188">
        <v>20368</v>
      </c>
      <c r="C46" s="189">
        <v>19839</v>
      </c>
      <c r="D46" s="189">
        <v>313</v>
      </c>
      <c r="E46" s="189">
        <v>19526</v>
      </c>
      <c r="F46" s="189">
        <v>498</v>
      </c>
      <c r="G46" s="189">
        <v>9</v>
      </c>
      <c r="H46" s="189">
        <v>489</v>
      </c>
      <c r="I46" s="189">
        <v>0</v>
      </c>
      <c r="J46" s="190">
        <v>31</v>
      </c>
    </row>
    <row r="47" spans="1:10" x14ac:dyDescent="0.2">
      <c r="A47" s="51" t="s">
        <v>100</v>
      </c>
      <c r="B47" s="188">
        <v>17018</v>
      </c>
      <c r="C47" s="189">
        <v>16531</v>
      </c>
      <c r="D47" s="189">
        <v>1859</v>
      </c>
      <c r="E47" s="189">
        <v>14672</v>
      </c>
      <c r="F47" s="189">
        <v>467</v>
      </c>
      <c r="G47" s="189">
        <v>7</v>
      </c>
      <c r="H47" s="189">
        <v>460</v>
      </c>
      <c r="I47" s="189">
        <v>0</v>
      </c>
      <c r="J47" s="190">
        <v>20</v>
      </c>
    </row>
    <row r="48" spans="1:10" x14ac:dyDescent="0.2">
      <c r="A48" s="51" t="s">
        <v>101</v>
      </c>
      <c r="B48" s="188">
        <v>24651</v>
      </c>
      <c r="C48" s="189">
        <v>24192</v>
      </c>
      <c r="D48" s="189">
        <v>2445</v>
      </c>
      <c r="E48" s="189">
        <v>21747</v>
      </c>
      <c r="F48" s="189">
        <v>440</v>
      </c>
      <c r="G48" s="189">
        <v>10</v>
      </c>
      <c r="H48" s="189">
        <v>430</v>
      </c>
      <c r="I48" s="189">
        <v>0</v>
      </c>
      <c r="J48" s="190">
        <v>19</v>
      </c>
    </row>
    <row r="49" spans="1:10" x14ac:dyDescent="0.2">
      <c r="A49" s="51" t="s">
        <v>102</v>
      </c>
      <c r="B49" s="188">
        <v>87489</v>
      </c>
      <c r="C49" s="189">
        <v>85868</v>
      </c>
      <c r="D49" s="189">
        <v>47557</v>
      </c>
      <c r="E49" s="189">
        <v>38311</v>
      </c>
      <c r="F49" s="189">
        <v>1584</v>
      </c>
      <c r="G49" s="189">
        <v>17</v>
      </c>
      <c r="H49" s="189">
        <v>1567</v>
      </c>
      <c r="I49" s="189">
        <v>0</v>
      </c>
      <c r="J49" s="190">
        <v>37</v>
      </c>
    </row>
    <row r="50" spans="1:10" x14ac:dyDescent="0.2">
      <c r="A50" s="51" t="s">
        <v>103</v>
      </c>
      <c r="B50" s="188">
        <v>57635</v>
      </c>
      <c r="C50" s="189">
        <v>56455</v>
      </c>
      <c r="D50" s="189">
        <v>13116</v>
      </c>
      <c r="E50" s="189">
        <v>43339</v>
      </c>
      <c r="F50" s="189">
        <v>1176</v>
      </c>
      <c r="G50" s="189">
        <v>35</v>
      </c>
      <c r="H50" s="189">
        <v>1141</v>
      </c>
      <c r="I50" s="189">
        <v>0</v>
      </c>
      <c r="J50" s="190">
        <v>4</v>
      </c>
    </row>
    <row r="51" spans="1:10" x14ac:dyDescent="0.2">
      <c r="A51" s="51" t="s">
        <v>104</v>
      </c>
      <c r="B51" s="188">
        <v>98145</v>
      </c>
      <c r="C51" s="189">
        <v>97542</v>
      </c>
      <c r="D51" s="189">
        <v>53565</v>
      </c>
      <c r="E51" s="189">
        <v>43977</v>
      </c>
      <c r="F51" s="189">
        <v>590</v>
      </c>
      <c r="G51" s="189">
        <v>42</v>
      </c>
      <c r="H51" s="189">
        <v>548</v>
      </c>
      <c r="I51" s="189">
        <v>0</v>
      </c>
      <c r="J51" s="190">
        <v>13</v>
      </c>
    </row>
    <row r="52" spans="1:10" x14ac:dyDescent="0.2">
      <c r="A52" s="51" t="s">
        <v>105</v>
      </c>
      <c r="B52" s="188">
        <v>118762</v>
      </c>
      <c r="C52" s="189">
        <v>118280</v>
      </c>
      <c r="D52" s="189">
        <v>93509</v>
      </c>
      <c r="E52" s="189">
        <v>24771</v>
      </c>
      <c r="F52" s="189">
        <v>472</v>
      </c>
      <c r="G52" s="189">
        <v>48</v>
      </c>
      <c r="H52" s="189">
        <v>424</v>
      </c>
      <c r="I52" s="189">
        <v>0</v>
      </c>
      <c r="J52" s="190">
        <v>10</v>
      </c>
    </row>
    <row r="53" spans="1:10" x14ac:dyDescent="0.2">
      <c r="A53" s="51" t="s">
        <v>106</v>
      </c>
      <c r="B53" s="188">
        <v>75757</v>
      </c>
      <c r="C53" s="189">
        <v>75496</v>
      </c>
      <c r="D53" s="189">
        <v>46577</v>
      </c>
      <c r="E53" s="189">
        <v>28919</v>
      </c>
      <c r="F53" s="189">
        <v>254</v>
      </c>
      <c r="G53" s="189">
        <v>21</v>
      </c>
      <c r="H53" s="189">
        <v>233</v>
      </c>
      <c r="I53" s="189">
        <v>0</v>
      </c>
      <c r="J53" s="190">
        <v>7</v>
      </c>
    </row>
    <row r="54" spans="1:10" x14ac:dyDescent="0.2">
      <c r="A54" s="51" t="s">
        <v>107</v>
      </c>
      <c r="B54" s="188">
        <v>20263</v>
      </c>
      <c r="C54" s="189">
        <v>20213</v>
      </c>
      <c r="D54" s="189">
        <v>11884</v>
      </c>
      <c r="E54" s="189">
        <v>8329</v>
      </c>
      <c r="F54" s="189">
        <v>48</v>
      </c>
      <c r="G54" s="189">
        <v>8</v>
      </c>
      <c r="H54" s="189">
        <v>40</v>
      </c>
      <c r="I54" s="189">
        <v>0</v>
      </c>
      <c r="J54" s="190">
        <v>2</v>
      </c>
    </row>
    <row r="55" spans="1:10" x14ac:dyDescent="0.2">
      <c r="A55" s="51" t="s">
        <v>157</v>
      </c>
      <c r="B55" s="188">
        <v>4678</v>
      </c>
      <c r="C55" s="189">
        <v>4652</v>
      </c>
      <c r="D55" s="189">
        <v>3269</v>
      </c>
      <c r="E55" s="189">
        <v>1383</v>
      </c>
      <c r="F55" s="189">
        <v>25</v>
      </c>
      <c r="G55" s="189">
        <v>7</v>
      </c>
      <c r="H55" s="189">
        <v>18</v>
      </c>
      <c r="I55" s="189">
        <v>0</v>
      </c>
      <c r="J55" s="190">
        <v>1</v>
      </c>
    </row>
    <row r="56" spans="1:10" x14ac:dyDescent="0.2">
      <c r="A56" s="51" t="s">
        <v>158</v>
      </c>
      <c r="B56" s="188">
        <v>334</v>
      </c>
      <c r="C56" s="189">
        <v>332</v>
      </c>
      <c r="D56" s="189">
        <v>255</v>
      </c>
      <c r="E56" s="189">
        <v>77</v>
      </c>
      <c r="F56" s="189">
        <v>2</v>
      </c>
      <c r="G56" s="189">
        <v>1</v>
      </c>
      <c r="H56" s="189">
        <v>1</v>
      </c>
      <c r="I56" s="189">
        <v>0</v>
      </c>
      <c r="J56" s="190">
        <v>0</v>
      </c>
    </row>
    <row r="57" spans="1:10" x14ac:dyDescent="0.2">
      <c r="A57" s="51" t="s">
        <v>159</v>
      </c>
      <c r="B57" s="188">
        <v>43</v>
      </c>
      <c r="C57" s="189">
        <v>42</v>
      </c>
      <c r="D57" s="189">
        <v>30</v>
      </c>
      <c r="E57" s="189">
        <v>12</v>
      </c>
      <c r="F57" s="189">
        <v>1</v>
      </c>
      <c r="G57" s="189">
        <v>0</v>
      </c>
      <c r="H57" s="189">
        <v>1</v>
      </c>
      <c r="I57" s="189">
        <v>0</v>
      </c>
      <c r="J57" s="190">
        <v>0</v>
      </c>
    </row>
    <row r="58" spans="1:10" x14ac:dyDescent="0.2">
      <c r="A58" s="51" t="s">
        <v>160</v>
      </c>
      <c r="B58" s="188">
        <v>16</v>
      </c>
      <c r="C58" s="189">
        <v>16</v>
      </c>
      <c r="D58" s="189">
        <v>13</v>
      </c>
      <c r="E58" s="189">
        <v>3</v>
      </c>
      <c r="F58" s="189">
        <v>0</v>
      </c>
      <c r="G58" s="189">
        <v>0</v>
      </c>
      <c r="H58" s="189">
        <v>0</v>
      </c>
      <c r="I58" s="189">
        <v>0</v>
      </c>
      <c r="J58" s="190">
        <v>0</v>
      </c>
    </row>
    <row r="59" spans="1:10" x14ac:dyDescent="0.2">
      <c r="A59" s="51" t="s">
        <v>161</v>
      </c>
      <c r="B59" s="188">
        <v>4</v>
      </c>
      <c r="C59" s="189">
        <v>4</v>
      </c>
      <c r="D59" s="189">
        <v>2</v>
      </c>
      <c r="E59" s="189">
        <v>2</v>
      </c>
      <c r="F59" s="189">
        <v>0</v>
      </c>
      <c r="G59" s="189">
        <v>0</v>
      </c>
      <c r="H59" s="189">
        <v>0</v>
      </c>
      <c r="I59" s="189">
        <v>0</v>
      </c>
      <c r="J59" s="190">
        <v>0</v>
      </c>
    </row>
    <row r="60" spans="1:10" x14ac:dyDescent="0.2">
      <c r="A60" s="51" t="s">
        <v>147</v>
      </c>
      <c r="B60" s="188">
        <v>3</v>
      </c>
      <c r="C60" s="189">
        <v>3</v>
      </c>
      <c r="D60" s="189">
        <v>1</v>
      </c>
      <c r="E60" s="189">
        <v>2</v>
      </c>
      <c r="F60" s="189">
        <v>0</v>
      </c>
      <c r="G60" s="189">
        <v>0</v>
      </c>
      <c r="H60" s="189">
        <v>0</v>
      </c>
      <c r="I60" s="189">
        <v>0</v>
      </c>
      <c r="J60" s="190">
        <v>0</v>
      </c>
    </row>
    <row r="61" spans="1:10" x14ac:dyDescent="0.2">
      <c r="A61" s="51" t="s">
        <v>148</v>
      </c>
      <c r="B61" s="188">
        <v>1</v>
      </c>
      <c r="C61" s="189">
        <v>1</v>
      </c>
      <c r="D61" s="189">
        <v>0</v>
      </c>
      <c r="E61" s="189">
        <v>1</v>
      </c>
      <c r="F61" s="189">
        <v>0</v>
      </c>
      <c r="G61" s="189">
        <v>0</v>
      </c>
      <c r="H61" s="189">
        <v>0</v>
      </c>
      <c r="I61" s="189">
        <v>0</v>
      </c>
      <c r="J61" s="190">
        <v>0</v>
      </c>
    </row>
    <row r="62" spans="1:10" x14ac:dyDescent="0.2">
      <c r="A62" s="51" t="s">
        <v>149</v>
      </c>
      <c r="B62" s="188">
        <v>0</v>
      </c>
      <c r="C62" s="189">
        <v>0</v>
      </c>
      <c r="D62" s="189">
        <v>0</v>
      </c>
      <c r="E62" s="189">
        <v>0</v>
      </c>
      <c r="F62" s="189">
        <v>0</v>
      </c>
      <c r="G62" s="189">
        <v>0</v>
      </c>
      <c r="H62" s="189">
        <v>0</v>
      </c>
      <c r="I62" s="189">
        <v>0</v>
      </c>
      <c r="J62" s="190">
        <v>0</v>
      </c>
    </row>
    <row r="63" spans="1:10" x14ac:dyDescent="0.2">
      <c r="A63" s="51" t="s">
        <v>150</v>
      </c>
      <c r="B63" s="188">
        <v>0</v>
      </c>
      <c r="C63" s="189">
        <v>0</v>
      </c>
      <c r="D63" s="189">
        <v>0</v>
      </c>
      <c r="E63" s="189">
        <v>0</v>
      </c>
      <c r="F63" s="189">
        <v>0</v>
      </c>
      <c r="G63" s="189">
        <v>0</v>
      </c>
      <c r="H63" s="189">
        <v>0</v>
      </c>
      <c r="I63" s="189">
        <v>0</v>
      </c>
      <c r="J63" s="190">
        <v>0</v>
      </c>
    </row>
    <row r="64" spans="1:10" x14ac:dyDescent="0.2">
      <c r="A64" s="51" t="s">
        <v>151</v>
      </c>
      <c r="B64" s="188">
        <v>0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89">
        <v>0</v>
      </c>
      <c r="I64" s="189">
        <v>0</v>
      </c>
      <c r="J64" s="190">
        <v>0</v>
      </c>
    </row>
    <row r="65" spans="1:33" x14ac:dyDescent="0.2">
      <c r="A65" s="51" t="s">
        <v>152</v>
      </c>
      <c r="B65" s="188">
        <v>0</v>
      </c>
      <c r="C65" s="189">
        <v>0</v>
      </c>
      <c r="D65" s="189">
        <v>0</v>
      </c>
      <c r="E65" s="189">
        <v>0</v>
      </c>
      <c r="F65" s="189">
        <v>0</v>
      </c>
      <c r="G65" s="189">
        <v>0</v>
      </c>
      <c r="H65" s="189">
        <v>0</v>
      </c>
      <c r="I65" s="189">
        <v>0</v>
      </c>
      <c r="J65" s="190">
        <v>0</v>
      </c>
    </row>
    <row r="66" spans="1:33" x14ac:dyDescent="0.2">
      <c r="A66" s="51" t="s">
        <v>153</v>
      </c>
      <c r="B66" s="188">
        <v>0</v>
      </c>
      <c r="C66" s="189">
        <v>0</v>
      </c>
      <c r="D66" s="189">
        <v>0</v>
      </c>
      <c r="E66" s="189">
        <v>0</v>
      </c>
      <c r="F66" s="189">
        <v>0</v>
      </c>
      <c r="G66" s="189">
        <v>0</v>
      </c>
      <c r="H66" s="189">
        <v>0</v>
      </c>
      <c r="I66" s="189">
        <v>0</v>
      </c>
      <c r="J66" s="190">
        <v>0</v>
      </c>
    </row>
    <row r="67" spans="1:33" x14ac:dyDescent="0.2">
      <c r="A67" s="51" t="s">
        <v>154</v>
      </c>
      <c r="B67" s="188">
        <v>0</v>
      </c>
      <c r="C67" s="189">
        <v>0</v>
      </c>
      <c r="D67" s="189">
        <v>0</v>
      </c>
      <c r="E67" s="189">
        <v>0</v>
      </c>
      <c r="F67" s="189">
        <v>0</v>
      </c>
      <c r="G67" s="189">
        <v>0</v>
      </c>
      <c r="H67" s="189">
        <v>0</v>
      </c>
      <c r="I67" s="189">
        <v>0</v>
      </c>
      <c r="J67" s="190">
        <v>0</v>
      </c>
    </row>
    <row r="68" spans="1:33" x14ac:dyDescent="0.2">
      <c r="A68" s="51" t="s">
        <v>155</v>
      </c>
      <c r="B68" s="188">
        <v>0</v>
      </c>
      <c r="C68" s="189">
        <v>0</v>
      </c>
      <c r="D68" s="189">
        <v>0</v>
      </c>
      <c r="E68" s="189">
        <v>0</v>
      </c>
      <c r="F68" s="189">
        <v>0</v>
      </c>
      <c r="G68" s="189">
        <v>0</v>
      </c>
      <c r="H68" s="189">
        <v>0</v>
      </c>
      <c r="I68" s="189">
        <v>0</v>
      </c>
      <c r="J68" s="190">
        <v>0</v>
      </c>
    </row>
    <row r="69" spans="1:33" ht="13.5" thickBot="1" x14ac:dyDescent="0.25">
      <c r="A69" s="87"/>
      <c r="B69" s="88"/>
      <c r="C69" s="191"/>
      <c r="D69" s="191"/>
      <c r="E69" s="191"/>
      <c r="F69" s="191"/>
      <c r="G69" s="191"/>
      <c r="H69" s="191"/>
      <c r="I69" s="191"/>
      <c r="J69" s="192"/>
    </row>
    <row r="70" spans="1:33" ht="13.5" customHeight="1" thickBot="1" x14ac:dyDescent="0.25">
      <c r="A70" s="89" t="s">
        <v>108</v>
      </c>
      <c r="B70" s="193">
        <v>800287</v>
      </c>
      <c r="C70" s="194">
        <v>704310</v>
      </c>
      <c r="D70" s="194">
        <v>276700</v>
      </c>
      <c r="E70" s="194">
        <v>427610</v>
      </c>
      <c r="F70" s="194">
        <v>17042</v>
      </c>
      <c r="G70" s="195">
        <v>1547</v>
      </c>
      <c r="H70" s="196">
        <v>15495</v>
      </c>
      <c r="I70" s="196">
        <v>0</v>
      </c>
      <c r="J70" s="197">
        <v>78935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5" t="s">
        <v>452</v>
      </c>
      <c r="B82" s="420"/>
      <c r="C82" s="420"/>
      <c r="D82" s="420"/>
      <c r="E82" s="420"/>
      <c r="F82" s="420"/>
      <c r="G82" s="420"/>
      <c r="H82" s="420"/>
      <c r="I82" s="420"/>
      <c r="J82" s="420"/>
    </row>
    <row r="83" spans="1:10" ht="16.5" x14ac:dyDescent="0.25">
      <c r="B83" s="82"/>
      <c r="C83" s="82"/>
      <c r="D83" s="82"/>
      <c r="E83" s="83" t="str">
        <f>E11</f>
        <v xml:space="preserve">LUNA IUNIE 2009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53" t="s">
        <v>60</v>
      </c>
      <c r="B85" s="453" t="s">
        <v>61</v>
      </c>
      <c r="C85" s="453" t="s">
        <v>62</v>
      </c>
      <c r="D85" s="456" t="s">
        <v>120</v>
      </c>
      <c r="E85" s="458"/>
      <c r="F85" s="453" t="s">
        <v>66</v>
      </c>
      <c r="G85" s="456" t="s">
        <v>123</v>
      </c>
      <c r="H85" s="457"/>
      <c r="I85" s="458"/>
      <c r="J85" s="453" t="s">
        <v>68</v>
      </c>
    </row>
    <row r="86" spans="1:10" s="24" customFormat="1" x14ac:dyDescent="0.2">
      <c r="A86" s="454"/>
      <c r="B86" s="454"/>
      <c r="C86" s="454"/>
      <c r="D86" s="459"/>
      <c r="E86" s="461"/>
      <c r="F86" s="454"/>
      <c r="G86" s="459"/>
      <c r="H86" s="460"/>
      <c r="I86" s="461"/>
      <c r="J86" s="454"/>
    </row>
    <row r="87" spans="1:10" ht="13.5" thickBot="1" x14ac:dyDescent="0.25">
      <c r="A87" s="454"/>
      <c r="B87" s="454"/>
      <c r="C87" s="454"/>
      <c r="D87" s="459"/>
      <c r="E87" s="461"/>
      <c r="F87" s="454"/>
      <c r="G87" s="462"/>
      <c r="H87" s="463"/>
      <c r="I87" s="464"/>
      <c r="J87" s="454"/>
    </row>
    <row r="88" spans="1:10" x14ac:dyDescent="0.2">
      <c r="A88" s="47" t="s">
        <v>69</v>
      </c>
      <c r="B88" s="198">
        <v>0</v>
      </c>
      <c r="C88" s="199">
        <v>0</v>
      </c>
      <c r="D88" s="199">
        <v>0</v>
      </c>
      <c r="E88" s="199">
        <v>0</v>
      </c>
      <c r="F88" s="199">
        <v>0</v>
      </c>
      <c r="G88" s="200">
        <v>0</v>
      </c>
      <c r="H88" s="200">
        <v>0</v>
      </c>
      <c r="I88" s="201">
        <v>0</v>
      </c>
      <c r="J88" s="202">
        <v>0</v>
      </c>
    </row>
    <row r="89" spans="1:10" x14ac:dyDescent="0.2">
      <c r="A89" s="51" t="s">
        <v>70</v>
      </c>
      <c r="B89" s="203">
        <v>0</v>
      </c>
      <c r="C89" s="201">
        <v>0</v>
      </c>
      <c r="D89" s="201">
        <v>0</v>
      </c>
      <c r="E89" s="201">
        <v>0</v>
      </c>
      <c r="F89" s="201">
        <v>0</v>
      </c>
      <c r="G89" s="201">
        <v>0</v>
      </c>
      <c r="H89" s="201">
        <v>0</v>
      </c>
      <c r="I89" s="201">
        <v>0</v>
      </c>
      <c r="J89" s="204">
        <v>0</v>
      </c>
    </row>
    <row r="90" spans="1:10" x14ac:dyDescent="0.2">
      <c r="A90" s="51" t="s">
        <v>71</v>
      </c>
      <c r="B90" s="203">
        <v>0.03</v>
      </c>
      <c r="C90" s="201">
        <v>0</v>
      </c>
      <c r="D90" s="201">
        <v>0</v>
      </c>
      <c r="E90" s="201">
        <v>0</v>
      </c>
      <c r="F90" s="201">
        <v>0</v>
      </c>
      <c r="G90" s="201">
        <v>0</v>
      </c>
      <c r="H90" s="201">
        <v>0</v>
      </c>
      <c r="I90" s="201">
        <v>0</v>
      </c>
      <c r="J90" s="204">
        <v>0.32</v>
      </c>
    </row>
    <row r="91" spans="1:10" x14ac:dyDescent="0.2">
      <c r="A91" s="51" t="s">
        <v>72</v>
      </c>
      <c r="B91" s="203">
        <v>0.2</v>
      </c>
      <c r="C91" s="201">
        <v>0</v>
      </c>
      <c r="D91" s="201">
        <v>0</v>
      </c>
      <c r="E91" s="201">
        <v>0</v>
      </c>
      <c r="F91" s="201">
        <v>0.02</v>
      </c>
      <c r="G91" s="201">
        <v>0</v>
      </c>
      <c r="H91" s="201">
        <v>0.02</v>
      </c>
      <c r="I91" s="201">
        <v>0</v>
      </c>
      <c r="J91" s="204">
        <v>1.97</v>
      </c>
    </row>
    <row r="92" spans="1:10" x14ac:dyDescent="0.2">
      <c r="A92" s="51" t="s">
        <v>73</v>
      </c>
      <c r="B92" s="203">
        <v>0.05</v>
      </c>
      <c r="C92" s="201">
        <v>0.01</v>
      </c>
      <c r="D92" s="201">
        <v>0</v>
      </c>
      <c r="E92" s="201">
        <v>0.02</v>
      </c>
      <c r="F92" s="201">
        <v>0.02</v>
      </c>
      <c r="G92" s="201">
        <v>0</v>
      </c>
      <c r="H92" s="201">
        <v>0.03</v>
      </c>
      <c r="I92" s="201">
        <v>0</v>
      </c>
      <c r="J92" s="204">
        <v>0.38</v>
      </c>
    </row>
    <row r="93" spans="1:10" x14ac:dyDescent="0.2">
      <c r="A93" s="51" t="s">
        <v>74</v>
      </c>
      <c r="B93" s="203">
        <v>0.04</v>
      </c>
      <c r="C93" s="201">
        <v>0.01</v>
      </c>
      <c r="D93" s="201">
        <v>0</v>
      </c>
      <c r="E93" s="201">
        <v>0.02</v>
      </c>
      <c r="F93" s="201">
        <v>0.02</v>
      </c>
      <c r="G93" s="201">
        <v>0</v>
      </c>
      <c r="H93" s="201">
        <v>0.02</v>
      </c>
      <c r="I93" s="201">
        <v>0</v>
      </c>
      <c r="J93" s="204">
        <v>0.35</v>
      </c>
    </row>
    <row r="94" spans="1:10" x14ac:dyDescent="0.2">
      <c r="A94" s="51" t="s">
        <v>75</v>
      </c>
      <c r="B94" s="203">
        <v>0.17</v>
      </c>
      <c r="C94" s="201">
        <v>0.05</v>
      </c>
      <c r="D94" s="201">
        <v>0</v>
      </c>
      <c r="E94" s="201">
        <v>0.08</v>
      </c>
      <c r="F94" s="201">
        <v>0.26</v>
      </c>
      <c r="G94" s="201">
        <v>0.06</v>
      </c>
      <c r="H94" s="201">
        <v>0.28000000000000003</v>
      </c>
      <c r="I94" s="201">
        <v>0</v>
      </c>
      <c r="J94" s="204">
        <v>1.19</v>
      </c>
    </row>
    <row r="95" spans="1:10" x14ac:dyDescent="0.2">
      <c r="A95" s="51" t="s">
        <v>76</v>
      </c>
      <c r="B95" s="203">
        <v>0.19</v>
      </c>
      <c r="C95" s="201">
        <v>0.06</v>
      </c>
      <c r="D95" s="201">
        <v>0</v>
      </c>
      <c r="E95" s="201">
        <v>0.09</v>
      </c>
      <c r="F95" s="201">
        <v>1.03</v>
      </c>
      <c r="G95" s="201">
        <v>0.19</v>
      </c>
      <c r="H95" s="201">
        <v>1.1200000000000001</v>
      </c>
      <c r="I95" s="201">
        <v>0</v>
      </c>
      <c r="J95" s="204">
        <v>1.2</v>
      </c>
    </row>
    <row r="96" spans="1:10" x14ac:dyDescent="0.2">
      <c r="A96" s="51" t="s">
        <v>77</v>
      </c>
      <c r="B96" s="203">
        <v>0.18</v>
      </c>
      <c r="C96" s="201">
        <v>0.02</v>
      </c>
      <c r="D96" s="201">
        <v>0</v>
      </c>
      <c r="E96" s="201">
        <v>0.03</v>
      </c>
      <c r="F96" s="201">
        <v>0.23</v>
      </c>
      <c r="G96" s="201">
        <v>1.68</v>
      </c>
      <c r="H96" s="201">
        <v>0.09</v>
      </c>
      <c r="I96" s="201">
        <v>0</v>
      </c>
      <c r="J96" s="204">
        <v>1.6</v>
      </c>
    </row>
    <row r="97" spans="1:10" x14ac:dyDescent="0.2">
      <c r="A97" s="51" t="s">
        <v>78</v>
      </c>
      <c r="B97" s="203">
        <v>0.21</v>
      </c>
      <c r="C97" s="201">
        <v>0.03</v>
      </c>
      <c r="D97" s="201">
        <v>0</v>
      </c>
      <c r="E97" s="201">
        <v>0.06</v>
      </c>
      <c r="F97" s="201">
        <v>0.12</v>
      </c>
      <c r="G97" s="201">
        <v>0.13</v>
      </c>
      <c r="H97" s="201">
        <v>0.12</v>
      </c>
      <c r="I97" s="201">
        <v>0</v>
      </c>
      <c r="J97" s="204">
        <v>1.82</v>
      </c>
    </row>
    <row r="98" spans="1:10" x14ac:dyDescent="0.2">
      <c r="A98" s="51" t="s">
        <v>79</v>
      </c>
      <c r="B98" s="203">
        <v>0.51</v>
      </c>
      <c r="C98" s="201">
        <v>0.04</v>
      </c>
      <c r="D98" s="201">
        <v>0</v>
      </c>
      <c r="E98" s="201">
        <v>7.0000000000000007E-2</v>
      </c>
      <c r="F98" s="201">
        <v>7.0000000000000007E-2</v>
      </c>
      <c r="G98" s="201">
        <v>0.06</v>
      </c>
      <c r="H98" s="201">
        <v>7.0000000000000007E-2</v>
      </c>
      <c r="I98" s="201">
        <v>0</v>
      </c>
      <c r="J98" s="204">
        <v>4.76</v>
      </c>
    </row>
    <row r="99" spans="1:10" x14ac:dyDescent="0.2">
      <c r="A99" s="51" t="s">
        <v>80</v>
      </c>
      <c r="B99" s="203">
        <v>0.4</v>
      </c>
      <c r="C99" s="201">
        <v>0.03</v>
      </c>
      <c r="D99" s="201">
        <v>0</v>
      </c>
      <c r="E99" s="201">
        <v>0.05</v>
      </c>
      <c r="F99" s="201">
        <v>0.11</v>
      </c>
      <c r="G99" s="201">
        <v>0.13</v>
      </c>
      <c r="H99" s="201">
        <v>0.11</v>
      </c>
      <c r="I99" s="201">
        <v>0</v>
      </c>
      <c r="J99" s="204">
        <v>3.77</v>
      </c>
    </row>
    <row r="100" spans="1:10" x14ac:dyDescent="0.2">
      <c r="A100" s="51" t="s">
        <v>81</v>
      </c>
      <c r="B100" s="203">
        <v>0.55000000000000004</v>
      </c>
      <c r="C100" s="201">
        <v>0.05</v>
      </c>
      <c r="D100" s="201">
        <v>0</v>
      </c>
      <c r="E100" s="201">
        <v>0.08</v>
      </c>
      <c r="F100" s="201">
        <v>0.16</v>
      </c>
      <c r="G100" s="201">
        <v>0.19</v>
      </c>
      <c r="H100" s="201">
        <v>0.15</v>
      </c>
      <c r="I100" s="201">
        <v>0</v>
      </c>
      <c r="J100" s="204">
        <v>5.07</v>
      </c>
    </row>
    <row r="101" spans="1:10" x14ac:dyDescent="0.2">
      <c r="A101" s="51" t="s">
        <v>82</v>
      </c>
      <c r="B101" s="203">
        <v>1.52</v>
      </c>
      <c r="C101" s="201">
        <v>0.69</v>
      </c>
      <c r="D101" s="201">
        <v>0</v>
      </c>
      <c r="E101" s="201">
        <v>1.1399999999999999</v>
      </c>
      <c r="F101" s="201">
        <v>0.84</v>
      </c>
      <c r="G101" s="201">
        <v>0.45</v>
      </c>
      <c r="H101" s="201">
        <v>0.88</v>
      </c>
      <c r="I101" s="201">
        <v>0</v>
      </c>
      <c r="J101" s="204">
        <v>9.0299999999999994</v>
      </c>
    </row>
    <row r="102" spans="1:10" x14ac:dyDescent="0.2">
      <c r="A102" s="51" t="s">
        <v>83</v>
      </c>
      <c r="B102" s="203">
        <v>0.88</v>
      </c>
      <c r="C102" s="201">
        <v>0.26</v>
      </c>
      <c r="D102" s="201">
        <v>0</v>
      </c>
      <c r="E102" s="201">
        <v>0.43</v>
      </c>
      <c r="F102" s="201">
        <v>0.67</v>
      </c>
      <c r="G102" s="201">
        <v>0.65</v>
      </c>
      <c r="H102" s="201">
        <v>0.67</v>
      </c>
      <c r="I102" s="201">
        <v>0</v>
      </c>
      <c r="J102" s="204">
        <v>6.43</v>
      </c>
    </row>
    <row r="103" spans="1:10" x14ac:dyDescent="0.2">
      <c r="A103" s="51" t="s">
        <v>84</v>
      </c>
      <c r="B103" s="203">
        <v>1.45</v>
      </c>
      <c r="C103" s="201">
        <v>0.79</v>
      </c>
      <c r="D103" s="201">
        <v>0.01</v>
      </c>
      <c r="E103" s="201">
        <v>1.3</v>
      </c>
      <c r="F103" s="201">
        <v>1.75</v>
      </c>
      <c r="G103" s="201">
        <v>0.65</v>
      </c>
      <c r="H103" s="201">
        <v>1.86</v>
      </c>
      <c r="I103" s="201">
        <v>0</v>
      </c>
      <c r="J103" s="204">
        <v>7.29</v>
      </c>
    </row>
    <row r="104" spans="1:10" x14ac:dyDescent="0.2">
      <c r="A104" s="51" t="s">
        <v>85</v>
      </c>
      <c r="B104" s="203">
        <v>2.12</v>
      </c>
      <c r="C104" s="201">
        <v>1.67</v>
      </c>
      <c r="D104" s="201">
        <v>0.01</v>
      </c>
      <c r="E104" s="201">
        <v>2.74</v>
      </c>
      <c r="F104" s="201">
        <v>1.3</v>
      </c>
      <c r="G104" s="201">
        <v>1.1000000000000001</v>
      </c>
      <c r="H104" s="201">
        <v>1.32</v>
      </c>
      <c r="I104" s="201">
        <v>0</v>
      </c>
      <c r="J104" s="204">
        <v>6.33</v>
      </c>
    </row>
    <row r="105" spans="1:10" x14ac:dyDescent="0.2">
      <c r="A105" s="51" t="s">
        <v>86</v>
      </c>
      <c r="B105" s="203">
        <v>2.56</v>
      </c>
      <c r="C105" s="201">
        <v>1.35</v>
      </c>
      <c r="D105" s="201">
        <v>0.02</v>
      </c>
      <c r="E105" s="201">
        <v>2.21</v>
      </c>
      <c r="F105" s="201">
        <v>29.95</v>
      </c>
      <c r="G105" s="201">
        <v>7.5</v>
      </c>
      <c r="H105" s="201">
        <v>32.200000000000003</v>
      </c>
      <c r="I105" s="201">
        <v>0</v>
      </c>
      <c r="J105" s="204">
        <v>7.41</v>
      </c>
    </row>
    <row r="106" spans="1:10" x14ac:dyDescent="0.2">
      <c r="A106" s="51" t="s">
        <v>87</v>
      </c>
      <c r="B106" s="203">
        <v>1.3</v>
      </c>
      <c r="C106" s="201">
        <v>0.61</v>
      </c>
      <c r="D106" s="201">
        <v>7.0000000000000007E-2</v>
      </c>
      <c r="E106" s="201">
        <v>0.96</v>
      </c>
      <c r="F106" s="201">
        <v>7.77</v>
      </c>
      <c r="G106" s="201">
        <v>65.930000000000007</v>
      </c>
      <c r="H106" s="201">
        <v>1.96</v>
      </c>
      <c r="I106" s="201">
        <v>0</v>
      </c>
      <c r="J106" s="204">
        <v>6.05</v>
      </c>
    </row>
    <row r="107" spans="1:10" x14ac:dyDescent="0.2">
      <c r="A107" s="51" t="s">
        <v>88</v>
      </c>
      <c r="B107" s="203">
        <v>1.65</v>
      </c>
      <c r="C107" s="201">
        <v>1.02</v>
      </c>
      <c r="D107" s="201">
        <v>0.08</v>
      </c>
      <c r="E107" s="201">
        <v>1.62</v>
      </c>
      <c r="F107" s="201">
        <v>1.68</v>
      </c>
      <c r="G107" s="201">
        <v>0.65</v>
      </c>
      <c r="H107" s="201">
        <v>1.79</v>
      </c>
      <c r="I107" s="201">
        <v>0</v>
      </c>
      <c r="J107" s="204">
        <v>7.33</v>
      </c>
    </row>
    <row r="108" spans="1:10" x14ac:dyDescent="0.2">
      <c r="A108" s="51" t="s">
        <v>89</v>
      </c>
      <c r="B108" s="203">
        <v>2.46</v>
      </c>
      <c r="C108" s="201">
        <v>1.99</v>
      </c>
      <c r="D108" s="201">
        <v>0.03</v>
      </c>
      <c r="E108" s="201">
        <v>3.26</v>
      </c>
      <c r="F108" s="201">
        <v>1.7</v>
      </c>
      <c r="G108" s="201">
        <v>0.45</v>
      </c>
      <c r="H108" s="201">
        <v>1.82</v>
      </c>
      <c r="I108" s="201">
        <v>0</v>
      </c>
      <c r="J108" s="204">
        <v>6.84</v>
      </c>
    </row>
    <row r="109" spans="1:10" x14ac:dyDescent="0.2">
      <c r="A109" s="51" t="s">
        <v>90</v>
      </c>
      <c r="B109" s="203">
        <v>1.95</v>
      </c>
      <c r="C109" s="201">
        <v>1.47</v>
      </c>
      <c r="D109" s="201">
        <v>0.09</v>
      </c>
      <c r="E109" s="201">
        <v>2.37</v>
      </c>
      <c r="F109" s="201">
        <v>2.3199999999999998</v>
      </c>
      <c r="G109" s="201">
        <v>0.78</v>
      </c>
      <c r="H109" s="201">
        <v>2.48</v>
      </c>
      <c r="I109" s="201">
        <v>0</v>
      </c>
      <c r="J109" s="204">
        <v>6.15</v>
      </c>
    </row>
    <row r="110" spans="1:10" x14ac:dyDescent="0.2">
      <c r="A110" s="51" t="s">
        <v>91</v>
      </c>
      <c r="B110" s="203">
        <v>2.0699999999999998</v>
      </c>
      <c r="C110" s="201">
        <v>1.65</v>
      </c>
      <c r="D110" s="201">
        <v>0.14000000000000001</v>
      </c>
      <c r="E110" s="201">
        <v>2.62</v>
      </c>
      <c r="F110" s="201">
        <v>2.0699999999999998</v>
      </c>
      <c r="G110" s="201">
        <v>0.84</v>
      </c>
      <c r="H110" s="201">
        <v>2.19</v>
      </c>
      <c r="I110" s="201">
        <v>0</v>
      </c>
      <c r="J110" s="204">
        <v>5.82</v>
      </c>
    </row>
    <row r="111" spans="1:10" x14ac:dyDescent="0.2">
      <c r="A111" s="51" t="s">
        <v>92</v>
      </c>
      <c r="B111" s="203">
        <v>2.2200000000000002</v>
      </c>
      <c r="C111" s="201">
        <v>2.02</v>
      </c>
      <c r="D111" s="201">
        <v>7.0000000000000007E-2</v>
      </c>
      <c r="E111" s="201">
        <v>3.29</v>
      </c>
      <c r="F111" s="201">
        <v>1.7</v>
      </c>
      <c r="G111" s="201">
        <v>0.71</v>
      </c>
      <c r="H111" s="201">
        <v>1.79</v>
      </c>
      <c r="I111" s="201">
        <v>0</v>
      </c>
      <c r="J111" s="204">
        <v>4.04</v>
      </c>
    </row>
    <row r="112" spans="1:10" x14ac:dyDescent="0.2">
      <c r="A112" s="51" t="s">
        <v>93</v>
      </c>
      <c r="B112" s="203">
        <v>2.15</v>
      </c>
      <c r="C112" s="201">
        <v>2.09</v>
      </c>
      <c r="D112" s="201">
        <v>0.02</v>
      </c>
      <c r="E112" s="201">
        <v>3.43</v>
      </c>
      <c r="F112" s="201">
        <v>2.4700000000000002</v>
      </c>
      <c r="G112" s="201">
        <v>0.97</v>
      </c>
      <c r="H112" s="201">
        <v>2.62</v>
      </c>
      <c r="I112" s="201">
        <v>0</v>
      </c>
      <c r="J112" s="204">
        <v>2.6</v>
      </c>
    </row>
    <row r="113" spans="1:10" x14ac:dyDescent="0.2">
      <c r="A113" s="51" t="s">
        <v>94</v>
      </c>
      <c r="B113" s="203">
        <v>1.59</v>
      </c>
      <c r="C113" s="201">
        <v>1.63</v>
      </c>
      <c r="D113" s="201">
        <v>7.0000000000000007E-2</v>
      </c>
      <c r="E113" s="201">
        <v>2.65</v>
      </c>
      <c r="F113" s="201">
        <v>2.1</v>
      </c>
      <c r="G113" s="201">
        <v>0.45</v>
      </c>
      <c r="H113" s="201">
        <v>2.27</v>
      </c>
      <c r="I113" s="201">
        <v>0</v>
      </c>
      <c r="J113" s="204">
        <v>1.1100000000000001</v>
      </c>
    </row>
    <row r="114" spans="1:10" x14ac:dyDescent="0.2">
      <c r="A114" s="51" t="s">
        <v>95</v>
      </c>
      <c r="B114" s="203">
        <v>2</v>
      </c>
      <c r="C114" s="201">
        <v>2.15</v>
      </c>
      <c r="D114" s="201">
        <v>0.08</v>
      </c>
      <c r="E114" s="201">
        <v>3.49</v>
      </c>
      <c r="F114" s="201">
        <v>2.63</v>
      </c>
      <c r="G114" s="201">
        <v>0.57999999999999996</v>
      </c>
      <c r="H114" s="201">
        <v>2.84</v>
      </c>
      <c r="I114" s="201">
        <v>0</v>
      </c>
      <c r="J114" s="204">
        <v>0.56000000000000005</v>
      </c>
    </row>
    <row r="115" spans="1:10" x14ac:dyDescent="0.2">
      <c r="A115" s="51" t="s">
        <v>96</v>
      </c>
      <c r="B115" s="203">
        <v>2.12</v>
      </c>
      <c r="C115" s="201">
        <v>2.33</v>
      </c>
      <c r="D115" s="201">
        <v>0.05</v>
      </c>
      <c r="E115" s="201">
        <v>3.81</v>
      </c>
      <c r="F115" s="201">
        <v>2.09</v>
      </c>
      <c r="G115" s="201">
        <v>0.65</v>
      </c>
      <c r="H115" s="201">
        <v>2.23</v>
      </c>
      <c r="I115" s="201">
        <v>0</v>
      </c>
      <c r="J115" s="204">
        <v>0.23</v>
      </c>
    </row>
    <row r="116" spans="1:10" x14ac:dyDescent="0.2">
      <c r="A116" s="51" t="s">
        <v>97</v>
      </c>
      <c r="B116" s="203">
        <v>1.7</v>
      </c>
      <c r="C116" s="201">
        <v>1.88</v>
      </c>
      <c r="D116" s="201">
        <v>0.04</v>
      </c>
      <c r="E116" s="201">
        <v>3.07</v>
      </c>
      <c r="F116" s="201">
        <v>1.61</v>
      </c>
      <c r="G116" s="201">
        <v>0.71</v>
      </c>
      <c r="H116" s="201">
        <v>1.7</v>
      </c>
      <c r="I116" s="201">
        <v>0</v>
      </c>
      <c r="J116" s="204">
        <v>0.11</v>
      </c>
    </row>
    <row r="117" spans="1:10" x14ac:dyDescent="0.2">
      <c r="A117" s="51" t="s">
        <v>98</v>
      </c>
      <c r="B117" s="203">
        <v>2.11</v>
      </c>
      <c r="C117" s="201">
        <v>2.3199999999999998</v>
      </c>
      <c r="D117" s="201">
        <v>0.06</v>
      </c>
      <c r="E117" s="201">
        <v>3.79</v>
      </c>
      <c r="F117" s="201">
        <v>2.68</v>
      </c>
      <c r="G117" s="201">
        <v>1.23</v>
      </c>
      <c r="H117" s="201">
        <v>2.83</v>
      </c>
      <c r="I117" s="201">
        <v>0</v>
      </c>
      <c r="J117" s="204">
        <v>0.05</v>
      </c>
    </row>
    <row r="118" spans="1:10" x14ac:dyDescent="0.2">
      <c r="A118" s="51" t="s">
        <v>99</v>
      </c>
      <c r="B118" s="203">
        <v>2.54</v>
      </c>
      <c r="C118" s="201">
        <v>2.82</v>
      </c>
      <c r="D118" s="201">
        <v>0.11</v>
      </c>
      <c r="E118" s="201">
        <v>4.57</v>
      </c>
      <c r="F118" s="201">
        <v>2.92</v>
      </c>
      <c r="G118" s="201">
        <v>0.57999999999999996</v>
      </c>
      <c r="H118" s="201">
        <v>3.16</v>
      </c>
      <c r="I118" s="201">
        <v>0</v>
      </c>
      <c r="J118" s="204">
        <v>0.04</v>
      </c>
    </row>
    <row r="119" spans="1:10" x14ac:dyDescent="0.2">
      <c r="A119" s="51" t="s">
        <v>100</v>
      </c>
      <c r="B119" s="203">
        <v>2.13</v>
      </c>
      <c r="C119" s="201">
        <v>2.35</v>
      </c>
      <c r="D119" s="201">
        <v>0.67</v>
      </c>
      <c r="E119" s="201">
        <v>3.43</v>
      </c>
      <c r="F119" s="201">
        <v>2.74</v>
      </c>
      <c r="G119" s="201">
        <v>0.45</v>
      </c>
      <c r="H119" s="201">
        <v>2.97</v>
      </c>
      <c r="I119" s="201">
        <v>0</v>
      </c>
      <c r="J119" s="204">
        <v>0.03</v>
      </c>
    </row>
    <row r="120" spans="1:10" x14ac:dyDescent="0.2">
      <c r="A120" s="51" t="s">
        <v>101</v>
      </c>
      <c r="B120" s="203">
        <v>3.08</v>
      </c>
      <c r="C120" s="201">
        <v>3.43</v>
      </c>
      <c r="D120" s="201">
        <v>0.88</v>
      </c>
      <c r="E120" s="201">
        <v>5.09</v>
      </c>
      <c r="F120" s="201">
        <v>2.58</v>
      </c>
      <c r="G120" s="201">
        <v>0.65</v>
      </c>
      <c r="H120" s="201">
        <v>2.77</v>
      </c>
      <c r="I120" s="201">
        <v>0</v>
      </c>
      <c r="J120" s="204">
        <v>0.02</v>
      </c>
    </row>
    <row r="121" spans="1:10" x14ac:dyDescent="0.2">
      <c r="A121" s="51" t="s">
        <v>102</v>
      </c>
      <c r="B121" s="203">
        <v>10.93</v>
      </c>
      <c r="C121" s="201">
        <v>12.19</v>
      </c>
      <c r="D121" s="201">
        <v>17.190000000000001</v>
      </c>
      <c r="E121" s="201">
        <v>8.9600000000000009</v>
      </c>
      <c r="F121" s="201">
        <v>9.2899999999999991</v>
      </c>
      <c r="G121" s="201">
        <v>1.1000000000000001</v>
      </c>
      <c r="H121" s="201">
        <v>10.11</v>
      </c>
      <c r="I121" s="201">
        <v>0</v>
      </c>
      <c r="J121" s="204">
        <v>0.05</v>
      </c>
    </row>
    <row r="122" spans="1:10" x14ac:dyDescent="0.2">
      <c r="A122" s="51" t="s">
        <v>103</v>
      </c>
      <c r="B122" s="203">
        <v>7.2</v>
      </c>
      <c r="C122" s="201">
        <v>8.02</v>
      </c>
      <c r="D122" s="201">
        <v>4.74</v>
      </c>
      <c r="E122" s="201">
        <v>10.130000000000001</v>
      </c>
      <c r="F122" s="201">
        <v>6.9</v>
      </c>
      <c r="G122" s="201">
        <v>2.2599999999999998</v>
      </c>
      <c r="H122" s="201">
        <v>7.36</v>
      </c>
      <c r="I122" s="201">
        <v>0</v>
      </c>
      <c r="J122" s="204">
        <v>0.01</v>
      </c>
    </row>
    <row r="123" spans="1:10" x14ac:dyDescent="0.2">
      <c r="A123" s="51" t="s">
        <v>104</v>
      </c>
      <c r="B123" s="203">
        <v>12.26</v>
      </c>
      <c r="C123" s="201">
        <v>13.85</v>
      </c>
      <c r="D123" s="201">
        <v>19.36</v>
      </c>
      <c r="E123" s="201">
        <v>10.28</v>
      </c>
      <c r="F123" s="201">
        <v>3.46</v>
      </c>
      <c r="G123" s="201">
        <v>2.71</v>
      </c>
      <c r="H123" s="201">
        <v>3.54</v>
      </c>
      <c r="I123" s="201">
        <v>0</v>
      </c>
      <c r="J123" s="204">
        <v>0.02</v>
      </c>
    </row>
    <row r="124" spans="1:10" x14ac:dyDescent="0.2">
      <c r="A124" s="51" t="s">
        <v>105</v>
      </c>
      <c r="B124" s="203">
        <v>14.84</v>
      </c>
      <c r="C124" s="201">
        <v>16.8</v>
      </c>
      <c r="D124" s="201">
        <v>33.799999999999997</v>
      </c>
      <c r="E124" s="201">
        <v>5.8</v>
      </c>
      <c r="F124" s="201">
        <v>2.78</v>
      </c>
      <c r="G124" s="201">
        <v>3.1</v>
      </c>
      <c r="H124" s="201">
        <v>2.74</v>
      </c>
      <c r="I124" s="201">
        <v>0</v>
      </c>
      <c r="J124" s="204">
        <v>0.01</v>
      </c>
    </row>
    <row r="125" spans="1:10" x14ac:dyDescent="0.2">
      <c r="A125" s="51" t="s">
        <v>106</v>
      </c>
      <c r="B125" s="203">
        <v>9.4700000000000006</v>
      </c>
      <c r="C125" s="201">
        <v>10.72</v>
      </c>
      <c r="D125" s="201">
        <v>16.829999999999998</v>
      </c>
      <c r="E125" s="201">
        <v>6.76</v>
      </c>
      <c r="F125" s="201">
        <v>1.49</v>
      </c>
      <c r="G125" s="201">
        <v>1.36</v>
      </c>
      <c r="H125" s="201">
        <v>1.5</v>
      </c>
      <c r="I125" s="201">
        <v>0</v>
      </c>
      <c r="J125" s="204">
        <v>0.01</v>
      </c>
    </row>
    <row r="126" spans="1:10" x14ac:dyDescent="0.2">
      <c r="A126" s="51" t="s">
        <v>107</v>
      </c>
      <c r="B126" s="203">
        <v>2.5299999999999998</v>
      </c>
      <c r="C126" s="201">
        <v>2.87</v>
      </c>
      <c r="D126" s="201">
        <v>4.29</v>
      </c>
      <c r="E126" s="201">
        <v>1.95</v>
      </c>
      <c r="F126" s="201">
        <v>0.28000000000000003</v>
      </c>
      <c r="G126" s="201">
        <v>0.52</v>
      </c>
      <c r="H126" s="201">
        <v>0.26</v>
      </c>
      <c r="I126" s="201">
        <v>0</v>
      </c>
      <c r="J126" s="204">
        <v>0</v>
      </c>
    </row>
    <row r="127" spans="1:10" x14ac:dyDescent="0.2">
      <c r="A127" s="51" t="s">
        <v>157</v>
      </c>
      <c r="B127" s="203">
        <v>0.57999999999999996</v>
      </c>
      <c r="C127" s="201">
        <v>0.66</v>
      </c>
      <c r="D127" s="201">
        <v>1.18</v>
      </c>
      <c r="E127" s="201">
        <v>0.32</v>
      </c>
      <c r="F127" s="201">
        <v>0.15</v>
      </c>
      <c r="G127" s="201">
        <v>0.45</v>
      </c>
      <c r="H127" s="201">
        <v>0.12</v>
      </c>
      <c r="I127" s="201">
        <v>0</v>
      </c>
      <c r="J127" s="204">
        <v>0</v>
      </c>
    </row>
    <row r="128" spans="1:10" x14ac:dyDescent="0.2">
      <c r="A128" s="51" t="s">
        <v>158</v>
      </c>
      <c r="B128" s="203">
        <v>0.04</v>
      </c>
      <c r="C128" s="201">
        <v>0.05</v>
      </c>
      <c r="D128" s="201">
        <v>0.09</v>
      </c>
      <c r="E128" s="201">
        <v>0.02</v>
      </c>
      <c r="F128" s="201">
        <v>0.01</v>
      </c>
      <c r="G128" s="201">
        <v>0.06</v>
      </c>
      <c r="H128" s="201">
        <v>0.01</v>
      </c>
      <c r="I128" s="201">
        <v>0</v>
      </c>
      <c r="J128" s="204">
        <v>0</v>
      </c>
    </row>
    <row r="129" spans="1:10" x14ac:dyDescent="0.2">
      <c r="A129" s="51" t="s">
        <v>159</v>
      </c>
      <c r="B129" s="203">
        <v>0.01</v>
      </c>
      <c r="C129" s="201">
        <v>0.01</v>
      </c>
      <c r="D129" s="201">
        <v>0.01</v>
      </c>
      <c r="E129" s="201">
        <v>0</v>
      </c>
      <c r="F129" s="201">
        <v>0.01</v>
      </c>
      <c r="G129" s="201">
        <v>0</v>
      </c>
      <c r="H129" s="201">
        <v>0.01</v>
      </c>
      <c r="I129" s="201">
        <v>0</v>
      </c>
      <c r="J129" s="204">
        <v>0</v>
      </c>
    </row>
    <row r="130" spans="1:10" x14ac:dyDescent="0.2">
      <c r="A130" s="51" t="s">
        <v>160</v>
      </c>
      <c r="B130" s="203">
        <v>0</v>
      </c>
      <c r="C130" s="201">
        <v>0</v>
      </c>
      <c r="D130" s="201">
        <v>0</v>
      </c>
      <c r="E130" s="201">
        <v>0</v>
      </c>
      <c r="F130" s="201">
        <v>0</v>
      </c>
      <c r="G130" s="201">
        <v>0</v>
      </c>
      <c r="H130" s="201">
        <v>0</v>
      </c>
      <c r="I130" s="201">
        <v>0</v>
      </c>
      <c r="J130" s="204">
        <v>0</v>
      </c>
    </row>
    <row r="131" spans="1:10" x14ac:dyDescent="0.2">
      <c r="A131" s="51" t="s">
        <v>161</v>
      </c>
      <c r="B131" s="203">
        <v>0</v>
      </c>
      <c r="C131" s="201">
        <v>0</v>
      </c>
      <c r="D131" s="201">
        <v>0</v>
      </c>
      <c r="E131" s="201">
        <v>0</v>
      </c>
      <c r="F131" s="201">
        <v>0</v>
      </c>
      <c r="G131" s="201">
        <v>0</v>
      </c>
      <c r="H131" s="201">
        <v>0</v>
      </c>
      <c r="I131" s="201">
        <v>0</v>
      </c>
      <c r="J131" s="204">
        <v>0</v>
      </c>
    </row>
    <row r="132" spans="1:10" x14ac:dyDescent="0.2">
      <c r="A132" s="51" t="s">
        <v>147</v>
      </c>
      <c r="B132" s="203">
        <v>0</v>
      </c>
      <c r="C132" s="201">
        <v>0</v>
      </c>
      <c r="D132" s="201">
        <v>0</v>
      </c>
      <c r="E132" s="201">
        <v>0</v>
      </c>
      <c r="F132" s="201">
        <v>0</v>
      </c>
      <c r="G132" s="201">
        <v>0</v>
      </c>
      <c r="H132" s="201">
        <v>0</v>
      </c>
      <c r="I132" s="201">
        <v>0</v>
      </c>
      <c r="J132" s="204">
        <v>0</v>
      </c>
    </row>
    <row r="133" spans="1:10" x14ac:dyDescent="0.2">
      <c r="A133" s="51" t="s">
        <v>148</v>
      </c>
      <c r="B133" s="203">
        <v>0</v>
      </c>
      <c r="C133" s="201">
        <v>0</v>
      </c>
      <c r="D133" s="201">
        <v>0</v>
      </c>
      <c r="E133" s="201">
        <v>0</v>
      </c>
      <c r="F133" s="201">
        <v>0</v>
      </c>
      <c r="G133" s="201">
        <v>0</v>
      </c>
      <c r="H133" s="201">
        <v>0</v>
      </c>
      <c r="I133" s="201">
        <v>0</v>
      </c>
      <c r="J133" s="204">
        <v>0</v>
      </c>
    </row>
    <row r="134" spans="1:10" x14ac:dyDescent="0.2">
      <c r="A134" s="51" t="s">
        <v>149</v>
      </c>
      <c r="B134" s="203">
        <v>0</v>
      </c>
      <c r="C134" s="201">
        <v>0</v>
      </c>
      <c r="D134" s="201">
        <v>0</v>
      </c>
      <c r="E134" s="201">
        <v>0</v>
      </c>
      <c r="F134" s="201">
        <v>0</v>
      </c>
      <c r="G134" s="201">
        <v>0</v>
      </c>
      <c r="H134" s="201">
        <v>0</v>
      </c>
      <c r="I134" s="201">
        <v>0</v>
      </c>
      <c r="J134" s="204">
        <v>0</v>
      </c>
    </row>
    <row r="135" spans="1:10" x14ac:dyDescent="0.2">
      <c r="A135" s="51" t="s">
        <v>150</v>
      </c>
      <c r="B135" s="203">
        <v>0</v>
      </c>
      <c r="C135" s="201">
        <v>0</v>
      </c>
      <c r="D135" s="201">
        <v>0</v>
      </c>
      <c r="E135" s="201">
        <v>0</v>
      </c>
      <c r="F135" s="201">
        <v>0</v>
      </c>
      <c r="G135" s="201">
        <v>0</v>
      </c>
      <c r="H135" s="201">
        <v>0</v>
      </c>
      <c r="I135" s="201">
        <v>0</v>
      </c>
      <c r="J135" s="204">
        <v>0</v>
      </c>
    </row>
    <row r="136" spans="1:10" x14ac:dyDescent="0.2">
      <c r="A136" s="51" t="s">
        <v>151</v>
      </c>
      <c r="B136" s="203">
        <v>0</v>
      </c>
      <c r="C136" s="201">
        <v>0</v>
      </c>
      <c r="D136" s="201">
        <v>0</v>
      </c>
      <c r="E136" s="201">
        <v>0</v>
      </c>
      <c r="F136" s="201">
        <v>0</v>
      </c>
      <c r="G136" s="201">
        <v>0</v>
      </c>
      <c r="H136" s="201">
        <v>0</v>
      </c>
      <c r="I136" s="201">
        <v>0</v>
      </c>
      <c r="J136" s="204">
        <v>0</v>
      </c>
    </row>
    <row r="137" spans="1:10" x14ac:dyDescent="0.2">
      <c r="A137" s="51" t="s">
        <v>152</v>
      </c>
      <c r="B137" s="203">
        <v>0</v>
      </c>
      <c r="C137" s="201">
        <v>0</v>
      </c>
      <c r="D137" s="201">
        <v>0</v>
      </c>
      <c r="E137" s="201">
        <v>0</v>
      </c>
      <c r="F137" s="201">
        <v>0</v>
      </c>
      <c r="G137" s="201">
        <v>0</v>
      </c>
      <c r="H137" s="201">
        <v>0</v>
      </c>
      <c r="I137" s="201">
        <v>0</v>
      </c>
      <c r="J137" s="204">
        <v>0</v>
      </c>
    </row>
    <row r="138" spans="1:10" x14ac:dyDescent="0.2">
      <c r="A138" s="51" t="s">
        <v>153</v>
      </c>
      <c r="B138" s="203">
        <v>0</v>
      </c>
      <c r="C138" s="201">
        <v>0</v>
      </c>
      <c r="D138" s="201">
        <v>0</v>
      </c>
      <c r="E138" s="201">
        <v>0</v>
      </c>
      <c r="F138" s="201">
        <v>0</v>
      </c>
      <c r="G138" s="201">
        <v>0</v>
      </c>
      <c r="H138" s="201">
        <v>0</v>
      </c>
      <c r="I138" s="201">
        <v>0</v>
      </c>
      <c r="J138" s="204">
        <v>0</v>
      </c>
    </row>
    <row r="139" spans="1:10" x14ac:dyDescent="0.2">
      <c r="A139" s="51" t="s">
        <v>154</v>
      </c>
      <c r="B139" s="203">
        <v>0</v>
      </c>
      <c r="C139" s="201">
        <v>0</v>
      </c>
      <c r="D139" s="201">
        <v>0</v>
      </c>
      <c r="E139" s="201">
        <v>0</v>
      </c>
      <c r="F139" s="201">
        <v>0</v>
      </c>
      <c r="G139" s="201">
        <v>0</v>
      </c>
      <c r="H139" s="201">
        <v>0</v>
      </c>
      <c r="I139" s="201">
        <v>0</v>
      </c>
      <c r="J139" s="204">
        <v>0</v>
      </c>
    </row>
    <row r="140" spans="1:10" x14ac:dyDescent="0.2">
      <c r="A140" s="51" t="s">
        <v>155</v>
      </c>
      <c r="B140" s="203">
        <v>0</v>
      </c>
      <c r="C140" s="201">
        <v>0</v>
      </c>
      <c r="D140" s="201">
        <v>0</v>
      </c>
      <c r="E140" s="201">
        <v>0</v>
      </c>
      <c r="F140" s="201">
        <v>0</v>
      </c>
      <c r="G140" s="201">
        <v>0</v>
      </c>
      <c r="H140" s="201">
        <v>0</v>
      </c>
      <c r="I140" s="201">
        <v>0</v>
      </c>
      <c r="J140" s="204">
        <v>0</v>
      </c>
    </row>
    <row r="141" spans="1:10" ht="13.5" thickBot="1" x14ac:dyDescent="0.25">
      <c r="A141" s="87"/>
      <c r="B141" s="205"/>
      <c r="C141" s="206"/>
      <c r="D141" s="206"/>
      <c r="E141" s="206"/>
      <c r="F141" s="206"/>
      <c r="G141" s="206"/>
      <c r="H141" s="206"/>
      <c r="I141" s="206"/>
      <c r="J141" s="207"/>
    </row>
    <row r="142" spans="1:10" ht="13.5" thickBot="1" x14ac:dyDescent="0.25">
      <c r="A142" s="89" t="s">
        <v>108</v>
      </c>
      <c r="B142" s="208">
        <v>100</v>
      </c>
      <c r="C142" s="209">
        <v>100</v>
      </c>
      <c r="D142" s="209">
        <v>100</v>
      </c>
      <c r="E142" s="209">
        <v>100</v>
      </c>
      <c r="F142" s="209">
        <v>100</v>
      </c>
      <c r="G142" s="209">
        <v>100</v>
      </c>
      <c r="H142" s="209">
        <v>100</v>
      </c>
      <c r="I142" s="209">
        <v>0</v>
      </c>
      <c r="J142" s="210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440</v>
      </c>
      <c r="F156" s="82"/>
      <c r="G156" s="82"/>
      <c r="H156" s="82"/>
      <c r="I156" s="82"/>
    </row>
    <row r="157" spans="1:11" ht="36" customHeight="1" x14ac:dyDescent="0.25">
      <c r="A157" s="452" t="s">
        <v>453</v>
      </c>
      <c r="B157" s="420"/>
      <c r="C157" s="420"/>
      <c r="D157" s="420"/>
      <c r="E157" s="420"/>
      <c r="F157" s="420"/>
      <c r="G157" s="420"/>
      <c r="H157" s="420"/>
      <c r="I157" s="420"/>
      <c r="J157" s="420"/>
    </row>
    <row r="158" spans="1:11" ht="36" customHeight="1" x14ac:dyDescent="0.25">
      <c r="B158" s="82"/>
      <c r="C158" s="82"/>
      <c r="D158" s="82"/>
      <c r="E158" s="83" t="str">
        <f>E11</f>
        <v xml:space="preserve">LUNA IUNIE 2009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53" t="s">
        <v>60</v>
      </c>
      <c r="B160" s="453" t="s">
        <v>61</v>
      </c>
      <c r="C160" s="453" t="s">
        <v>62</v>
      </c>
      <c r="D160" s="456" t="s">
        <v>120</v>
      </c>
      <c r="E160" s="458"/>
      <c r="F160" s="453" t="s">
        <v>66</v>
      </c>
      <c r="G160" s="456" t="s">
        <v>123</v>
      </c>
      <c r="H160" s="457"/>
      <c r="I160" s="458"/>
      <c r="J160" s="453" t="s">
        <v>68</v>
      </c>
    </row>
    <row r="161" spans="1:10" s="24" customFormat="1" x14ac:dyDescent="0.2">
      <c r="A161" s="454"/>
      <c r="B161" s="454"/>
      <c r="C161" s="454"/>
      <c r="D161" s="459"/>
      <c r="E161" s="461"/>
      <c r="F161" s="454"/>
      <c r="G161" s="459"/>
      <c r="H161" s="460"/>
      <c r="I161" s="461"/>
      <c r="J161" s="454"/>
    </row>
    <row r="162" spans="1:10" ht="13.5" thickBot="1" x14ac:dyDescent="0.25">
      <c r="A162" s="454"/>
      <c r="B162" s="454"/>
      <c r="C162" s="454"/>
      <c r="D162" s="459"/>
      <c r="E162" s="461"/>
      <c r="F162" s="454"/>
      <c r="G162" s="459"/>
      <c r="H162" s="460"/>
      <c r="I162" s="461"/>
      <c r="J162" s="454"/>
    </row>
    <row r="163" spans="1:10" x14ac:dyDescent="0.2">
      <c r="A163" s="47" t="s">
        <v>69</v>
      </c>
      <c r="B163" s="211">
        <v>17</v>
      </c>
      <c r="C163" s="212">
        <v>17</v>
      </c>
      <c r="D163" s="212">
        <v>0</v>
      </c>
      <c r="E163" s="212">
        <v>17</v>
      </c>
      <c r="F163" s="212">
        <v>0</v>
      </c>
      <c r="G163" s="212">
        <v>0</v>
      </c>
      <c r="H163" s="212">
        <v>0</v>
      </c>
      <c r="I163" s="212">
        <v>0</v>
      </c>
      <c r="J163" s="213">
        <v>0</v>
      </c>
    </row>
    <row r="164" spans="1:10" x14ac:dyDescent="0.2">
      <c r="A164" s="51" t="s">
        <v>70</v>
      </c>
      <c r="B164" s="188">
        <v>43</v>
      </c>
      <c r="C164" s="189">
        <v>44</v>
      </c>
      <c r="D164" s="189">
        <v>0</v>
      </c>
      <c r="E164" s="189">
        <v>44</v>
      </c>
      <c r="F164" s="189">
        <v>0</v>
      </c>
      <c r="G164" s="189">
        <v>0</v>
      </c>
      <c r="H164" s="189">
        <v>0</v>
      </c>
      <c r="I164" s="189">
        <v>0</v>
      </c>
      <c r="J164" s="190">
        <v>42</v>
      </c>
    </row>
    <row r="165" spans="1:10" x14ac:dyDescent="0.2">
      <c r="A165" s="51" t="s">
        <v>71</v>
      </c>
      <c r="B165" s="188">
        <v>47</v>
      </c>
      <c r="C165" s="189">
        <v>47</v>
      </c>
      <c r="D165" s="189">
        <v>47</v>
      </c>
      <c r="E165" s="189">
        <v>47</v>
      </c>
      <c r="F165" s="189">
        <v>0</v>
      </c>
      <c r="G165" s="189">
        <v>0</v>
      </c>
      <c r="H165" s="189">
        <v>0</v>
      </c>
      <c r="I165" s="189">
        <v>0</v>
      </c>
      <c r="J165" s="190">
        <v>47</v>
      </c>
    </row>
    <row r="166" spans="1:10" x14ac:dyDescent="0.2">
      <c r="A166" s="51" t="s">
        <v>72</v>
      </c>
      <c r="B166" s="188">
        <v>52</v>
      </c>
      <c r="C166" s="189">
        <v>53</v>
      </c>
      <c r="D166" s="189">
        <v>0</v>
      </c>
      <c r="E166" s="189">
        <v>53</v>
      </c>
      <c r="F166" s="189">
        <v>53</v>
      </c>
      <c r="G166" s="189">
        <v>0</v>
      </c>
      <c r="H166" s="189">
        <v>53</v>
      </c>
      <c r="I166" s="189">
        <v>0</v>
      </c>
      <c r="J166" s="190">
        <v>52</v>
      </c>
    </row>
    <row r="167" spans="1:10" x14ac:dyDescent="0.2">
      <c r="A167" s="51" t="s">
        <v>73</v>
      </c>
      <c r="B167" s="188">
        <v>58</v>
      </c>
      <c r="C167" s="189">
        <v>57</v>
      </c>
      <c r="D167" s="189">
        <v>0</v>
      </c>
      <c r="E167" s="189">
        <v>57</v>
      </c>
      <c r="F167" s="189">
        <v>58</v>
      </c>
      <c r="G167" s="189">
        <v>0</v>
      </c>
      <c r="H167" s="189">
        <v>58</v>
      </c>
      <c r="I167" s="189">
        <v>0</v>
      </c>
      <c r="J167" s="190">
        <v>58</v>
      </c>
    </row>
    <row r="168" spans="1:10" x14ac:dyDescent="0.2">
      <c r="A168" s="51" t="s">
        <v>74</v>
      </c>
      <c r="B168" s="188">
        <v>63</v>
      </c>
      <c r="C168" s="189">
        <v>63</v>
      </c>
      <c r="D168" s="189">
        <v>62</v>
      </c>
      <c r="E168" s="189">
        <v>63</v>
      </c>
      <c r="F168" s="189">
        <v>63</v>
      </c>
      <c r="G168" s="189">
        <v>0</v>
      </c>
      <c r="H168" s="189">
        <v>63</v>
      </c>
      <c r="I168" s="189">
        <v>0</v>
      </c>
      <c r="J168" s="190">
        <v>63</v>
      </c>
    </row>
    <row r="169" spans="1:10" x14ac:dyDescent="0.2">
      <c r="A169" s="51" t="s">
        <v>75</v>
      </c>
      <c r="B169" s="188">
        <v>68</v>
      </c>
      <c r="C169" s="189">
        <v>67</v>
      </c>
      <c r="D169" s="189">
        <v>68</v>
      </c>
      <c r="E169" s="189">
        <v>67</v>
      </c>
      <c r="F169" s="189">
        <v>67</v>
      </c>
      <c r="G169" s="189">
        <v>69</v>
      </c>
      <c r="H169" s="189">
        <v>66</v>
      </c>
      <c r="I169" s="189">
        <v>0</v>
      </c>
      <c r="J169" s="190">
        <v>69</v>
      </c>
    </row>
    <row r="170" spans="1:10" x14ac:dyDescent="0.2">
      <c r="A170" s="51" t="s">
        <v>76</v>
      </c>
      <c r="B170" s="188">
        <v>73</v>
      </c>
      <c r="C170" s="189">
        <v>73</v>
      </c>
      <c r="D170" s="189">
        <v>74</v>
      </c>
      <c r="E170" s="189">
        <v>73</v>
      </c>
      <c r="F170" s="189">
        <v>72</v>
      </c>
      <c r="G170" s="189">
        <v>72</v>
      </c>
      <c r="H170" s="189">
        <v>72</v>
      </c>
      <c r="I170" s="189">
        <v>0</v>
      </c>
      <c r="J170" s="190">
        <v>73</v>
      </c>
    </row>
    <row r="171" spans="1:10" x14ac:dyDescent="0.2">
      <c r="A171" s="51" t="s">
        <v>77</v>
      </c>
      <c r="B171" s="188">
        <v>78</v>
      </c>
      <c r="C171" s="189">
        <v>78</v>
      </c>
      <c r="D171" s="189">
        <v>78</v>
      </c>
      <c r="E171" s="189">
        <v>78</v>
      </c>
      <c r="F171" s="189">
        <v>77</v>
      </c>
      <c r="G171" s="189">
        <v>76</v>
      </c>
      <c r="H171" s="189">
        <v>78</v>
      </c>
      <c r="I171" s="189">
        <v>0</v>
      </c>
      <c r="J171" s="190">
        <v>78</v>
      </c>
    </row>
    <row r="172" spans="1:10" x14ac:dyDescent="0.2">
      <c r="A172" s="51" t="s">
        <v>78</v>
      </c>
      <c r="B172" s="188">
        <v>83</v>
      </c>
      <c r="C172" s="189">
        <v>82</v>
      </c>
      <c r="D172" s="189">
        <v>81</v>
      </c>
      <c r="E172" s="189">
        <v>82</v>
      </c>
      <c r="F172" s="189">
        <v>82</v>
      </c>
      <c r="G172" s="189">
        <v>84</v>
      </c>
      <c r="H172" s="189">
        <v>82</v>
      </c>
      <c r="I172" s="189">
        <v>0</v>
      </c>
      <c r="J172" s="190">
        <v>83</v>
      </c>
    </row>
    <row r="173" spans="1:10" x14ac:dyDescent="0.2">
      <c r="A173" s="51" t="s">
        <v>79</v>
      </c>
      <c r="B173" s="188">
        <v>88</v>
      </c>
      <c r="C173" s="189">
        <v>89</v>
      </c>
      <c r="D173" s="189">
        <v>0</v>
      </c>
      <c r="E173" s="189">
        <v>89</v>
      </c>
      <c r="F173" s="189">
        <v>89</v>
      </c>
      <c r="G173" s="189">
        <v>90</v>
      </c>
      <c r="H173" s="189">
        <v>89</v>
      </c>
      <c r="I173" s="189">
        <v>0</v>
      </c>
      <c r="J173" s="190">
        <v>88</v>
      </c>
    </row>
    <row r="174" spans="1:10" x14ac:dyDescent="0.2">
      <c r="A174" s="51" t="s">
        <v>80</v>
      </c>
      <c r="B174" s="188">
        <v>93</v>
      </c>
      <c r="C174" s="189">
        <v>93</v>
      </c>
      <c r="D174" s="189">
        <v>93</v>
      </c>
      <c r="E174" s="189">
        <v>93</v>
      </c>
      <c r="F174" s="189">
        <v>93</v>
      </c>
      <c r="G174" s="189">
        <v>93</v>
      </c>
      <c r="H174" s="189">
        <v>93</v>
      </c>
      <c r="I174" s="189">
        <v>0</v>
      </c>
      <c r="J174" s="190">
        <v>93</v>
      </c>
    </row>
    <row r="175" spans="1:10" x14ac:dyDescent="0.2">
      <c r="A175" s="51" t="s">
        <v>81</v>
      </c>
      <c r="B175" s="188">
        <v>98</v>
      </c>
      <c r="C175" s="189">
        <v>98</v>
      </c>
      <c r="D175" s="189">
        <v>97</v>
      </c>
      <c r="E175" s="189">
        <v>98</v>
      </c>
      <c r="F175" s="189">
        <v>98</v>
      </c>
      <c r="G175" s="189">
        <v>99</v>
      </c>
      <c r="H175" s="189">
        <v>98</v>
      </c>
      <c r="I175" s="189">
        <v>0</v>
      </c>
      <c r="J175" s="190">
        <v>98</v>
      </c>
    </row>
    <row r="176" spans="1:10" x14ac:dyDescent="0.2">
      <c r="A176" s="51" t="s">
        <v>82</v>
      </c>
      <c r="B176" s="188">
        <v>105</v>
      </c>
      <c r="C176" s="189">
        <v>104</v>
      </c>
      <c r="D176" s="189">
        <v>105</v>
      </c>
      <c r="E176" s="189">
        <v>104</v>
      </c>
      <c r="F176" s="189">
        <v>104</v>
      </c>
      <c r="G176" s="189">
        <v>107</v>
      </c>
      <c r="H176" s="189">
        <v>104</v>
      </c>
      <c r="I176" s="189">
        <v>0</v>
      </c>
      <c r="J176" s="190">
        <v>105</v>
      </c>
    </row>
    <row r="177" spans="1:10" x14ac:dyDescent="0.2">
      <c r="A177" s="51" t="s">
        <v>83</v>
      </c>
      <c r="B177" s="188">
        <v>115</v>
      </c>
      <c r="C177" s="189">
        <v>115</v>
      </c>
      <c r="D177" s="189">
        <v>117</v>
      </c>
      <c r="E177" s="189">
        <v>115</v>
      </c>
      <c r="F177" s="189">
        <v>116</v>
      </c>
      <c r="G177" s="189">
        <v>116</v>
      </c>
      <c r="H177" s="189">
        <v>116</v>
      </c>
      <c r="I177" s="189">
        <v>0</v>
      </c>
      <c r="J177" s="190">
        <v>115</v>
      </c>
    </row>
    <row r="178" spans="1:10" x14ac:dyDescent="0.2">
      <c r="A178" s="51" t="s">
        <v>84</v>
      </c>
      <c r="B178" s="188">
        <v>126</v>
      </c>
      <c r="C178" s="189">
        <v>126</v>
      </c>
      <c r="D178" s="189">
        <v>126</v>
      </c>
      <c r="E178" s="189">
        <v>126</v>
      </c>
      <c r="F178" s="189">
        <v>126</v>
      </c>
      <c r="G178" s="189">
        <v>124</v>
      </c>
      <c r="H178" s="189">
        <v>126</v>
      </c>
      <c r="I178" s="189">
        <v>0</v>
      </c>
      <c r="J178" s="190">
        <v>126</v>
      </c>
    </row>
    <row r="179" spans="1:10" x14ac:dyDescent="0.2">
      <c r="A179" s="51" t="s">
        <v>85</v>
      </c>
      <c r="B179" s="188">
        <v>134</v>
      </c>
      <c r="C179" s="189">
        <v>133</v>
      </c>
      <c r="D179" s="189">
        <v>136</v>
      </c>
      <c r="E179" s="189">
        <v>133</v>
      </c>
      <c r="F179" s="189">
        <v>135</v>
      </c>
      <c r="G179" s="189">
        <v>136</v>
      </c>
      <c r="H179" s="189">
        <v>135</v>
      </c>
      <c r="I179" s="189">
        <v>0</v>
      </c>
      <c r="J179" s="190">
        <v>135</v>
      </c>
    </row>
    <row r="180" spans="1:10" x14ac:dyDescent="0.2">
      <c r="A180" s="51" t="s">
        <v>86</v>
      </c>
      <c r="B180" s="188">
        <v>145</v>
      </c>
      <c r="C180" s="189">
        <v>145</v>
      </c>
      <c r="D180" s="189">
        <v>145</v>
      </c>
      <c r="E180" s="189">
        <v>145</v>
      </c>
      <c r="F180" s="189">
        <v>144</v>
      </c>
      <c r="G180" s="189">
        <v>144</v>
      </c>
      <c r="H180" s="189">
        <v>144</v>
      </c>
      <c r="I180" s="189">
        <v>0</v>
      </c>
      <c r="J180" s="190">
        <v>146</v>
      </c>
    </row>
    <row r="181" spans="1:10" x14ac:dyDescent="0.2">
      <c r="A181" s="51" t="s">
        <v>87</v>
      </c>
      <c r="B181" s="188">
        <v>155</v>
      </c>
      <c r="C181" s="189">
        <v>156</v>
      </c>
      <c r="D181" s="189">
        <v>157</v>
      </c>
      <c r="E181" s="189">
        <v>156</v>
      </c>
      <c r="F181" s="189">
        <v>152</v>
      </c>
      <c r="G181" s="189">
        <v>151</v>
      </c>
      <c r="H181" s="189">
        <v>157</v>
      </c>
      <c r="I181" s="189">
        <v>0</v>
      </c>
      <c r="J181" s="190">
        <v>155</v>
      </c>
    </row>
    <row r="182" spans="1:10" x14ac:dyDescent="0.2">
      <c r="A182" s="51" t="s">
        <v>88</v>
      </c>
      <c r="B182" s="188">
        <v>165</v>
      </c>
      <c r="C182" s="189">
        <v>165</v>
      </c>
      <c r="D182" s="189">
        <v>166</v>
      </c>
      <c r="E182" s="189">
        <v>165</v>
      </c>
      <c r="F182" s="189">
        <v>165</v>
      </c>
      <c r="G182" s="189">
        <v>167</v>
      </c>
      <c r="H182" s="189">
        <v>165</v>
      </c>
      <c r="I182" s="189">
        <v>0</v>
      </c>
      <c r="J182" s="190">
        <v>165</v>
      </c>
    </row>
    <row r="183" spans="1:10" x14ac:dyDescent="0.2">
      <c r="A183" s="51" t="s">
        <v>89</v>
      </c>
      <c r="B183" s="188">
        <v>176</v>
      </c>
      <c r="C183" s="189">
        <v>176</v>
      </c>
      <c r="D183" s="189">
        <v>175</v>
      </c>
      <c r="E183" s="189">
        <v>176</v>
      </c>
      <c r="F183" s="189">
        <v>175</v>
      </c>
      <c r="G183" s="189">
        <v>175</v>
      </c>
      <c r="H183" s="189">
        <v>175</v>
      </c>
      <c r="I183" s="189">
        <v>0</v>
      </c>
      <c r="J183" s="190">
        <v>176</v>
      </c>
    </row>
    <row r="184" spans="1:10" x14ac:dyDescent="0.2">
      <c r="A184" s="51" t="s">
        <v>90</v>
      </c>
      <c r="B184" s="188">
        <v>186</v>
      </c>
      <c r="C184" s="189">
        <v>186</v>
      </c>
      <c r="D184" s="189">
        <v>187</v>
      </c>
      <c r="E184" s="189">
        <v>186</v>
      </c>
      <c r="F184" s="189">
        <v>185</v>
      </c>
      <c r="G184" s="189">
        <v>185</v>
      </c>
      <c r="H184" s="189">
        <v>185</v>
      </c>
      <c r="I184" s="189">
        <v>0</v>
      </c>
      <c r="J184" s="190">
        <v>186</v>
      </c>
    </row>
    <row r="185" spans="1:10" x14ac:dyDescent="0.2">
      <c r="A185" s="51" t="s">
        <v>91</v>
      </c>
      <c r="B185" s="188">
        <v>195</v>
      </c>
      <c r="C185" s="189">
        <v>194</v>
      </c>
      <c r="D185" s="189">
        <v>193</v>
      </c>
      <c r="E185" s="189">
        <v>195</v>
      </c>
      <c r="F185" s="189">
        <v>197</v>
      </c>
      <c r="G185" s="189">
        <v>196</v>
      </c>
      <c r="H185" s="189">
        <v>197</v>
      </c>
      <c r="I185" s="189">
        <v>0</v>
      </c>
      <c r="J185" s="190">
        <v>195</v>
      </c>
    </row>
    <row r="186" spans="1:10" x14ac:dyDescent="0.2">
      <c r="A186" s="51" t="s">
        <v>92</v>
      </c>
      <c r="B186" s="188">
        <v>205</v>
      </c>
      <c r="C186" s="189">
        <v>205</v>
      </c>
      <c r="D186" s="189">
        <v>206</v>
      </c>
      <c r="E186" s="189">
        <v>205</v>
      </c>
      <c r="F186" s="189">
        <v>206</v>
      </c>
      <c r="G186" s="189">
        <v>205</v>
      </c>
      <c r="H186" s="189">
        <v>206</v>
      </c>
      <c r="I186" s="189">
        <v>0</v>
      </c>
      <c r="J186" s="190">
        <v>205</v>
      </c>
    </row>
    <row r="187" spans="1:10" x14ac:dyDescent="0.2">
      <c r="A187" s="51" t="s">
        <v>93</v>
      </c>
      <c r="B187" s="188">
        <v>216</v>
      </c>
      <c r="C187" s="189">
        <v>216</v>
      </c>
      <c r="D187" s="189">
        <v>216</v>
      </c>
      <c r="E187" s="189">
        <v>216</v>
      </c>
      <c r="F187" s="189">
        <v>216</v>
      </c>
      <c r="G187" s="189">
        <v>216</v>
      </c>
      <c r="H187" s="189">
        <v>216</v>
      </c>
      <c r="I187" s="189">
        <v>0</v>
      </c>
      <c r="J187" s="190">
        <v>215</v>
      </c>
    </row>
    <row r="188" spans="1:10" x14ac:dyDescent="0.2">
      <c r="A188" s="51" t="s">
        <v>94</v>
      </c>
      <c r="B188" s="188">
        <v>226</v>
      </c>
      <c r="C188" s="189">
        <v>226</v>
      </c>
      <c r="D188" s="189">
        <v>226</v>
      </c>
      <c r="E188" s="189">
        <v>226</v>
      </c>
      <c r="F188" s="189">
        <v>226</v>
      </c>
      <c r="G188" s="189">
        <v>226</v>
      </c>
      <c r="H188" s="189">
        <v>226</v>
      </c>
      <c r="I188" s="189">
        <v>0</v>
      </c>
      <c r="J188" s="190">
        <v>225</v>
      </c>
    </row>
    <row r="189" spans="1:10" x14ac:dyDescent="0.2">
      <c r="A189" s="51" t="s">
        <v>95</v>
      </c>
      <c r="B189" s="188">
        <v>235</v>
      </c>
      <c r="C189" s="189">
        <v>235</v>
      </c>
      <c r="D189" s="189">
        <v>235</v>
      </c>
      <c r="E189" s="189">
        <v>235</v>
      </c>
      <c r="F189" s="189">
        <v>237</v>
      </c>
      <c r="G189" s="189">
        <v>234</v>
      </c>
      <c r="H189" s="189">
        <v>237</v>
      </c>
      <c r="I189" s="189">
        <v>0</v>
      </c>
      <c r="J189" s="190">
        <v>235</v>
      </c>
    </row>
    <row r="190" spans="1:10" x14ac:dyDescent="0.2">
      <c r="A190" s="51" t="s">
        <v>96</v>
      </c>
      <c r="B190" s="188">
        <v>246</v>
      </c>
      <c r="C190" s="189">
        <v>246</v>
      </c>
      <c r="D190" s="189">
        <v>245</v>
      </c>
      <c r="E190" s="189">
        <v>246</v>
      </c>
      <c r="F190" s="189">
        <v>247</v>
      </c>
      <c r="G190" s="189">
        <v>245</v>
      </c>
      <c r="H190" s="189">
        <v>247</v>
      </c>
      <c r="I190" s="189">
        <v>0</v>
      </c>
      <c r="J190" s="190">
        <v>245</v>
      </c>
    </row>
    <row r="191" spans="1:10" x14ac:dyDescent="0.2">
      <c r="A191" s="51" t="s">
        <v>97</v>
      </c>
      <c r="B191" s="188">
        <v>256</v>
      </c>
      <c r="C191" s="189">
        <v>256</v>
      </c>
      <c r="D191" s="189">
        <v>256</v>
      </c>
      <c r="E191" s="189">
        <v>256</v>
      </c>
      <c r="F191" s="189">
        <v>255</v>
      </c>
      <c r="G191" s="189">
        <v>257</v>
      </c>
      <c r="H191" s="189">
        <v>255</v>
      </c>
      <c r="I191" s="189">
        <v>0</v>
      </c>
      <c r="J191" s="190">
        <v>255</v>
      </c>
    </row>
    <row r="192" spans="1:10" x14ac:dyDescent="0.2">
      <c r="A192" s="51" t="s">
        <v>98</v>
      </c>
      <c r="B192" s="188">
        <v>265</v>
      </c>
      <c r="C192" s="189">
        <v>265</v>
      </c>
      <c r="D192" s="189">
        <v>266</v>
      </c>
      <c r="E192" s="189">
        <v>265</v>
      </c>
      <c r="F192" s="189">
        <v>263</v>
      </c>
      <c r="G192" s="189">
        <v>265</v>
      </c>
      <c r="H192" s="189">
        <v>263</v>
      </c>
      <c r="I192" s="189">
        <v>0</v>
      </c>
      <c r="J192" s="190">
        <v>264</v>
      </c>
    </row>
    <row r="193" spans="1:10" x14ac:dyDescent="0.2">
      <c r="A193" s="51" t="s">
        <v>99</v>
      </c>
      <c r="B193" s="188">
        <v>276</v>
      </c>
      <c r="C193" s="189">
        <v>276</v>
      </c>
      <c r="D193" s="189">
        <v>275</v>
      </c>
      <c r="E193" s="189">
        <v>276</v>
      </c>
      <c r="F193" s="189">
        <v>274</v>
      </c>
      <c r="G193" s="189">
        <v>276</v>
      </c>
      <c r="H193" s="189">
        <v>274</v>
      </c>
      <c r="I193" s="189">
        <v>0</v>
      </c>
      <c r="J193" s="190">
        <v>275</v>
      </c>
    </row>
    <row r="194" spans="1:10" x14ac:dyDescent="0.2">
      <c r="A194" s="51" t="s">
        <v>100</v>
      </c>
      <c r="B194" s="188">
        <v>286</v>
      </c>
      <c r="C194" s="189">
        <v>286</v>
      </c>
      <c r="D194" s="189">
        <v>285</v>
      </c>
      <c r="E194" s="189">
        <v>286</v>
      </c>
      <c r="F194" s="189">
        <v>286</v>
      </c>
      <c r="G194" s="189">
        <v>286</v>
      </c>
      <c r="H194" s="189">
        <v>286</v>
      </c>
      <c r="I194" s="189">
        <v>0</v>
      </c>
      <c r="J194" s="190">
        <v>284</v>
      </c>
    </row>
    <row r="195" spans="1:10" x14ac:dyDescent="0.2">
      <c r="A195" s="51" t="s">
        <v>101</v>
      </c>
      <c r="B195" s="188">
        <v>295</v>
      </c>
      <c r="C195" s="189">
        <v>295</v>
      </c>
      <c r="D195" s="189">
        <v>295</v>
      </c>
      <c r="E195" s="189">
        <v>295</v>
      </c>
      <c r="F195" s="189">
        <v>297</v>
      </c>
      <c r="G195" s="189">
        <v>296</v>
      </c>
      <c r="H195" s="189">
        <v>297</v>
      </c>
      <c r="I195" s="189">
        <v>0</v>
      </c>
      <c r="J195" s="190">
        <v>295</v>
      </c>
    </row>
    <row r="196" spans="1:10" x14ac:dyDescent="0.2">
      <c r="A196" s="51" t="s">
        <v>102</v>
      </c>
      <c r="B196" s="188">
        <v>314</v>
      </c>
      <c r="C196" s="189">
        <v>314</v>
      </c>
      <c r="D196" s="189">
        <v>315</v>
      </c>
      <c r="E196" s="189">
        <v>313</v>
      </c>
      <c r="F196" s="189">
        <v>313</v>
      </c>
      <c r="G196" s="189">
        <v>312</v>
      </c>
      <c r="H196" s="189">
        <v>313</v>
      </c>
      <c r="I196" s="189">
        <v>0</v>
      </c>
      <c r="J196" s="190">
        <v>310</v>
      </c>
    </row>
    <row r="197" spans="1:10" x14ac:dyDescent="0.2">
      <c r="A197" s="51" t="s">
        <v>103</v>
      </c>
      <c r="B197" s="188">
        <v>336</v>
      </c>
      <c r="C197" s="189">
        <v>336</v>
      </c>
      <c r="D197" s="189">
        <v>333</v>
      </c>
      <c r="E197" s="189">
        <v>337</v>
      </c>
      <c r="F197" s="189">
        <v>335</v>
      </c>
      <c r="G197" s="189">
        <v>339</v>
      </c>
      <c r="H197" s="189">
        <v>335</v>
      </c>
      <c r="I197" s="189">
        <v>0</v>
      </c>
      <c r="J197" s="190">
        <v>335</v>
      </c>
    </row>
    <row r="198" spans="1:10" x14ac:dyDescent="0.2">
      <c r="A198" s="51" t="s">
        <v>104</v>
      </c>
      <c r="B198" s="188">
        <v>365</v>
      </c>
      <c r="C198" s="189">
        <v>365</v>
      </c>
      <c r="D198" s="189">
        <v>368</v>
      </c>
      <c r="E198" s="189">
        <v>361</v>
      </c>
      <c r="F198" s="189">
        <v>363</v>
      </c>
      <c r="G198" s="189">
        <v>363</v>
      </c>
      <c r="H198" s="189">
        <v>363</v>
      </c>
      <c r="I198" s="189">
        <v>0</v>
      </c>
      <c r="J198" s="190">
        <v>367</v>
      </c>
    </row>
    <row r="199" spans="1:10" x14ac:dyDescent="0.2">
      <c r="A199" s="51" t="s">
        <v>105</v>
      </c>
      <c r="B199" s="188">
        <v>386</v>
      </c>
      <c r="C199" s="189">
        <v>386</v>
      </c>
      <c r="D199" s="189">
        <v>385</v>
      </c>
      <c r="E199" s="189">
        <v>387</v>
      </c>
      <c r="F199" s="189">
        <v>387</v>
      </c>
      <c r="G199" s="189">
        <v>384</v>
      </c>
      <c r="H199" s="189">
        <v>387</v>
      </c>
      <c r="I199" s="189">
        <v>0</v>
      </c>
      <c r="J199" s="190">
        <v>389</v>
      </c>
    </row>
    <row r="200" spans="1:10" x14ac:dyDescent="0.2">
      <c r="A200" s="51" t="s">
        <v>106</v>
      </c>
      <c r="B200" s="188">
        <v>421</v>
      </c>
      <c r="C200" s="189">
        <v>421</v>
      </c>
      <c r="D200" s="189">
        <v>421</v>
      </c>
      <c r="E200" s="189">
        <v>423</v>
      </c>
      <c r="F200" s="189">
        <v>416</v>
      </c>
      <c r="G200" s="189">
        <v>416</v>
      </c>
      <c r="H200" s="189">
        <v>416</v>
      </c>
      <c r="I200" s="189">
        <v>0</v>
      </c>
      <c r="J200" s="190">
        <v>413</v>
      </c>
    </row>
    <row r="201" spans="1:10" x14ac:dyDescent="0.2">
      <c r="A201" s="51" t="s">
        <v>107</v>
      </c>
      <c r="B201" s="188">
        <v>470</v>
      </c>
      <c r="C201" s="189">
        <v>470</v>
      </c>
      <c r="D201" s="189">
        <v>472</v>
      </c>
      <c r="E201" s="189">
        <v>468</v>
      </c>
      <c r="F201" s="189">
        <v>473</v>
      </c>
      <c r="G201" s="189">
        <v>481</v>
      </c>
      <c r="H201" s="189">
        <v>472</v>
      </c>
      <c r="I201" s="189">
        <v>0</v>
      </c>
      <c r="J201" s="190">
        <v>479</v>
      </c>
    </row>
    <row r="202" spans="1:10" x14ac:dyDescent="0.2">
      <c r="A202" s="51" t="s">
        <v>157</v>
      </c>
      <c r="B202" s="188">
        <v>533</v>
      </c>
      <c r="C202" s="189">
        <v>533</v>
      </c>
      <c r="D202" s="189">
        <v>535</v>
      </c>
      <c r="E202" s="189">
        <v>529</v>
      </c>
      <c r="F202" s="189">
        <v>538</v>
      </c>
      <c r="G202" s="189">
        <v>555</v>
      </c>
      <c r="H202" s="189">
        <v>531</v>
      </c>
      <c r="I202" s="189">
        <v>0</v>
      </c>
      <c r="J202" s="190">
        <v>543</v>
      </c>
    </row>
    <row r="203" spans="1:10" x14ac:dyDescent="0.2">
      <c r="A203" s="51" t="s">
        <v>158</v>
      </c>
      <c r="B203" s="188">
        <v>629</v>
      </c>
      <c r="C203" s="189">
        <v>629</v>
      </c>
      <c r="D203" s="189">
        <v>628</v>
      </c>
      <c r="E203" s="189">
        <v>632</v>
      </c>
      <c r="F203" s="189">
        <v>632</v>
      </c>
      <c r="G203" s="189">
        <v>659</v>
      </c>
      <c r="H203" s="189">
        <v>605</v>
      </c>
      <c r="I203" s="189">
        <v>0</v>
      </c>
      <c r="J203" s="190">
        <v>0</v>
      </c>
    </row>
    <row r="204" spans="1:10" x14ac:dyDescent="0.2">
      <c r="A204" s="51" t="s">
        <v>159</v>
      </c>
      <c r="B204" s="188">
        <v>741</v>
      </c>
      <c r="C204" s="189">
        <v>741</v>
      </c>
      <c r="D204" s="189">
        <v>751</v>
      </c>
      <c r="E204" s="189">
        <v>716</v>
      </c>
      <c r="F204" s="189">
        <v>745</v>
      </c>
      <c r="G204" s="189">
        <v>0</v>
      </c>
      <c r="H204" s="189">
        <v>745</v>
      </c>
      <c r="I204" s="189">
        <v>0</v>
      </c>
      <c r="J204" s="190">
        <v>0</v>
      </c>
    </row>
    <row r="205" spans="1:10" x14ac:dyDescent="0.2">
      <c r="A205" s="51" t="s">
        <v>160</v>
      </c>
      <c r="B205" s="188">
        <v>841</v>
      </c>
      <c r="C205" s="189">
        <v>841</v>
      </c>
      <c r="D205" s="189">
        <v>842</v>
      </c>
      <c r="E205" s="189">
        <v>838</v>
      </c>
      <c r="F205" s="189">
        <v>0</v>
      </c>
      <c r="G205" s="189">
        <v>0</v>
      </c>
      <c r="H205" s="189">
        <v>0</v>
      </c>
      <c r="I205" s="189">
        <v>0</v>
      </c>
      <c r="J205" s="190">
        <v>0</v>
      </c>
    </row>
    <row r="206" spans="1:10" x14ac:dyDescent="0.2">
      <c r="A206" s="51" t="s">
        <v>161</v>
      </c>
      <c r="B206" s="188">
        <v>927</v>
      </c>
      <c r="C206" s="189">
        <v>927</v>
      </c>
      <c r="D206" s="189">
        <v>934</v>
      </c>
      <c r="E206" s="189">
        <v>921</v>
      </c>
      <c r="F206" s="189">
        <v>0</v>
      </c>
      <c r="G206" s="189">
        <v>0</v>
      </c>
      <c r="H206" s="189">
        <v>0</v>
      </c>
      <c r="I206" s="189">
        <v>0</v>
      </c>
      <c r="J206" s="190">
        <v>0</v>
      </c>
    </row>
    <row r="207" spans="1:10" x14ac:dyDescent="0.2">
      <c r="A207" s="51" t="s">
        <v>147</v>
      </c>
      <c r="B207" s="188">
        <v>1259</v>
      </c>
      <c r="C207" s="189">
        <v>1259</v>
      </c>
      <c r="D207" s="189">
        <v>1033</v>
      </c>
      <c r="E207" s="189">
        <v>1372</v>
      </c>
      <c r="F207" s="189">
        <v>0</v>
      </c>
      <c r="G207" s="189">
        <v>0</v>
      </c>
      <c r="H207" s="189">
        <v>0</v>
      </c>
      <c r="I207" s="189">
        <v>0</v>
      </c>
      <c r="J207" s="190">
        <v>0</v>
      </c>
    </row>
    <row r="208" spans="1:10" x14ac:dyDescent="0.2">
      <c r="A208" s="51" t="s">
        <v>148</v>
      </c>
      <c r="B208" s="188">
        <v>1513</v>
      </c>
      <c r="C208" s="189">
        <v>1513</v>
      </c>
      <c r="D208" s="189">
        <v>0</v>
      </c>
      <c r="E208" s="189">
        <v>1513</v>
      </c>
      <c r="F208" s="189">
        <v>0</v>
      </c>
      <c r="G208" s="189">
        <v>0</v>
      </c>
      <c r="H208" s="189">
        <v>0</v>
      </c>
      <c r="I208" s="189">
        <v>0</v>
      </c>
      <c r="J208" s="190">
        <v>0</v>
      </c>
    </row>
    <row r="209" spans="1:10" x14ac:dyDescent="0.2">
      <c r="A209" s="51" t="s">
        <v>149</v>
      </c>
      <c r="B209" s="188">
        <v>0</v>
      </c>
      <c r="C209" s="189">
        <v>0</v>
      </c>
      <c r="D209" s="189">
        <v>0</v>
      </c>
      <c r="E209" s="189">
        <v>0</v>
      </c>
      <c r="F209" s="189">
        <v>0</v>
      </c>
      <c r="G209" s="189">
        <v>0</v>
      </c>
      <c r="H209" s="189">
        <v>0</v>
      </c>
      <c r="I209" s="189">
        <v>0</v>
      </c>
      <c r="J209" s="190">
        <v>0</v>
      </c>
    </row>
    <row r="210" spans="1:10" x14ac:dyDescent="0.2">
      <c r="A210" s="51" t="s">
        <v>150</v>
      </c>
      <c r="B210" s="188">
        <v>0</v>
      </c>
      <c r="C210" s="189">
        <v>0</v>
      </c>
      <c r="D210" s="189">
        <v>0</v>
      </c>
      <c r="E210" s="189">
        <v>0</v>
      </c>
      <c r="F210" s="189">
        <v>0</v>
      </c>
      <c r="G210" s="189">
        <v>0</v>
      </c>
      <c r="H210" s="189">
        <v>0</v>
      </c>
      <c r="I210" s="189">
        <v>0</v>
      </c>
      <c r="J210" s="190">
        <v>0</v>
      </c>
    </row>
    <row r="211" spans="1:10" x14ac:dyDescent="0.2">
      <c r="A211" s="51" t="s">
        <v>151</v>
      </c>
      <c r="B211" s="188">
        <v>0</v>
      </c>
      <c r="C211" s="189">
        <v>0</v>
      </c>
      <c r="D211" s="189">
        <v>0</v>
      </c>
      <c r="E211" s="189">
        <v>0</v>
      </c>
      <c r="F211" s="189">
        <v>0</v>
      </c>
      <c r="G211" s="189">
        <v>0</v>
      </c>
      <c r="H211" s="189">
        <v>0</v>
      </c>
      <c r="I211" s="189">
        <v>0</v>
      </c>
      <c r="J211" s="190">
        <v>0</v>
      </c>
    </row>
    <row r="212" spans="1:10" x14ac:dyDescent="0.2">
      <c r="A212" s="51" t="s">
        <v>152</v>
      </c>
      <c r="B212" s="188">
        <v>0</v>
      </c>
      <c r="C212" s="189">
        <v>0</v>
      </c>
      <c r="D212" s="189">
        <v>0</v>
      </c>
      <c r="E212" s="189">
        <v>0</v>
      </c>
      <c r="F212" s="189">
        <v>0</v>
      </c>
      <c r="G212" s="189">
        <v>0</v>
      </c>
      <c r="H212" s="189">
        <v>0</v>
      </c>
      <c r="I212" s="189">
        <v>0</v>
      </c>
      <c r="J212" s="190">
        <v>0</v>
      </c>
    </row>
    <row r="213" spans="1:10" x14ac:dyDescent="0.2">
      <c r="A213" s="51" t="s">
        <v>153</v>
      </c>
      <c r="B213" s="188">
        <v>0</v>
      </c>
      <c r="C213" s="189">
        <v>0</v>
      </c>
      <c r="D213" s="189">
        <v>0</v>
      </c>
      <c r="E213" s="189">
        <v>0</v>
      </c>
      <c r="F213" s="189">
        <v>0</v>
      </c>
      <c r="G213" s="189">
        <v>0</v>
      </c>
      <c r="H213" s="189">
        <v>0</v>
      </c>
      <c r="I213" s="189">
        <v>0</v>
      </c>
      <c r="J213" s="190">
        <v>0</v>
      </c>
    </row>
    <row r="214" spans="1:10" x14ac:dyDescent="0.2">
      <c r="A214" s="51" t="s">
        <v>154</v>
      </c>
      <c r="B214" s="188">
        <v>0</v>
      </c>
      <c r="C214" s="189">
        <v>0</v>
      </c>
      <c r="D214" s="189">
        <v>0</v>
      </c>
      <c r="E214" s="189">
        <v>0</v>
      </c>
      <c r="F214" s="189">
        <v>0</v>
      </c>
      <c r="G214" s="189">
        <v>0</v>
      </c>
      <c r="H214" s="189">
        <v>0</v>
      </c>
      <c r="I214" s="189">
        <v>0</v>
      </c>
      <c r="J214" s="190">
        <v>0</v>
      </c>
    </row>
    <row r="215" spans="1:10" x14ac:dyDescent="0.2">
      <c r="A215" s="51" t="s">
        <v>155</v>
      </c>
      <c r="B215" s="188">
        <v>0</v>
      </c>
      <c r="C215" s="189">
        <v>0</v>
      </c>
      <c r="D215" s="189">
        <v>0</v>
      </c>
      <c r="E215" s="189">
        <v>0</v>
      </c>
      <c r="F215" s="189">
        <v>0</v>
      </c>
      <c r="G215" s="189">
        <v>0</v>
      </c>
      <c r="H215" s="189">
        <v>0</v>
      </c>
      <c r="I215" s="189">
        <v>0</v>
      </c>
      <c r="J215" s="190">
        <v>0</v>
      </c>
    </row>
    <row r="216" spans="1:10" ht="13.5" thickBot="1" x14ac:dyDescent="0.25">
      <c r="A216" s="87"/>
      <c r="B216" s="88"/>
      <c r="C216" s="191"/>
      <c r="D216" s="191"/>
      <c r="E216" s="191"/>
      <c r="F216" s="191"/>
      <c r="G216" s="191"/>
      <c r="H216" s="191"/>
      <c r="I216" s="191"/>
      <c r="J216" s="192"/>
    </row>
    <row r="217" spans="1:10" ht="13.5" thickBot="1" x14ac:dyDescent="0.25">
      <c r="A217" s="89" t="s">
        <v>108</v>
      </c>
      <c r="B217" s="88">
        <v>300</v>
      </c>
      <c r="C217" s="191">
        <v>320</v>
      </c>
      <c r="D217" s="191">
        <v>376</v>
      </c>
      <c r="E217" s="191">
        <v>284</v>
      </c>
      <c r="F217" s="191">
        <v>220</v>
      </c>
      <c r="G217" s="191">
        <v>182</v>
      </c>
      <c r="H217" s="191">
        <v>224</v>
      </c>
      <c r="I217" s="191">
        <v>0</v>
      </c>
      <c r="J217" s="191">
        <v>140</v>
      </c>
    </row>
    <row r="218" spans="1:10" x14ac:dyDescent="0.2">
      <c r="A218" s="24"/>
      <c r="B218" s="214"/>
      <c r="C218" s="214"/>
      <c r="D218" s="214"/>
      <c r="E218" s="214"/>
      <c r="F218" s="214"/>
      <c r="G218" s="214"/>
      <c r="H218" s="214"/>
      <c r="I218" s="214"/>
      <c r="J218" s="214"/>
    </row>
  </sheetData>
  <mergeCells count="24">
    <mergeCell ref="F160:F162"/>
    <mergeCell ref="G160:I162"/>
    <mergeCell ref="J160:J162"/>
    <mergeCell ref="A160:A162"/>
    <mergeCell ref="B160:B162"/>
    <mergeCell ref="C160:C162"/>
    <mergeCell ref="D160:E162"/>
    <mergeCell ref="G13:I15"/>
    <mergeCell ref="B13:B15"/>
    <mergeCell ref="C13:C15"/>
    <mergeCell ref="A85:A87"/>
    <mergeCell ref="B85:B87"/>
    <mergeCell ref="C85:C87"/>
    <mergeCell ref="D85:E87"/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K26" sqref="K26"/>
    </sheetView>
  </sheetViews>
  <sheetFormatPr defaultRowHeight="12.75" x14ac:dyDescent="0.2"/>
  <cols>
    <col min="1" max="1" width="8" style="223" customWidth="1"/>
    <col min="2" max="2" width="10.42578125" style="219" customWidth="1"/>
    <col min="3" max="3" width="9.85546875" style="217" customWidth="1"/>
    <col min="4" max="4" width="18.85546875" style="218" customWidth="1"/>
    <col min="5" max="5" width="12.85546875" style="217" customWidth="1"/>
    <col min="6" max="6" width="20.42578125" style="218" customWidth="1"/>
    <col min="7" max="7" width="12.28515625" style="219" customWidth="1"/>
    <col min="8" max="16384" width="9.140625" style="219"/>
  </cols>
  <sheetData>
    <row r="1" spans="1:7" ht="39" customHeight="1" x14ac:dyDescent="0.2">
      <c r="A1" s="468" t="s">
        <v>304</v>
      </c>
      <c r="B1" s="468"/>
    </row>
    <row r="2" spans="1:7" s="221" customFormat="1" ht="9.75" customHeight="1" x14ac:dyDescent="0.15">
      <c r="A2" s="467" t="s">
        <v>170</v>
      </c>
      <c r="B2" s="467"/>
      <c r="C2" s="467"/>
      <c r="D2" s="467"/>
      <c r="E2" s="467"/>
      <c r="F2" s="220"/>
    </row>
    <row r="3" spans="1:7" s="221" customFormat="1" ht="7.5" customHeight="1" x14ac:dyDescent="0.15">
      <c r="A3" s="467"/>
      <c r="B3" s="467"/>
      <c r="C3" s="467"/>
      <c r="D3" s="467"/>
      <c r="E3" s="467"/>
      <c r="F3" s="220"/>
    </row>
    <row r="4" spans="1:7" s="221" customFormat="1" ht="18" customHeight="1" x14ac:dyDescent="0.15">
      <c r="A4" s="470"/>
      <c r="B4" s="470"/>
      <c r="C4" s="470"/>
      <c r="D4" s="470"/>
      <c r="E4" s="470"/>
      <c r="F4" s="470"/>
      <c r="G4" s="470"/>
    </row>
    <row r="5" spans="1:7" s="221" customFormat="1" ht="16.5" customHeight="1" x14ac:dyDescent="0.15">
      <c r="A5" s="469" t="s">
        <v>171</v>
      </c>
      <c r="B5" s="469"/>
      <c r="C5" s="469"/>
      <c r="D5" s="469"/>
      <c r="E5" s="469"/>
      <c r="F5" s="469"/>
      <c r="G5" s="469"/>
    </row>
    <row r="6" spans="1:7" s="221" customFormat="1" ht="16.5" customHeight="1" x14ac:dyDescent="0.15">
      <c r="A6" s="471">
        <v>39965</v>
      </c>
      <c r="B6" s="472"/>
      <c r="C6" s="472"/>
      <c r="D6" s="472"/>
      <c r="E6" s="472"/>
      <c r="F6" s="472"/>
      <c r="G6" s="472"/>
    </row>
    <row r="7" spans="1:7" s="221" customFormat="1" ht="10.5" customHeight="1" thickBot="1" x14ac:dyDescent="0.2">
      <c r="A7" s="466"/>
      <c r="B7" s="466"/>
      <c r="C7" s="466"/>
      <c r="D7" s="466"/>
      <c r="E7" s="466"/>
      <c r="F7" s="220"/>
    </row>
    <row r="8" spans="1:7" ht="41.25" customHeight="1" thickBot="1" x14ac:dyDescent="0.25">
      <c r="A8" s="222"/>
      <c r="B8" s="222"/>
      <c r="C8" s="407" t="s">
        <v>172</v>
      </c>
      <c r="D8" s="408" t="s">
        <v>173</v>
      </c>
      <c r="E8" s="409" t="s">
        <v>174</v>
      </c>
      <c r="F8" s="410" t="s">
        <v>175</v>
      </c>
      <c r="G8" s="409" t="s">
        <v>176</v>
      </c>
    </row>
    <row r="9" spans="1:7" ht="12.75" customHeight="1" x14ac:dyDescent="0.2">
      <c r="C9" s="411" t="s">
        <v>177</v>
      </c>
      <c r="D9" s="412" t="s">
        <v>178</v>
      </c>
      <c r="E9" s="224">
        <v>82978</v>
      </c>
      <c r="F9" s="224">
        <v>58560480</v>
      </c>
      <c r="G9" s="225">
        <v>706</v>
      </c>
    </row>
    <row r="10" spans="1:7" ht="12.75" customHeight="1" x14ac:dyDescent="0.2">
      <c r="C10" s="413" t="s">
        <v>179</v>
      </c>
      <c r="D10" s="414" t="s">
        <v>180</v>
      </c>
      <c r="E10" s="226">
        <v>102238</v>
      </c>
      <c r="F10" s="226">
        <v>69099047</v>
      </c>
      <c r="G10" s="225">
        <v>676</v>
      </c>
    </row>
    <row r="11" spans="1:7" ht="12.75" customHeight="1" x14ac:dyDescent="0.2">
      <c r="C11" s="413" t="s">
        <v>181</v>
      </c>
      <c r="D11" s="414" t="s">
        <v>182</v>
      </c>
      <c r="E11" s="226">
        <v>151143</v>
      </c>
      <c r="F11" s="226">
        <v>105899360</v>
      </c>
      <c r="G11" s="225">
        <v>701</v>
      </c>
    </row>
    <row r="12" spans="1:7" x14ac:dyDescent="0.2">
      <c r="C12" s="413" t="s">
        <v>183</v>
      </c>
      <c r="D12" s="414" t="s">
        <v>184</v>
      </c>
      <c r="E12" s="226">
        <v>142661</v>
      </c>
      <c r="F12" s="226">
        <v>100777167</v>
      </c>
      <c r="G12" s="225">
        <v>706</v>
      </c>
    </row>
    <row r="13" spans="1:7" x14ac:dyDescent="0.2">
      <c r="C13" s="413" t="s">
        <v>185</v>
      </c>
      <c r="D13" s="414" t="s">
        <v>186</v>
      </c>
      <c r="E13" s="226">
        <v>159729</v>
      </c>
      <c r="F13" s="226">
        <v>109091151</v>
      </c>
      <c r="G13" s="225">
        <v>683</v>
      </c>
    </row>
    <row r="14" spans="1:7" x14ac:dyDescent="0.2">
      <c r="C14" s="413" t="s">
        <v>187</v>
      </c>
      <c r="D14" s="414" t="s">
        <v>188</v>
      </c>
      <c r="E14" s="226">
        <v>54008</v>
      </c>
      <c r="F14" s="226">
        <v>32737988</v>
      </c>
      <c r="G14" s="225">
        <v>606</v>
      </c>
    </row>
    <row r="15" spans="1:7" x14ac:dyDescent="0.2">
      <c r="C15" s="413" t="s">
        <v>189</v>
      </c>
      <c r="D15" s="414" t="s">
        <v>190</v>
      </c>
      <c r="E15" s="226">
        <v>76417</v>
      </c>
      <c r="F15" s="226">
        <v>45127616</v>
      </c>
      <c r="G15" s="225">
        <v>591</v>
      </c>
    </row>
    <row r="16" spans="1:7" x14ac:dyDescent="0.2">
      <c r="C16" s="413" t="s">
        <v>191</v>
      </c>
      <c r="D16" s="414" t="s">
        <v>192</v>
      </c>
      <c r="E16" s="226">
        <v>134254</v>
      </c>
      <c r="F16" s="226">
        <v>115446604</v>
      </c>
      <c r="G16" s="225">
        <v>860</v>
      </c>
    </row>
    <row r="17" spans="3:7" x14ac:dyDescent="0.2">
      <c r="C17" s="413" t="s">
        <v>193</v>
      </c>
      <c r="D17" s="414" t="s">
        <v>194</v>
      </c>
      <c r="E17" s="226">
        <v>79968</v>
      </c>
      <c r="F17" s="226">
        <v>54180525</v>
      </c>
      <c r="G17" s="225">
        <v>678</v>
      </c>
    </row>
    <row r="18" spans="3:7" x14ac:dyDescent="0.2">
      <c r="C18" s="413" t="s">
        <v>195</v>
      </c>
      <c r="D18" s="414" t="s">
        <v>196</v>
      </c>
      <c r="E18" s="226">
        <v>107227</v>
      </c>
      <c r="F18" s="226">
        <v>67612965</v>
      </c>
      <c r="G18" s="225">
        <v>631</v>
      </c>
    </row>
    <row r="19" spans="3:7" x14ac:dyDescent="0.2">
      <c r="C19" s="413" t="s">
        <v>197</v>
      </c>
      <c r="D19" s="414" t="s">
        <v>198</v>
      </c>
      <c r="E19" s="226">
        <v>79334</v>
      </c>
      <c r="F19" s="226">
        <v>56161270</v>
      </c>
      <c r="G19" s="225">
        <v>708</v>
      </c>
    </row>
    <row r="20" spans="3:7" x14ac:dyDescent="0.2">
      <c r="C20" s="413" t="s">
        <v>199</v>
      </c>
      <c r="D20" s="414" t="s">
        <v>200</v>
      </c>
      <c r="E20" s="226">
        <v>158795</v>
      </c>
      <c r="F20" s="226">
        <v>121809232</v>
      </c>
      <c r="G20" s="225">
        <v>767</v>
      </c>
    </row>
    <row r="21" spans="3:7" x14ac:dyDescent="0.2">
      <c r="C21" s="413" t="s">
        <v>201</v>
      </c>
      <c r="D21" s="414" t="s">
        <v>202</v>
      </c>
      <c r="E21" s="226">
        <v>132258</v>
      </c>
      <c r="F21" s="226">
        <v>94993064</v>
      </c>
      <c r="G21" s="225">
        <v>718</v>
      </c>
    </row>
    <row r="22" spans="3:7" x14ac:dyDescent="0.2">
      <c r="C22" s="413" t="s">
        <v>203</v>
      </c>
      <c r="D22" s="414" t="s">
        <v>204</v>
      </c>
      <c r="E22" s="226">
        <v>43686</v>
      </c>
      <c r="F22" s="226">
        <v>30602096</v>
      </c>
      <c r="G22" s="225">
        <v>701</v>
      </c>
    </row>
    <row r="23" spans="3:7" x14ac:dyDescent="0.2">
      <c r="C23" s="413" t="s">
        <v>205</v>
      </c>
      <c r="D23" s="414" t="s">
        <v>206</v>
      </c>
      <c r="E23" s="226">
        <v>119302</v>
      </c>
      <c r="F23" s="226">
        <v>79126789</v>
      </c>
      <c r="G23" s="225">
        <v>663</v>
      </c>
    </row>
    <row r="24" spans="3:7" x14ac:dyDescent="0.2">
      <c r="C24" s="413" t="s">
        <v>207</v>
      </c>
      <c r="D24" s="414" t="s">
        <v>208</v>
      </c>
      <c r="E24" s="226">
        <v>162460</v>
      </c>
      <c r="F24" s="226">
        <v>109232067</v>
      </c>
      <c r="G24" s="225">
        <v>672</v>
      </c>
    </row>
    <row r="25" spans="3:7" x14ac:dyDescent="0.2">
      <c r="C25" s="413" t="s">
        <v>209</v>
      </c>
      <c r="D25" s="414" t="s">
        <v>210</v>
      </c>
      <c r="E25" s="226">
        <v>118775</v>
      </c>
      <c r="F25" s="226">
        <v>89788251</v>
      </c>
      <c r="G25" s="225">
        <v>756</v>
      </c>
    </row>
    <row r="26" spans="3:7" x14ac:dyDescent="0.2">
      <c r="C26" s="413" t="s">
        <v>211</v>
      </c>
      <c r="D26" s="414" t="s">
        <v>212</v>
      </c>
      <c r="E26" s="226">
        <v>77987</v>
      </c>
      <c r="F26" s="226">
        <v>55849138</v>
      </c>
      <c r="G26" s="225">
        <v>716</v>
      </c>
    </row>
    <row r="27" spans="3:7" x14ac:dyDescent="0.2">
      <c r="C27" s="413" t="s">
        <v>213</v>
      </c>
      <c r="D27" s="414" t="s">
        <v>214</v>
      </c>
      <c r="E27" s="226">
        <v>72104</v>
      </c>
      <c r="F27" s="226">
        <v>50314869</v>
      </c>
      <c r="G27" s="225">
        <v>698</v>
      </c>
    </row>
    <row r="28" spans="3:7" x14ac:dyDescent="0.2">
      <c r="C28" s="413" t="s">
        <v>215</v>
      </c>
      <c r="D28" s="414" t="s">
        <v>216</v>
      </c>
      <c r="E28" s="226">
        <v>123299</v>
      </c>
      <c r="F28" s="226">
        <v>106825195</v>
      </c>
      <c r="G28" s="225">
        <v>866</v>
      </c>
    </row>
    <row r="29" spans="3:7" x14ac:dyDescent="0.2">
      <c r="C29" s="413" t="s">
        <v>217</v>
      </c>
      <c r="D29" s="414" t="s">
        <v>218</v>
      </c>
      <c r="E29" s="226">
        <v>59105</v>
      </c>
      <c r="F29" s="226">
        <v>36496146</v>
      </c>
      <c r="G29" s="225">
        <v>617</v>
      </c>
    </row>
    <row r="30" spans="3:7" x14ac:dyDescent="0.2">
      <c r="C30" s="413" t="s">
        <v>219</v>
      </c>
      <c r="D30" s="414" t="s">
        <v>220</v>
      </c>
      <c r="E30" s="226">
        <v>142210</v>
      </c>
      <c r="F30" s="226">
        <v>100129613</v>
      </c>
      <c r="G30" s="225">
        <v>704</v>
      </c>
    </row>
    <row r="31" spans="3:7" x14ac:dyDescent="0.2">
      <c r="C31" s="413" t="s">
        <v>221</v>
      </c>
      <c r="D31" s="414" t="s">
        <v>222</v>
      </c>
      <c r="E31" s="226">
        <v>61801</v>
      </c>
      <c r="F31" s="226">
        <v>35572909</v>
      </c>
      <c r="G31" s="225">
        <v>576</v>
      </c>
    </row>
    <row r="32" spans="3:7" x14ac:dyDescent="0.2">
      <c r="C32" s="413" t="s">
        <v>223</v>
      </c>
      <c r="D32" s="414" t="s">
        <v>224</v>
      </c>
      <c r="E32" s="226">
        <v>113930</v>
      </c>
      <c r="F32" s="226">
        <v>80513728</v>
      </c>
      <c r="G32" s="225">
        <v>707</v>
      </c>
    </row>
    <row r="33" spans="3:7" x14ac:dyDescent="0.2">
      <c r="C33" s="413" t="s">
        <v>225</v>
      </c>
      <c r="D33" s="414" t="s">
        <v>226</v>
      </c>
      <c r="E33" s="226">
        <v>58487</v>
      </c>
      <c r="F33" s="226">
        <v>39134020</v>
      </c>
      <c r="G33" s="225">
        <v>669</v>
      </c>
    </row>
    <row r="34" spans="3:7" x14ac:dyDescent="0.2">
      <c r="C34" s="413" t="s">
        <v>227</v>
      </c>
      <c r="D34" s="414" t="s">
        <v>228</v>
      </c>
      <c r="E34" s="226">
        <v>139772</v>
      </c>
      <c r="F34" s="226">
        <v>95461703</v>
      </c>
      <c r="G34" s="225">
        <v>683</v>
      </c>
    </row>
    <row r="35" spans="3:7" x14ac:dyDescent="0.2">
      <c r="C35" s="413" t="s">
        <v>229</v>
      </c>
      <c r="D35" s="414" t="s">
        <v>230</v>
      </c>
      <c r="E35" s="226">
        <v>116160</v>
      </c>
      <c r="F35" s="226">
        <v>78849989</v>
      </c>
      <c r="G35" s="225">
        <v>679</v>
      </c>
    </row>
    <row r="36" spans="3:7" x14ac:dyDescent="0.2">
      <c r="C36" s="413" t="s">
        <v>231</v>
      </c>
      <c r="D36" s="414" t="s">
        <v>232</v>
      </c>
      <c r="E36" s="226">
        <v>96116</v>
      </c>
      <c r="F36" s="226">
        <v>58718981</v>
      </c>
      <c r="G36" s="225">
        <v>611</v>
      </c>
    </row>
    <row r="37" spans="3:7" x14ac:dyDescent="0.2">
      <c r="C37" s="413" t="s">
        <v>233</v>
      </c>
      <c r="D37" s="414" t="s">
        <v>234</v>
      </c>
      <c r="E37" s="226">
        <v>195665</v>
      </c>
      <c r="F37" s="226">
        <v>148935711</v>
      </c>
      <c r="G37" s="225">
        <v>761</v>
      </c>
    </row>
    <row r="38" spans="3:7" x14ac:dyDescent="0.2">
      <c r="C38" s="413" t="s">
        <v>235</v>
      </c>
      <c r="D38" s="414" t="s">
        <v>236</v>
      </c>
      <c r="E38" s="226">
        <v>79416</v>
      </c>
      <c r="F38" s="226">
        <v>49821310</v>
      </c>
      <c r="G38" s="225">
        <v>627</v>
      </c>
    </row>
    <row r="39" spans="3:7" x14ac:dyDescent="0.2">
      <c r="C39" s="413" t="s">
        <v>237</v>
      </c>
      <c r="D39" s="414" t="s">
        <v>238</v>
      </c>
      <c r="E39" s="226">
        <v>57815</v>
      </c>
      <c r="F39" s="226">
        <v>37017502</v>
      </c>
      <c r="G39" s="225">
        <v>640</v>
      </c>
    </row>
    <row r="40" spans="3:7" x14ac:dyDescent="0.2">
      <c r="C40" s="413" t="s">
        <v>239</v>
      </c>
      <c r="D40" s="414" t="s">
        <v>240</v>
      </c>
      <c r="E40" s="226">
        <v>98229</v>
      </c>
      <c r="F40" s="226">
        <v>73344175</v>
      </c>
      <c r="G40" s="225">
        <v>747</v>
      </c>
    </row>
    <row r="41" spans="3:7" x14ac:dyDescent="0.2">
      <c r="C41" s="413" t="s">
        <v>241</v>
      </c>
      <c r="D41" s="414" t="s">
        <v>242</v>
      </c>
      <c r="E41" s="226">
        <v>143094</v>
      </c>
      <c r="F41" s="226">
        <v>91240240</v>
      </c>
      <c r="G41" s="225">
        <v>638</v>
      </c>
    </row>
    <row r="42" spans="3:7" x14ac:dyDescent="0.2">
      <c r="C42" s="413" t="s">
        <v>243</v>
      </c>
      <c r="D42" s="414" t="s">
        <v>244</v>
      </c>
      <c r="E42" s="226">
        <v>96770</v>
      </c>
      <c r="F42" s="226">
        <v>59380056</v>
      </c>
      <c r="G42" s="225">
        <v>614</v>
      </c>
    </row>
    <row r="43" spans="3:7" x14ac:dyDescent="0.2">
      <c r="C43" s="413" t="s">
        <v>245</v>
      </c>
      <c r="D43" s="414" t="s">
        <v>246</v>
      </c>
      <c r="E43" s="226">
        <v>144439</v>
      </c>
      <c r="F43" s="226">
        <v>105774060</v>
      </c>
      <c r="G43" s="225">
        <v>732</v>
      </c>
    </row>
    <row r="44" spans="3:7" x14ac:dyDescent="0.2">
      <c r="C44" s="413" t="s">
        <v>247</v>
      </c>
      <c r="D44" s="414" t="s">
        <v>248</v>
      </c>
      <c r="E44" s="226">
        <v>42820</v>
      </c>
      <c r="F44" s="226">
        <v>27234721</v>
      </c>
      <c r="G44" s="225">
        <v>636</v>
      </c>
    </row>
    <row r="45" spans="3:7" x14ac:dyDescent="0.2">
      <c r="C45" s="413" t="s">
        <v>249</v>
      </c>
      <c r="D45" s="414" t="s">
        <v>250</v>
      </c>
      <c r="E45" s="226">
        <v>80416</v>
      </c>
      <c r="F45" s="226">
        <v>48429038</v>
      </c>
      <c r="G45" s="225">
        <v>602</v>
      </c>
    </row>
    <row r="46" spans="3:7" x14ac:dyDescent="0.2">
      <c r="C46" s="413" t="s">
        <v>251</v>
      </c>
      <c r="D46" s="414" t="s">
        <v>252</v>
      </c>
      <c r="E46" s="226">
        <v>103882</v>
      </c>
      <c r="F46" s="226">
        <v>67309225</v>
      </c>
      <c r="G46" s="225">
        <v>648</v>
      </c>
    </row>
    <row r="47" spans="3:7" x14ac:dyDescent="0.2">
      <c r="C47" s="413" t="s">
        <v>253</v>
      </c>
      <c r="D47" s="414" t="s">
        <v>254</v>
      </c>
      <c r="E47" s="226">
        <v>66899</v>
      </c>
      <c r="F47" s="226">
        <v>40392968</v>
      </c>
      <c r="G47" s="225">
        <v>604</v>
      </c>
    </row>
    <row r="48" spans="3:7" x14ac:dyDescent="0.2">
      <c r="C48" s="413" t="s">
        <v>255</v>
      </c>
      <c r="D48" s="414" t="s">
        <v>256</v>
      </c>
      <c r="E48" s="226">
        <v>67491</v>
      </c>
      <c r="F48" s="226">
        <v>40738808</v>
      </c>
      <c r="G48" s="225">
        <v>604</v>
      </c>
    </row>
    <row r="49" spans="3:7" x14ac:dyDescent="0.2">
      <c r="C49" s="413" t="s">
        <v>257</v>
      </c>
      <c r="D49" s="414" t="s">
        <v>258</v>
      </c>
      <c r="E49" s="226">
        <v>68881</v>
      </c>
      <c r="F49" s="226">
        <v>71684251</v>
      </c>
      <c r="G49" s="225">
        <v>1041</v>
      </c>
    </row>
    <row r="50" spans="3:7" x14ac:dyDescent="0.2">
      <c r="C50" s="413" t="s">
        <v>259</v>
      </c>
      <c r="D50" s="414" t="s">
        <v>260</v>
      </c>
      <c r="E50" s="226">
        <v>101116</v>
      </c>
      <c r="F50" s="226">
        <v>91932596</v>
      </c>
      <c r="G50" s="225">
        <v>909</v>
      </c>
    </row>
    <row r="51" spans="3:7" x14ac:dyDescent="0.2">
      <c r="C51" s="413" t="s">
        <v>261</v>
      </c>
      <c r="D51" s="414" t="s">
        <v>262</v>
      </c>
      <c r="E51" s="226">
        <v>100647</v>
      </c>
      <c r="F51" s="226">
        <v>89147669</v>
      </c>
      <c r="G51" s="225">
        <v>886</v>
      </c>
    </row>
    <row r="52" spans="3:7" x14ac:dyDescent="0.2">
      <c r="C52" s="413" t="s">
        <v>263</v>
      </c>
      <c r="D52" s="414" t="s">
        <v>264</v>
      </c>
      <c r="E52" s="226">
        <v>74402</v>
      </c>
      <c r="F52" s="226">
        <v>64600385</v>
      </c>
      <c r="G52" s="225">
        <v>868</v>
      </c>
    </row>
    <row r="53" spans="3:7" x14ac:dyDescent="0.2">
      <c r="C53" s="413" t="s">
        <v>265</v>
      </c>
      <c r="D53" s="414" t="s">
        <v>266</v>
      </c>
      <c r="E53" s="226">
        <v>58798</v>
      </c>
      <c r="F53" s="226">
        <v>45795133</v>
      </c>
      <c r="G53" s="225">
        <v>779</v>
      </c>
    </row>
    <row r="54" spans="3:7" x14ac:dyDescent="0.2">
      <c r="C54" s="413" t="s">
        <v>267</v>
      </c>
      <c r="D54" s="414" t="s">
        <v>268</v>
      </c>
      <c r="E54" s="226">
        <v>94553</v>
      </c>
      <c r="F54" s="226">
        <v>86524851</v>
      </c>
      <c r="G54" s="225">
        <v>915</v>
      </c>
    </row>
    <row r="55" spans="3:7" ht="13.5" thickBot="1" x14ac:dyDescent="0.25">
      <c r="C55" s="415" t="s">
        <v>269</v>
      </c>
      <c r="D55" s="416" t="s">
        <v>270</v>
      </c>
      <c r="E55" s="227">
        <v>71177</v>
      </c>
      <c r="F55" s="227">
        <v>46242081</v>
      </c>
      <c r="G55" s="228">
        <v>650</v>
      </c>
    </row>
    <row r="56" spans="3:7" ht="13.5" thickBot="1" x14ac:dyDescent="0.25">
      <c r="C56" s="417"/>
      <c r="D56" s="418" t="s">
        <v>271</v>
      </c>
      <c r="E56" s="229">
        <v>498397</v>
      </c>
      <c r="F56" s="229">
        <v>449684885</v>
      </c>
      <c r="G56" s="230">
        <v>902</v>
      </c>
    </row>
    <row r="57" spans="3:7" ht="13.5" thickBot="1" x14ac:dyDescent="0.25">
      <c r="C57" s="417"/>
      <c r="D57" s="418" t="s">
        <v>272</v>
      </c>
      <c r="E57" s="231">
        <v>4712714</v>
      </c>
      <c r="F57" s="231">
        <v>3363656743</v>
      </c>
      <c r="G57" s="230">
        <v>714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workbookViewId="0">
      <selection activeCell="J31" sqref="J31"/>
    </sheetView>
  </sheetViews>
  <sheetFormatPr defaultRowHeight="12.75" x14ac:dyDescent="0.2"/>
  <cols>
    <col min="1" max="1" width="9.140625" style="269"/>
    <col min="2" max="2" width="19.28515625" style="232" customWidth="1"/>
    <col min="3" max="3" width="9.85546875" style="267" customWidth="1"/>
    <col min="4" max="4" width="17.28515625" style="268" customWidth="1"/>
    <col min="5" max="5" width="10" style="267" customWidth="1"/>
    <col min="6" max="6" width="9.140625" style="232"/>
    <col min="7" max="7" width="8.85546875" style="232" customWidth="1"/>
    <col min="8" max="8" width="13.85546875" style="232" hidden="1" customWidth="1"/>
    <col min="9" max="16384" width="9.140625" style="232"/>
  </cols>
  <sheetData>
    <row r="1" spans="1:11" x14ac:dyDescent="0.2">
      <c r="A1" s="232"/>
      <c r="C1" s="232"/>
      <c r="D1" s="232"/>
      <c r="E1" s="232"/>
    </row>
    <row r="2" spans="1:11" x14ac:dyDescent="0.2">
      <c r="A2" s="232"/>
      <c r="C2" s="232"/>
      <c r="D2" s="233"/>
      <c r="E2" s="234"/>
      <c r="F2" s="234"/>
      <c r="G2" s="234"/>
      <c r="H2" s="234"/>
      <c r="I2" s="234"/>
      <c r="J2" s="234"/>
      <c r="K2" s="234"/>
    </row>
    <row r="3" spans="1:11" x14ac:dyDescent="0.2">
      <c r="A3" s="232"/>
      <c r="C3" s="232"/>
      <c r="D3" s="234"/>
      <c r="E3" s="234"/>
      <c r="F3" s="234"/>
      <c r="G3" s="234"/>
      <c r="H3" s="234"/>
      <c r="I3" s="234"/>
      <c r="J3" s="234"/>
      <c r="K3" s="234"/>
    </row>
    <row r="4" spans="1:11" x14ac:dyDescent="0.2">
      <c r="A4" s="232"/>
      <c r="C4" s="232"/>
      <c r="D4" s="234"/>
      <c r="E4" s="233"/>
      <c r="F4" s="233"/>
      <c r="G4" s="233"/>
      <c r="H4" s="233"/>
      <c r="I4" s="234"/>
      <c r="J4" s="234"/>
      <c r="K4" s="234"/>
    </row>
    <row r="5" spans="1:11" s="233" customFormat="1" ht="16.5" x14ac:dyDescent="0.25">
      <c r="A5" s="235" t="s">
        <v>273</v>
      </c>
      <c r="B5" s="236"/>
      <c r="C5" s="236"/>
      <c r="D5" s="237"/>
      <c r="E5" s="237"/>
      <c r="F5" s="238"/>
      <c r="G5" s="239"/>
      <c r="H5" s="239"/>
      <c r="I5" s="237"/>
      <c r="J5" s="240"/>
    </row>
    <row r="6" spans="1:11" s="233" customFormat="1" ht="18" customHeight="1" x14ac:dyDescent="0.25">
      <c r="A6" s="235"/>
      <c r="B6" s="236"/>
      <c r="C6" s="236"/>
      <c r="D6" s="237"/>
      <c r="E6" s="237"/>
      <c r="F6" s="238"/>
      <c r="G6" s="239"/>
      <c r="H6" s="239"/>
      <c r="I6" s="237"/>
      <c r="J6" s="240"/>
    </row>
    <row r="7" spans="1:11" s="241" customFormat="1" ht="18.75" x14ac:dyDescent="0.3">
      <c r="A7" s="477" t="s">
        <v>274</v>
      </c>
      <c r="B7" s="477"/>
      <c r="C7" s="477"/>
      <c r="D7" s="477"/>
      <c r="E7" s="477"/>
      <c r="F7" s="477"/>
    </row>
    <row r="8" spans="1:11" s="241" customFormat="1" ht="18.75" x14ac:dyDescent="0.3">
      <c r="A8" s="477" t="s">
        <v>275</v>
      </c>
      <c r="B8" s="477"/>
      <c r="C8" s="477"/>
      <c r="D8" s="477"/>
      <c r="E8" s="477"/>
      <c r="F8" s="477"/>
    </row>
    <row r="9" spans="1:11" s="241" customFormat="1" ht="18.75" x14ac:dyDescent="0.3">
      <c r="A9" s="477" t="s">
        <v>276</v>
      </c>
      <c r="B9" s="477"/>
      <c r="C9" s="477"/>
      <c r="D9" s="477"/>
      <c r="E9" s="477"/>
      <c r="F9" s="477"/>
    </row>
    <row r="10" spans="1:11" s="241" customFormat="1" ht="19.5" thickBot="1" x14ac:dyDescent="0.35">
      <c r="A10" s="478">
        <v>39965</v>
      </c>
      <c r="B10" s="479"/>
      <c r="C10" s="479"/>
      <c r="D10" s="479"/>
      <c r="E10" s="479"/>
      <c r="F10" s="479"/>
    </row>
    <row r="11" spans="1:11" ht="39" customHeight="1" thickBot="1" x14ac:dyDescent="0.25">
      <c r="A11" s="242" t="s">
        <v>172</v>
      </c>
      <c r="B11" s="243" t="s">
        <v>173</v>
      </c>
      <c r="C11" s="244" t="s">
        <v>174</v>
      </c>
      <c r="D11" s="245" t="s">
        <v>277</v>
      </c>
      <c r="E11" s="246" t="s">
        <v>278</v>
      </c>
    </row>
    <row r="12" spans="1:11" x14ac:dyDescent="0.2">
      <c r="A12" s="247" t="s">
        <v>279</v>
      </c>
      <c r="B12" s="248" t="s">
        <v>178</v>
      </c>
      <c r="C12" s="249">
        <v>9270</v>
      </c>
      <c r="D12" s="250">
        <v>2738809</v>
      </c>
      <c r="E12" s="251">
        <v>295</v>
      </c>
      <c r="H12" s="250">
        <v>405576176</v>
      </c>
    </row>
    <row r="13" spans="1:11" x14ac:dyDescent="0.2">
      <c r="A13" s="247" t="s">
        <v>280</v>
      </c>
      <c r="B13" s="252" t="s">
        <v>180</v>
      </c>
      <c r="C13" s="253">
        <v>15028</v>
      </c>
      <c r="D13" s="254">
        <v>4360908</v>
      </c>
      <c r="E13" s="255">
        <v>290</v>
      </c>
      <c r="H13" s="254">
        <v>1734396511</v>
      </c>
    </row>
    <row r="14" spans="1:11" x14ac:dyDescent="0.2">
      <c r="A14" s="247" t="s">
        <v>281</v>
      </c>
      <c r="B14" s="252" t="s">
        <v>182</v>
      </c>
      <c r="C14" s="253">
        <v>16927</v>
      </c>
      <c r="D14" s="254">
        <v>4733743</v>
      </c>
      <c r="E14" s="255">
        <v>280</v>
      </c>
      <c r="H14" s="254">
        <v>2365447056</v>
      </c>
    </row>
    <row r="15" spans="1:11" x14ac:dyDescent="0.2">
      <c r="A15" s="247" t="s">
        <v>282</v>
      </c>
      <c r="B15" s="252" t="s">
        <v>184</v>
      </c>
      <c r="C15" s="253">
        <v>25514</v>
      </c>
      <c r="D15" s="254">
        <v>7683375</v>
      </c>
      <c r="E15" s="255">
        <v>301</v>
      </c>
      <c r="H15" s="254">
        <v>560863740</v>
      </c>
    </row>
    <row r="16" spans="1:11" x14ac:dyDescent="0.2">
      <c r="A16" s="247" t="s">
        <v>283</v>
      </c>
      <c r="B16" s="252" t="s">
        <v>186</v>
      </c>
      <c r="C16" s="253">
        <v>18932</v>
      </c>
      <c r="D16" s="254">
        <v>5554386</v>
      </c>
      <c r="E16" s="255">
        <v>293</v>
      </c>
      <c r="H16" s="254">
        <v>4167949774</v>
      </c>
    </row>
    <row r="17" spans="1:8" x14ac:dyDescent="0.2">
      <c r="A17" s="247" t="s">
        <v>284</v>
      </c>
      <c r="B17" s="252" t="s">
        <v>188</v>
      </c>
      <c r="C17" s="253">
        <v>9878</v>
      </c>
      <c r="D17" s="254">
        <v>2924085</v>
      </c>
      <c r="E17" s="255">
        <v>296</v>
      </c>
      <c r="H17" s="254">
        <v>710600419</v>
      </c>
    </row>
    <row r="18" spans="1:8" x14ac:dyDescent="0.2">
      <c r="A18" s="247" t="s">
        <v>285</v>
      </c>
      <c r="B18" s="252" t="s">
        <v>190</v>
      </c>
      <c r="C18" s="253">
        <v>39623</v>
      </c>
      <c r="D18" s="254">
        <v>12122054</v>
      </c>
      <c r="E18" s="255">
        <v>306</v>
      </c>
      <c r="H18" s="254">
        <v>1342598580</v>
      </c>
    </row>
    <row r="19" spans="1:8" x14ac:dyDescent="0.2">
      <c r="A19" s="247" t="s">
        <v>286</v>
      </c>
      <c r="B19" s="252" t="s">
        <v>192</v>
      </c>
      <c r="C19" s="253">
        <v>4787</v>
      </c>
      <c r="D19" s="254">
        <v>1411146</v>
      </c>
      <c r="E19" s="255">
        <v>295</v>
      </c>
      <c r="H19" s="254">
        <v>54320235</v>
      </c>
    </row>
    <row r="20" spans="1:8" x14ac:dyDescent="0.2">
      <c r="A20" s="247" t="s">
        <v>287</v>
      </c>
      <c r="B20" s="252" t="s">
        <v>194</v>
      </c>
      <c r="C20" s="253">
        <v>18358</v>
      </c>
      <c r="D20" s="254">
        <v>5818393</v>
      </c>
      <c r="E20" s="255">
        <v>317</v>
      </c>
      <c r="H20" s="254">
        <v>993499263</v>
      </c>
    </row>
    <row r="21" spans="1:8" x14ac:dyDescent="0.2">
      <c r="A21" s="247">
        <v>10</v>
      </c>
      <c r="B21" s="252" t="s">
        <v>196</v>
      </c>
      <c r="C21" s="253">
        <v>33220</v>
      </c>
      <c r="D21" s="254">
        <v>10142699</v>
      </c>
      <c r="E21" s="255">
        <v>305</v>
      </c>
      <c r="H21" s="254">
        <v>2275214691</v>
      </c>
    </row>
    <row r="22" spans="1:8" x14ac:dyDescent="0.2">
      <c r="A22" s="247">
        <v>11</v>
      </c>
      <c r="B22" s="252" t="s">
        <v>198</v>
      </c>
      <c r="C22" s="253">
        <v>4283</v>
      </c>
      <c r="D22" s="254">
        <v>1247640</v>
      </c>
      <c r="E22" s="255">
        <v>291</v>
      </c>
      <c r="H22" s="254">
        <v>252596850</v>
      </c>
    </row>
    <row r="23" spans="1:8" x14ac:dyDescent="0.2">
      <c r="A23" s="247">
        <v>12</v>
      </c>
      <c r="B23" s="252" t="s">
        <v>200</v>
      </c>
      <c r="C23" s="253">
        <v>22166</v>
      </c>
      <c r="D23" s="254">
        <v>6823053</v>
      </c>
      <c r="E23" s="255">
        <v>308</v>
      </c>
      <c r="H23" s="254">
        <v>1057187216</v>
      </c>
    </row>
    <row r="24" spans="1:8" x14ac:dyDescent="0.2">
      <c r="A24" s="247">
        <v>13</v>
      </c>
      <c r="B24" s="252" t="s">
        <v>202</v>
      </c>
      <c r="C24" s="253">
        <v>12183</v>
      </c>
      <c r="D24" s="254">
        <v>3593187</v>
      </c>
      <c r="E24" s="255">
        <v>295</v>
      </c>
      <c r="H24" s="254">
        <v>492998859</v>
      </c>
    </row>
    <row r="25" spans="1:8" x14ac:dyDescent="0.2">
      <c r="A25" s="247">
        <v>14</v>
      </c>
      <c r="B25" s="252" t="s">
        <v>204</v>
      </c>
      <c r="C25" s="253">
        <v>5486</v>
      </c>
      <c r="D25" s="254">
        <v>1564036</v>
      </c>
      <c r="E25" s="255">
        <v>285</v>
      </c>
      <c r="H25" s="254">
        <v>145992424</v>
      </c>
    </row>
    <row r="26" spans="1:8" x14ac:dyDescent="0.2">
      <c r="A26" s="247">
        <v>15</v>
      </c>
      <c r="B26" s="252" t="s">
        <v>206</v>
      </c>
      <c r="C26" s="253">
        <v>19405</v>
      </c>
      <c r="D26" s="254">
        <v>5587881</v>
      </c>
      <c r="E26" s="255">
        <v>288</v>
      </c>
      <c r="H26" s="254">
        <v>4364483461</v>
      </c>
    </row>
    <row r="27" spans="1:8" x14ac:dyDescent="0.2">
      <c r="A27" s="247">
        <v>16</v>
      </c>
      <c r="B27" s="252" t="s">
        <v>208</v>
      </c>
      <c r="C27" s="253">
        <v>48764</v>
      </c>
      <c r="D27" s="254">
        <v>15065449</v>
      </c>
      <c r="E27" s="255">
        <v>309</v>
      </c>
      <c r="H27" s="254">
        <v>3250643688</v>
      </c>
    </row>
    <row r="28" spans="1:8" x14ac:dyDescent="0.2">
      <c r="A28" s="247">
        <v>17</v>
      </c>
      <c r="B28" s="252" t="s">
        <v>210</v>
      </c>
      <c r="C28" s="253">
        <v>26766</v>
      </c>
      <c r="D28" s="254">
        <v>8025122</v>
      </c>
      <c r="E28" s="255">
        <v>300</v>
      </c>
      <c r="H28" s="254">
        <v>402605687</v>
      </c>
    </row>
    <row r="29" spans="1:8" x14ac:dyDescent="0.2">
      <c r="A29" s="247">
        <v>18</v>
      </c>
      <c r="B29" s="252" t="s">
        <v>212</v>
      </c>
      <c r="C29" s="253">
        <v>8627</v>
      </c>
      <c r="D29" s="254">
        <v>2390135</v>
      </c>
      <c r="E29" s="255">
        <v>277</v>
      </c>
      <c r="H29" s="254">
        <v>163062897</v>
      </c>
    </row>
    <row r="30" spans="1:8" x14ac:dyDescent="0.2">
      <c r="A30" s="247">
        <v>19</v>
      </c>
      <c r="B30" s="252" t="s">
        <v>214</v>
      </c>
      <c r="C30" s="253">
        <v>9053</v>
      </c>
      <c r="D30" s="254">
        <v>2477034</v>
      </c>
      <c r="E30" s="255">
        <v>274</v>
      </c>
      <c r="H30" s="254">
        <v>433445763</v>
      </c>
    </row>
    <row r="31" spans="1:8" x14ac:dyDescent="0.2">
      <c r="A31" s="247">
        <v>20</v>
      </c>
      <c r="B31" s="252" t="s">
        <v>216</v>
      </c>
      <c r="C31" s="253">
        <v>6895</v>
      </c>
      <c r="D31" s="254">
        <v>2026386</v>
      </c>
      <c r="E31" s="255">
        <v>294</v>
      </c>
      <c r="H31" s="254">
        <v>334402974</v>
      </c>
    </row>
    <row r="32" spans="1:8" x14ac:dyDescent="0.2">
      <c r="A32" s="247">
        <v>21</v>
      </c>
      <c r="B32" s="252" t="s">
        <v>218</v>
      </c>
      <c r="C32" s="253">
        <v>20873</v>
      </c>
      <c r="D32" s="254">
        <v>6639432</v>
      </c>
      <c r="E32" s="255">
        <v>318</v>
      </c>
      <c r="H32" s="254">
        <v>1730329292</v>
      </c>
    </row>
    <row r="33" spans="1:8" x14ac:dyDescent="0.2">
      <c r="A33" s="247">
        <v>22</v>
      </c>
      <c r="B33" s="252" t="s">
        <v>220</v>
      </c>
      <c r="C33" s="253">
        <v>41321</v>
      </c>
      <c r="D33" s="254">
        <v>12382232</v>
      </c>
      <c r="E33" s="255">
        <v>300</v>
      </c>
      <c r="H33" s="254">
        <v>1517799941</v>
      </c>
    </row>
    <row r="34" spans="1:8" x14ac:dyDescent="0.2">
      <c r="A34" s="247">
        <v>23</v>
      </c>
      <c r="B34" s="252" t="s">
        <v>222</v>
      </c>
      <c r="C34" s="253">
        <v>20678</v>
      </c>
      <c r="D34" s="254">
        <v>6465709</v>
      </c>
      <c r="E34" s="255">
        <v>313</v>
      </c>
      <c r="H34" s="254">
        <v>813710786</v>
      </c>
    </row>
    <row r="35" spans="1:8" x14ac:dyDescent="0.2">
      <c r="A35" s="247">
        <v>24</v>
      </c>
      <c r="B35" s="252" t="s">
        <v>224</v>
      </c>
      <c r="C35" s="253">
        <v>11749</v>
      </c>
      <c r="D35" s="254">
        <v>3436543</v>
      </c>
      <c r="E35" s="255">
        <v>292</v>
      </c>
      <c r="H35" s="254">
        <v>4206148719</v>
      </c>
    </row>
    <row r="36" spans="1:8" x14ac:dyDescent="0.2">
      <c r="A36" s="247">
        <v>25</v>
      </c>
      <c r="B36" s="252" t="s">
        <v>226</v>
      </c>
      <c r="C36" s="253">
        <v>13883</v>
      </c>
      <c r="D36" s="254">
        <v>4164888</v>
      </c>
      <c r="E36" s="255">
        <v>300</v>
      </c>
      <c r="H36" s="254">
        <v>325899286</v>
      </c>
    </row>
    <row r="37" spans="1:8" x14ac:dyDescent="0.2">
      <c r="A37" s="247">
        <v>26</v>
      </c>
      <c r="B37" s="252" t="s">
        <v>228</v>
      </c>
      <c r="C37" s="253">
        <v>25946</v>
      </c>
      <c r="D37" s="254">
        <v>7779068</v>
      </c>
      <c r="E37" s="255">
        <v>300</v>
      </c>
      <c r="H37" s="254">
        <v>3581015821</v>
      </c>
    </row>
    <row r="38" spans="1:8" x14ac:dyDescent="0.2">
      <c r="A38" s="247">
        <v>27</v>
      </c>
      <c r="B38" s="252" t="s">
        <v>230</v>
      </c>
      <c r="C38" s="253">
        <v>24495</v>
      </c>
      <c r="D38" s="254">
        <v>7252570</v>
      </c>
      <c r="E38" s="255">
        <v>296</v>
      </c>
      <c r="H38" s="254">
        <v>540027949</v>
      </c>
    </row>
    <row r="39" spans="1:8" x14ac:dyDescent="0.2">
      <c r="A39" s="247">
        <v>28</v>
      </c>
      <c r="B39" s="252" t="s">
        <v>232</v>
      </c>
      <c r="C39" s="253">
        <v>37230</v>
      </c>
      <c r="D39" s="254">
        <v>11463399</v>
      </c>
      <c r="E39" s="255">
        <v>308</v>
      </c>
      <c r="H39" s="254">
        <v>2115810405</v>
      </c>
    </row>
    <row r="40" spans="1:8" x14ac:dyDescent="0.2">
      <c r="A40" s="247">
        <v>29</v>
      </c>
      <c r="B40" s="252" t="s">
        <v>234</v>
      </c>
      <c r="C40" s="253">
        <v>16600</v>
      </c>
      <c r="D40" s="254">
        <v>4994263</v>
      </c>
      <c r="E40" s="255">
        <v>301</v>
      </c>
      <c r="H40" s="254">
        <v>739753179</v>
      </c>
    </row>
    <row r="41" spans="1:8" x14ac:dyDescent="0.2">
      <c r="A41" s="247">
        <v>30</v>
      </c>
      <c r="B41" s="252" t="s">
        <v>236</v>
      </c>
      <c r="C41" s="253">
        <v>15427</v>
      </c>
      <c r="D41" s="254">
        <v>4511389</v>
      </c>
      <c r="E41" s="255">
        <v>292</v>
      </c>
      <c r="H41" s="254">
        <v>6117805128</v>
      </c>
    </row>
    <row r="42" spans="1:8" x14ac:dyDescent="0.2">
      <c r="A42" s="247">
        <v>31</v>
      </c>
      <c r="B42" s="252" t="s">
        <v>238</v>
      </c>
      <c r="C42" s="253">
        <v>14965</v>
      </c>
      <c r="D42" s="254">
        <v>4513611</v>
      </c>
      <c r="E42" s="255">
        <v>302</v>
      </c>
      <c r="H42" s="254">
        <v>3366730856</v>
      </c>
    </row>
    <row r="43" spans="1:8" x14ac:dyDescent="0.2">
      <c r="A43" s="247">
        <v>32</v>
      </c>
      <c r="B43" s="252" t="s">
        <v>240</v>
      </c>
      <c r="C43" s="253">
        <v>6533</v>
      </c>
      <c r="D43" s="254">
        <v>1899829</v>
      </c>
      <c r="E43" s="255">
        <v>291</v>
      </c>
      <c r="H43" s="254">
        <v>273046242</v>
      </c>
    </row>
    <row r="44" spans="1:8" x14ac:dyDescent="0.2">
      <c r="A44" s="247">
        <v>33</v>
      </c>
      <c r="B44" s="252" t="s">
        <v>242</v>
      </c>
      <c r="C44" s="253">
        <v>32018</v>
      </c>
      <c r="D44" s="254">
        <v>9531503</v>
      </c>
      <c r="E44" s="255">
        <v>298</v>
      </c>
      <c r="H44" s="254">
        <v>1921357030</v>
      </c>
    </row>
    <row r="45" spans="1:8" x14ac:dyDescent="0.2">
      <c r="A45" s="247">
        <v>34</v>
      </c>
      <c r="B45" s="252" t="s">
        <v>244</v>
      </c>
      <c r="C45" s="253">
        <v>41970</v>
      </c>
      <c r="D45" s="254">
        <v>13096508</v>
      </c>
      <c r="E45" s="255">
        <v>312</v>
      </c>
      <c r="H45" s="254">
        <v>1839816941</v>
      </c>
    </row>
    <row r="46" spans="1:8" x14ac:dyDescent="0.2">
      <c r="A46" s="247">
        <v>35</v>
      </c>
      <c r="B46" s="252" t="s">
        <v>246</v>
      </c>
      <c r="C46" s="253">
        <v>13822</v>
      </c>
      <c r="D46" s="254">
        <v>4220483</v>
      </c>
      <c r="E46" s="255">
        <v>305</v>
      </c>
      <c r="H46" s="254">
        <v>953122801</v>
      </c>
    </row>
    <row r="47" spans="1:8" x14ac:dyDescent="0.2">
      <c r="A47" s="247">
        <v>36</v>
      </c>
      <c r="B47" s="252" t="s">
        <v>248</v>
      </c>
      <c r="C47" s="253">
        <v>8547</v>
      </c>
      <c r="D47" s="254">
        <v>2581870</v>
      </c>
      <c r="E47" s="255">
        <v>302</v>
      </c>
      <c r="H47" s="254">
        <v>172723567</v>
      </c>
    </row>
    <row r="48" spans="1:8" x14ac:dyDescent="0.2">
      <c r="A48" s="247">
        <v>37</v>
      </c>
      <c r="B48" s="252" t="s">
        <v>250</v>
      </c>
      <c r="C48" s="253">
        <v>31653</v>
      </c>
      <c r="D48" s="254">
        <v>9515407</v>
      </c>
      <c r="E48" s="255">
        <v>301</v>
      </c>
      <c r="H48" s="254">
        <v>1714550889</v>
      </c>
    </row>
    <row r="49" spans="1:8" x14ac:dyDescent="0.2">
      <c r="A49" s="247">
        <v>38</v>
      </c>
      <c r="B49" s="252" t="s">
        <v>252</v>
      </c>
      <c r="C49" s="253">
        <v>18597</v>
      </c>
      <c r="D49" s="254">
        <v>5329446</v>
      </c>
      <c r="E49" s="255">
        <v>287</v>
      </c>
      <c r="H49" s="254">
        <v>6739159003</v>
      </c>
    </row>
    <row r="50" spans="1:8" x14ac:dyDescent="0.2">
      <c r="A50" s="247">
        <v>39</v>
      </c>
      <c r="B50" s="252" t="s">
        <v>254</v>
      </c>
      <c r="C50" s="253">
        <v>20965</v>
      </c>
      <c r="D50" s="254">
        <v>6285522</v>
      </c>
      <c r="E50" s="255">
        <v>300</v>
      </c>
      <c r="H50" s="254">
        <v>1187466395</v>
      </c>
    </row>
    <row r="51" spans="1:8" x14ac:dyDescent="0.2">
      <c r="A51" s="247">
        <v>40</v>
      </c>
      <c r="B51" s="252" t="s">
        <v>256</v>
      </c>
      <c r="C51" s="253">
        <v>18223</v>
      </c>
      <c r="D51" s="254">
        <v>5695226</v>
      </c>
      <c r="E51" s="255">
        <v>313</v>
      </c>
      <c r="H51" s="254">
        <v>601304494</v>
      </c>
    </row>
    <row r="52" spans="1:8" x14ac:dyDescent="0.2">
      <c r="A52" s="247">
        <v>41</v>
      </c>
      <c r="B52" s="252" t="s">
        <v>288</v>
      </c>
      <c r="C52" s="253">
        <v>305</v>
      </c>
      <c r="D52" s="254">
        <v>60709</v>
      </c>
      <c r="E52" s="255">
        <v>199</v>
      </c>
      <c r="H52" s="254">
        <v>10301160</v>
      </c>
    </row>
    <row r="53" spans="1:8" x14ac:dyDescent="0.2">
      <c r="A53" s="247">
        <v>42</v>
      </c>
      <c r="B53" s="252" t="s">
        <v>289</v>
      </c>
      <c r="C53" s="253">
        <v>670</v>
      </c>
      <c r="D53" s="254">
        <v>130735</v>
      </c>
      <c r="E53" s="255">
        <v>195</v>
      </c>
      <c r="H53" s="254">
        <v>10564779</v>
      </c>
    </row>
    <row r="54" spans="1:8" x14ac:dyDescent="0.2">
      <c r="A54" s="247">
        <v>43</v>
      </c>
      <c r="B54" s="252" t="s">
        <v>290</v>
      </c>
      <c r="C54" s="253">
        <v>578</v>
      </c>
      <c r="D54" s="254">
        <v>126243</v>
      </c>
      <c r="E54" s="255">
        <v>218</v>
      </c>
      <c r="H54" s="254">
        <v>6837801</v>
      </c>
    </row>
    <row r="55" spans="1:8" x14ac:dyDescent="0.2">
      <c r="A55" s="247">
        <v>44</v>
      </c>
      <c r="B55" s="252" t="s">
        <v>291</v>
      </c>
      <c r="C55" s="253">
        <v>538</v>
      </c>
      <c r="D55" s="254">
        <v>106435</v>
      </c>
      <c r="E55" s="255">
        <v>198</v>
      </c>
      <c r="H55" s="254">
        <v>4535625</v>
      </c>
    </row>
    <row r="56" spans="1:8" x14ac:dyDescent="0.2">
      <c r="A56" s="247">
        <v>45</v>
      </c>
      <c r="B56" s="252" t="s">
        <v>292</v>
      </c>
      <c r="C56" s="253">
        <v>563</v>
      </c>
      <c r="D56" s="254">
        <v>115631</v>
      </c>
      <c r="E56" s="255">
        <v>205</v>
      </c>
      <c r="H56" s="254">
        <v>3334710</v>
      </c>
    </row>
    <row r="57" spans="1:8" x14ac:dyDescent="0.2">
      <c r="A57" s="247">
        <v>46</v>
      </c>
      <c r="B57" s="252" t="s">
        <v>293</v>
      </c>
      <c r="C57" s="253">
        <v>449</v>
      </c>
      <c r="D57" s="254">
        <v>88167</v>
      </c>
      <c r="E57" s="255">
        <v>196</v>
      </c>
      <c r="H57" s="254">
        <v>5363256</v>
      </c>
    </row>
    <row r="58" spans="1:8" ht="13.5" thickBot="1" x14ac:dyDescent="0.25">
      <c r="A58" s="256">
        <v>47</v>
      </c>
      <c r="B58" s="257" t="s">
        <v>270</v>
      </c>
      <c r="C58" s="258">
        <v>6524</v>
      </c>
      <c r="D58" s="259">
        <v>1734565</v>
      </c>
      <c r="E58" s="260">
        <v>266</v>
      </c>
      <c r="H58" s="259">
        <v>114450441</v>
      </c>
    </row>
    <row r="59" spans="1:8" ht="13.5" thickBot="1" x14ac:dyDescent="0.25">
      <c r="A59" s="473" t="s">
        <v>294</v>
      </c>
      <c r="B59" s="474"/>
      <c r="C59" s="261">
        <v>3103</v>
      </c>
      <c r="D59" s="262">
        <v>627920</v>
      </c>
      <c r="E59" s="263">
        <v>202</v>
      </c>
      <c r="H59" s="264">
        <f>SUM(H52:H57)</f>
        <v>40937331</v>
      </c>
    </row>
    <row r="60" spans="1:8" ht="13.5" thickBot="1" x14ac:dyDescent="0.25">
      <c r="A60" s="475" t="s">
        <v>272</v>
      </c>
      <c r="B60" s="476"/>
      <c r="C60" s="261">
        <v>800287</v>
      </c>
      <c r="D60" s="262">
        <v>240410904</v>
      </c>
      <c r="E60" s="263">
        <v>300</v>
      </c>
      <c r="H60" s="265">
        <f>SUM(H12:H58)</f>
        <v>66120852760</v>
      </c>
    </row>
    <row r="61" spans="1:8" x14ac:dyDescent="0.2">
      <c r="A61" s="266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11"/>
  <sheetViews>
    <sheetView zoomScaleNormal="100" workbookViewId="0">
      <selection activeCell="C2" sqref="C2:C3"/>
    </sheetView>
  </sheetViews>
  <sheetFormatPr defaultRowHeight="12.75" x14ac:dyDescent="0.2"/>
  <cols>
    <col min="1" max="1" width="68.85546875" customWidth="1"/>
    <col min="2" max="2" width="15.28515625" customWidth="1"/>
    <col min="3" max="3" width="18" customWidth="1"/>
    <col min="4" max="4" width="10.42578125" hidden="1" customWidth="1"/>
    <col min="5" max="5" width="18.5703125" customWidth="1"/>
    <col min="6" max="6" width="11.5703125" hidden="1" customWidth="1"/>
    <col min="7" max="7" width="21.42578125" bestFit="1" customWidth="1"/>
    <col min="8" max="8" width="18" hidden="1" customWidth="1"/>
    <col min="9" max="9" width="10.42578125" hidden="1" customWidth="1"/>
    <col min="10" max="10" width="18.5703125" hidden="1" customWidth="1"/>
    <col min="11" max="11" width="11.5703125" hidden="1" customWidth="1"/>
    <col min="12" max="12" width="21.42578125" hidden="1" customWidth="1"/>
  </cols>
  <sheetData>
    <row r="1" spans="1:12" s="215" customFormat="1" ht="29.25" customHeight="1" thickBot="1" x14ac:dyDescent="0.25">
      <c r="A1" s="480" t="s">
        <v>465</v>
      </c>
      <c r="B1" s="481"/>
      <c r="C1" s="481"/>
      <c r="D1" s="481"/>
      <c r="E1" s="481"/>
      <c r="F1" s="481"/>
      <c r="G1" s="481"/>
      <c r="H1" s="481"/>
      <c r="I1" s="343"/>
      <c r="J1" s="343"/>
      <c r="K1" s="343"/>
      <c r="L1" s="343"/>
    </row>
    <row r="2" spans="1:12" s="215" customFormat="1" ht="35.1" customHeight="1" thickBot="1" x14ac:dyDescent="0.25">
      <c r="A2" s="487" t="s">
        <v>295</v>
      </c>
      <c r="B2" s="489" t="s">
        <v>296</v>
      </c>
      <c r="C2" s="489" t="s">
        <v>297</v>
      </c>
      <c r="D2" s="344"/>
      <c r="E2" s="491" t="s">
        <v>298</v>
      </c>
      <c r="F2" s="492"/>
      <c r="G2" s="493"/>
      <c r="H2" s="482" t="s">
        <v>299</v>
      </c>
      <c r="I2" s="345"/>
      <c r="J2" s="484" t="s">
        <v>298</v>
      </c>
      <c r="K2" s="485"/>
      <c r="L2" s="486"/>
    </row>
    <row r="3" spans="1:12" s="215" customFormat="1" ht="120.75" customHeight="1" thickBot="1" x14ac:dyDescent="0.25">
      <c r="A3" s="488"/>
      <c r="B3" s="490"/>
      <c r="C3" s="490"/>
      <c r="D3" s="346"/>
      <c r="E3" s="347" t="s">
        <v>300</v>
      </c>
      <c r="F3" s="347"/>
      <c r="G3" s="347" t="s">
        <v>301</v>
      </c>
      <c r="H3" s="483"/>
      <c r="I3" s="348"/>
      <c r="J3" s="349" t="s">
        <v>302</v>
      </c>
      <c r="K3" s="349"/>
      <c r="L3" s="349" t="s">
        <v>303</v>
      </c>
    </row>
    <row r="4" spans="1:12" s="215" customFormat="1" ht="44.25" customHeight="1" thickBot="1" x14ac:dyDescent="0.35">
      <c r="A4" s="350" t="s">
        <v>466</v>
      </c>
      <c r="B4" s="351">
        <v>662</v>
      </c>
      <c r="C4" s="351">
        <v>4109</v>
      </c>
      <c r="D4" s="351"/>
      <c r="E4" s="351">
        <v>1920</v>
      </c>
      <c r="F4" s="351"/>
      <c r="G4" s="351">
        <v>3189</v>
      </c>
      <c r="H4" s="352"/>
      <c r="I4" s="352"/>
      <c r="J4" s="352"/>
      <c r="K4" s="352"/>
      <c r="L4" s="352"/>
    </row>
    <row r="5" spans="1:12" s="215" customFormat="1" ht="40.5" customHeight="1" thickBot="1" x14ac:dyDescent="0.35">
      <c r="A5" s="350" t="s">
        <v>467</v>
      </c>
      <c r="B5" s="353">
        <v>1465</v>
      </c>
      <c r="C5" s="353">
        <v>9150</v>
      </c>
      <c r="D5" s="353"/>
      <c r="E5" s="353">
        <v>1806</v>
      </c>
      <c r="F5" s="353"/>
      <c r="G5" s="353">
        <v>7513</v>
      </c>
      <c r="H5" s="352"/>
      <c r="I5" s="352"/>
      <c r="J5" s="352"/>
      <c r="K5" s="352"/>
      <c r="L5" s="352"/>
    </row>
    <row r="6" spans="1:12" s="215" customFormat="1" ht="44.25" customHeight="1" thickBot="1" x14ac:dyDescent="0.35">
      <c r="A6" s="350" t="s">
        <v>441</v>
      </c>
      <c r="B6" s="354">
        <v>62</v>
      </c>
      <c r="C6" s="355" t="s">
        <v>131</v>
      </c>
      <c r="D6" s="354"/>
      <c r="E6" s="354">
        <v>1647</v>
      </c>
      <c r="F6" s="354"/>
      <c r="G6" s="355" t="s">
        <v>131</v>
      </c>
      <c r="H6" s="352"/>
      <c r="I6" s="352"/>
      <c r="J6" s="352"/>
      <c r="K6" s="352"/>
      <c r="L6" s="352"/>
    </row>
    <row r="7" spans="1:12" s="215" customFormat="1" ht="31.5" customHeight="1" thickBot="1" x14ac:dyDescent="0.35">
      <c r="A7" s="350" t="s">
        <v>442</v>
      </c>
      <c r="B7" s="354">
        <v>509</v>
      </c>
      <c r="C7" s="354">
        <v>3596</v>
      </c>
      <c r="D7" s="354"/>
      <c r="E7" s="354">
        <v>2078</v>
      </c>
      <c r="F7" s="354"/>
      <c r="G7" s="354">
        <v>1605</v>
      </c>
      <c r="H7" s="352"/>
      <c r="I7" s="352"/>
      <c r="J7" s="352"/>
      <c r="K7" s="352"/>
      <c r="L7" s="352"/>
    </row>
    <row r="8" spans="1:12" s="215" customFormat="1" ht="35.1" customHeight="1" thickBot="1" x14ac:dyDescent="0.35">
      <c r="A8" s="350" t="s">
        <v>443</v>
      </c>
      <c r="B8" s="351">
        <v>370</v>
      </c>
      <c r="C8" s="353">
        <v>2662</v>
      </c>
      <c r="D8" s="353"/>
      <c r="E8" s="351">
        <v>1783</v>
      </c>
      <c r="F8" s="353"/>
      <c r="G8" s="353">
        <v>1901</v>
      </c>
      <c r="H8" s="352"/>
      <c r="I8" s="352"/>
      <c r="J8" s="352"/>
      <c r="K8" s="352"/>
      <c r="L8" s="352"/>
    </row>
    <row r="9" spans="1:12" s="215" customFormat="1" ht="43.5" customHeight="1" thickBot="1" x14ac:dyDescent="0.35">
      <c r="A9" s="350" t="s">
        <v>444</v>
      </c>
      <c r="B9" s="354">
        <v>2395</v>
      </c>
      <c r="C9" s="354">
        <v>8026</v>
      </c>
      <c r="D9" s="354"/>
      <c r="E9" s="354">
        <v>1202</v>
      </c>
      <c r="F9" s="354"/>
      <c r="G9" s="354">
        <v>6824</v>
      </c>
      <c r="H9" s="352"/>
      <c r="I9" s="352"/>
      <c r="J9" s="352"/>
      <c r="K9" s="352"/>
      <c r="L9" s="352"/>
    </row>
    <row r="10" spans="1:12" s="215" customFormat="1" ht="42.75" customHeight="1" thickBot="1" x14ac:dyDescent="0.35">
      <c r="A10" s="350" t="s">
        <v>445</v>
      </c>
      <c r="B10" s="354">
        <v>1877</v>
      </c>
      <c r="C10" s="354">
        <v>2717</v>
      </c>
      <c r="D10" s="354"/>
      <c r="E10" s="354">
        <v>792</v>
      </c>
      <c r="F10" s="354"/>
      <c r="G10" s="354">
        <v>1925</v>
      </c>
      <c r="H10" s="352"/>
      <c r="I10" s="352"/>
      <c r="J10" s="352"/>
      <c r="K10" s="352"/>
      <c r="L10" s="352"/>
    </row>
    <row r="11" spans="1:12" s="215" customFormat="1" ht="34.5" customHeight="1" thickBot="1" x14ac:dyDescent="0.35">
      <c r="A11" s="350" t="s">
        <v>446</v>
      </c>
      <c r="B11" s="354">
        <v>246</v>
      </c>
      <c r="C11" s="354">
        <v>5411</v>
      </c>
      <c r="D11" s="354"/>
      <c r="E11" s="354">
        <v>2065</v>
      </c>
      <c r="F11" s="354"/>
      <c r="G11" s="354">
        <v>3975</v>
      </c>
      <c r="H11" s="352"/>
      <c r="I11" s="352"/>
      <c r="J11" s="352"/>
      <c r="K11" s="352"/>
      <c r="L11" s="352"/>
    </row>
  </sheetData>
  <mergeCells count="7">
    <mergeCell ref="A1:H1"/>
    <mergeCell ref="H2:H3"/>
    <mergeCell ref="J2:L2"/>
    <mergeCell ref="A2:A3"/>
    <mergeCell ref="B2:B3"/>
    <mergeCell ref="C2:C3"/>
    <mergeCell ref="E2:G2"/>
  </mergeCells>
  <phoneticPr fontId="37" type="noConversion"/>
  <pageMargins left="0.24" right="0.24" top="1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date_legi_speciale_2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2009-05-18T12:14:41Z</cp:lastPrinted>
  <dcterms:created xsi:type="dcterms:W3CDTF">2005-12-21T12:54:58Z</dcterms:created>
  <dcterms:modified xsi:type="dcterms:W3CDTF">2013-03-20T16:03:39Z</dcterms:modified>
</cp:coreProperties>
</file>