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leg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1" i="11" l="1"/>
  <c r="D10" i="11"/>
  <c r="D9" i="11"/>
  <c r="D8" i="11"/>
  <c r="D7" i="11"/>
  <c r="D6" i="11"/>
  <c r="D5" i="11"/>
  <c r="D4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  <c r="E158" i="5"/>
  <c r="E83" i="5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<sst xmlns="http://schemas.openxmlformats.org/spreadsheetml/2006/main" count="950" uniqueCount="472">
  <si>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</si>
  <si>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</si>
  <si>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</si>
  <si>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</si>
  <si>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</si>
  <si>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</si>
  <si>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</si>
  <si>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</si>
  <si>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</si>
  <si>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</si>
  <si>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</si>
  <si>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</si>
  <si>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</si>
  <si>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</si>
  <si>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</si>
  <si>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</si>
  <si>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</si>
  <si>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</si>
  <si>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</si>
  <si>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</si>
  <si>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</si>
  <si>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</si>
  <si>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</si>
  <si>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</si>
  <si>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</si>
  <si>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</si>
  <si>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</si>
  <si>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</si>
  <si>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</si>
  <si>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</si>
  <si>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</si>
  <si>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</si>
  <si>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</si>
  <si>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</si>
  <si>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</si>
  <si>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</si>
  <si>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</si>
  <si>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</si>
  <si>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</si>
  <si>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</si>
  <si>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</si>
  <si>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</si>
  <si>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</si>
  <si>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</si>
  <si>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</si>
  <si>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</si>
  <si>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</si>
  <si>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</si>
  <si>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</si>
  <si>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</si>
  <si>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</si>
  <si>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</si>
  <si>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</si>
  <si>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</si>
  <si>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</si>
  <si>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</si>
  <si>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</si>
  <si>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</si>
  <si>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</si>
  <si>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</si>
  <si>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</si>
  <si>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</si>
  <si>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</si>
  <si>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</si>
  <si>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</si>
  <si>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</si>
  <si>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</si>
  <si>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</si>
  <si>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</si>
  <si>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</si>
  <si>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</si>
  <si>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</si>
  <si>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</si>
  <si>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</si>
  <si>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</si>
  <si>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</si>
  <si>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</si>
  <si>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</si>
  <si>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</si>
  <si>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</si>
  <si>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</si>
  <si>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</si>
  <si>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</si>
  <si>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</si>
  <si>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</si>
  <si>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</si>
  <si>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</si>
  <si>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</si>
  <si>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</si>
  <si>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</si>
  <si>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</si>
  <si>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</si>
  <si>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</si>
  <si>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</si>
  <si>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</si>
  <si>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</si>
  <si>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</si>
  <si>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</si>
  <si>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</si>
  <si>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</si>
  <si>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</si>
  <si>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</si>
  <si>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</si>
  <si>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</si>
  <si>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</si>
  <si>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</si>
  <si>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</si>
  <si>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</si>
  <si>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</si>
  <si>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</si>
  <si>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</si>
  <si>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</si>
  <si>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</si>
  <si>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</si>
  <si>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</si>
  <si>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</si>
  <si>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</si>
  <si>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</si>
  <si>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</si>
  <si>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LVSC *)              LVFSC *)</t>
  </si>
  <si>
    <t>Din care                       Lvsc *)             Lvfsc *)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</si>
  <si>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</si>
  <si>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</si>
  <si>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</si>
  <si>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</si>
  <si>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</si>
  <si>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</si>
  <si>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</si>
  <si>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</si>
  <si>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</si>
  <si>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</si>
  <si>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</si>
  <si>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</si>
  <si>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</si>
  <si>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</si>
  <si>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</si>
  <si>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</si>
  <si>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</si>
  <si>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</si>
  <si>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</si>
  <si>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</si>
  <si>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</si>
  <si>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</si>
  <si>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</si>
  <si>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</si>
  <si>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</si>
  <si>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</si>
  <si>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</si>
  <si>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1501 - 2000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</si>
  <si>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</si>
  <si>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</si>
  <si>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</si>
  <si>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</si>
  <si>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</si>
  <si>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</si>
  <si>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</si>
  <si>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</si>
  <si>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</si>
  <si>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</si>
  <si>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</si>
  <si>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</si>
  <si>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</si>
  <si>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</si>
  <si>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</si>
  <si>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</si>
  <si>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</si>
  <si>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</si>
  <si>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</si>
  <si>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</si>
  <si>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</si>
  <si>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</si>
  <si>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</si>
  <si>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</si>
  <si>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</si>
  <si>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</si>
  <si>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</si>
  <si>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</si>
  <si>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</si>
  <si>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</si>
  <si>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</si>
  <si>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</si>
  <si>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</si>
  <si>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</si>
  <si>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</si>
  <si>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</si>
  <si>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</si>
  <si>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</si>
  <si>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</si>
  <si>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</si>
  <si>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</si>
  <si>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</si>
  <si>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</si>
  <si>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</si>
  <si>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</si>
  <si>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</si>
  <si>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</si>
  <si>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</si>
  <si>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</si>
  <si>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</si>
  <si>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</si>
  <si>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</si>
  <si>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</si>
  <si>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</si>
  <si>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</si>
  <si>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</si>
  <si>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</si>
  <si>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</si>
  <si>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</si>
  <si>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</si>
  <si>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</si>
  <si>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</si>
  <si>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</si>
  <si>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</si>
  <si>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</si>
  <si>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</si>
  <si>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</si>
  <si>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</si>
  <si>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</si>
  <si>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</si>
  <si>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</si>
  <si>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</si>
  <si>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</si>
  <si>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</si>
  <si>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</si>
  <si>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</si>
  <si>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</si>
  <si>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</si>
  <si>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</si>
  <si>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</si>
  <si>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</si>
  <si>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</si>
  <si>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</si>
  <si>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</si>
  <si>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</si>
  <si>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</si>
  <si>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</si>
  <si>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</si>
  <si>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</si>
  <si>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</si>
  <si>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</si>
  <si>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</si>
  <si>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</si>
  <si>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</si>
  <si>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</si>
  <si>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</si>
  <si>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</si>
  <si>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</si>
  <si>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</si>
  <si>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</si>
  <si>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</si>
  <si>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</si>
  <si>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</si>
  <si>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</si>
  <si>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</si>
  <si>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</si>
  <si>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</si>
  <si>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</si>
  <si>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</si>
  <si>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</si>
  <si>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</si>
  <si>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</si>
  <si>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</si>
  <si>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</si>
  <si>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</si>
  <si>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</si>
  <si>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</si>
  <si>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</si>
  <si>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</si>
  <si>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</si>
  <si>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</si>
  <si>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</si>
  <si>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</si>
  <si>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</si>
  <si>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</si>
  <si>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</si>
  <si>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</si>
  <si>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</si>
  <si>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NUMAR MEDIU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</si>
  <si>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</si>
  <si>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</si>
  <si>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</si>
  <si>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</si>
  <si>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</si>
  <si>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</si>
  <si>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</si>
  <si>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</si>
  <si>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</si>
  <si>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</si>
  <si>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</si>
  <si>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</si>
  <si>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</si>
  <si>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</si>
  <si>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</si>
  <si>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</si>
  <si>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</si>
  <si>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</si>
  <si>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</si>
  <si>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</si>
  <si>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   - RON-</t>
  </si>
  <si>
    <t>Din care :</t>
  </si>
  <si>
    <t>Indemnizatie medie                      - EURO-</t>
  </si>
  <si>
    <t>Pensie medie din sistemul public               -RON-</t>
  </si>
  <si>
    <t>Diferenta medie suportata de la Bugetul de Stat      -RON-</t>
  </si>
  <si>
    <t>Pensie medie din sistemul public               -EURO-</t>
  </si>
  <si>
    <t>Diferenta medie suportata de la Bugetul de Stat      -EURO-</t>
  </si>
  <si>
    <t>1. Diplomati Legea 36/2003 sistemul de pensionare a membrilor personalului diplomatic si consular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</si>
  <si>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</si>
  <si>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</si>
  <si>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</si>
  <si>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</si>
  <si>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</si>
  <si>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</si>
  <si>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</si>
  <si>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</si>
  <si>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</si>
  <si>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</si>
  <si>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</si>
  <si>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</si>
  <si>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</si>
  <si>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Numar de beneficiari ai pensiei sociale minime garantate  - APRILIE 2009</t>
  </si>
  <si>
    <t>Cuantum pensie medie cf. deciziei - APRILIE 2009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</si>
  <si>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</si>
  <si>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</si>
  <si>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</si>
  <si>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</si>
  <si>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</si>
  <si>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</si>
  <si>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</si>
  <si>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</si>
  <si>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</si>
  <si>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</si>
  <si>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</si>
  <si>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</si>
  <si>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</si>
  <si>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</si>
  <si>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</si>
  <si>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</si>
  <si>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</si>
  <si>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</si>
  <si>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</si>
  <si>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</si>
  <si>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</si>
  <si>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</si>
  <si>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</si>
  <si>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</si>
  <si>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</si>
  <si>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</si>
  <si>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</si>
  <si>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</si>
  <si>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</si>
  <si>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</si>
  <si>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</si>
  <si>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</si>
  <si>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</si>
  <si>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</si>
  <si>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</si>
  <si>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</si>
  <si>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</si>
  <si>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</si>
  <si>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</si>
  <si>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</si>
  <si>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</si>
  <si>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</si>
  <si>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</si>
  <si>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</si>
  <si>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</si>
  <si>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</si>
  <si>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</si>
  <si>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</si>
  <si>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</si>
  <si>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</si>
  <si>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</si>
  <si>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</si>
  <si>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</si>
  <si>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</si>
  <si>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</si>
  <si>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</si>
  <si>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</si>
  <si>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</si>
  <si>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</si>
  <si>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</si>
  <si>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</si>
  <si>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</si>
  <si>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</si>
  <si>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</si>
  <si>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</si>
  <si>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</si>
  <si>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</si>
  <si>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</si>
  <si>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</si>
  <si>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</si>
  <si>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</si>
  <si>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</si>
  <si>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</si>
  <si>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</si>
  <si>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</si>
  <si>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</si>
  <si>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</si>
  <si>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</si>
  <si>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</si>
  <si>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</si>
  <si>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</si>
  <si>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</si>
  <si>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</si>
  <si>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</si>
  <si>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</si>
  <si>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</si>
  <si>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</si>
  <si>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</si>
  <si>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</si>
  <si>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</si>
  <si>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</si>
  <si>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</si>
  <si>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</si>
  <si>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octombrie 1990 (*)</t>
  </si>
  <si>
    <t>iul.05</t>
  </si>
  <si>
    <t>aug.05</t>
  </si>
  <si>
    <t>sep.05</t>
  </si>
  <si>
    <t>oct.05</t>
  </si>
  <si>
    <t>nov.05</t>
  </si>
  <si>
    <t>decembrie 2005</t>
  </si>
  <si>
    <t>ian. 06</t>
  </si>
  <si>
    <t>feb. 06</t>
  </si>
  <si>
    <t>mart. 06</t>
  </si>
  <si>
    <t>aprilie 06</t>
  </si>
  <si>
    <t>decembrie 2006</t>
  </si>
  <si>
    <t>ian. 07</t>
  </si>
  <si>
    <t>iunie 2007</t>
  </si>
  <si>
    <t>iulie 2007</t>
  </si>
  <si>
    <t>septembrie 2007</t>
  </si>
  <si>
    <t>noiembrie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</si>
  <si>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</si>
  <si>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</si>
  <si>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</si>
  <si>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</si>
  <si>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</si>
  <si>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</si>
  <si>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</si>
  <si>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</si>
  <si>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>decembrie 2009</t>
  </si>
  <si>
    <t xml:space="preserve">total sistem </t>
  </si>
  <si>
    <t>total lvvc</t>
  </si>
  <si>
    <t>AGRICULTORI</t>
  </si>
  <si>
    <t>ian.07</t>
  </si>
  <si>
    <t xml:space="preserve"> Existent la finele lunii  APRILIE 2009                                                                                                                                                     </t>
  </si>
  <si>
    <t xml:space="preserve">       Existent la finele lunii APRILIE 2009    </t>
  </si>
  <si>
    <t xml:space="preserve">       Existent la finele lunii  APRILIE 2009                                                                                                                                                       </t>
  </si>
  <si>
    <t xml:space="preserve">    Existent la finele lunii APRILIE 2009                                                                                                                                                                               </t>
  </si>
  <si>
    <t xml:space="preserve">                 APRILIE 2009 </t>
  </si>
  <si>
    <t xml:space="preserve">                                           APRILIE 2009 </t>
  </si>
  <si>
    <t xml:space="preserve">                                                 APRILIE 2009 </t>
  </si>
  <si>
    <t xml:space="preserve">LUNA APRILIE 2009 </t>
  </si>
  <si>
    <t xml:space="preserve">                                              Gruparea  pensiei medii conform deciziei pentru pensionarii </t>
  </si>
  <si>
    <t>Gruparea  pensiei medii conform deciziei pentru  pensionarii</t>
  </si>
  <si>
    <t>APRILIE 2009</t>
  </si>
  <si>
    <t xml:space="preserve"> APRILIE   2009</t>
  </si>
  <si>
    <t>2. Beneficiari personal aeronautic civil  cf. legii 89/2004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</si>
  <si>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</si>
  <si>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</si>
  <si>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</si>
  <si>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</si>
  <si>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</si>
  <si>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</si>
  <si>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</si>
  <si>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t>(**) Curs mediu euro luna APRILIE 2009=4,1954</t>
  </si>
  <si>
    <t>aprilie 2009</t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</si>
  <si>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</si>
  <si>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</si>
  <si>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</si>
  <si>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9"/>
        <color indexed="10"/>
        <rFont val="Arial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</si>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</sst>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0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color indexed="12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sz val="9"/>
      <name val="Arial"/>
      <charset val="238"/>
    </font>
    <font>
      <b/>
      <sz val="9"/>
      <name val="Arial"/>
      <charset val="238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5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9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8" fillId="0" borderId="3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4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4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4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4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60" xfId="0" applyNumberFormat="1" applyBorder="1"/>
    <xf numFmtId="3" fontId="0" fillId="0" borderId="35" xfId="0" applyNumberFormat="1" applyBorder="1"/>
    <xf numFmtId="3" fontId="0" fillId="0" borderId="61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3" fontId="8" fillId="3" borderId="61" xfId="1" applyNumberFormat="1" applyFont="1" applyFill="1" applyBorder="1" applyAlignment="1">
      <alignment horizontal="center" vertical="center" wrapText="1"/>
    </xf>
    <xf numFmtId="194" fontId="8" fillId="3" borderId="35" xfId="1" applyNumberFormat="1" applyFont="1" applyFill="1" applyBorder="1" applyAlignment="1">
      <alignment horizontal="center" vertical="center" wrapText="1"/>
    </xf>
    <xf numFmtId="0" fontId="15" fillId="0" borderId="0" xfId="1" applyAlignment="1">
      <alignment horizontal="right"/>
    </xf>
    <xf numFmtId="0" fontId="8" fillId="3" borderId="58" xfId="1" applyFont="1" applyFill="1" applyBorder="1" applyAlignment="1">
      <alignment horizontal="right"/>
    </xf>
    <xf numFmtId="0" fontId="8" fillId="3" borderId="59" xfId="1" applyFont="1" applyFill="1" applyBorder="1"/>
    <xf numFmtId="3" fontId="15" fillId="0" borderId="7" xfId="1" applyNumberFormat="1" applyBorder="1"/>
    <xf numFmtId="3" fontId="15" fillId="0" borderId="59" xfId="1" applyNumberFormat="1" applyBorder="1"/>
    <xf numFmtId="0" fontId="8" fillId="3" borderId="18" xfId="1" applyFont="1" applyFill="1" applyBorder="1" applyAlignment="1">
      <alignment horizontal="right"/>
    </xf>
    <xf numFmtId="0" fontId="8" fillId="3" borderId="20" xfId="1" applyFont="1" applyFill="1" applyBorder="1"/>
    <xf numFmtId="3" fontId="15" fillId="0" borderId="19" xfId="1" applyNumberFormat="1" applyBorder="1"/>
    <xf numFmtId="0" fontId="8" fillId="3" borderId="63" xfId="1" applyFont="1" applyFill="1" applyBorder="1" applyAlignment="1">
      <alignment horizontal="right"/>
    </xf>
    <xf numFmtId="0" fontId="8" fillId="3" borderId="64" xfId="1" applyFont="1" applyFill="1" applyBorder="1"/>
    <xf numFmtId="3" fontId="15" fillId="0" borderId="36" xfId="1" applyNumberFormat="1" applyBorder="1"/>
    <xf numFmtId="3" fontId="15" fillId="0" borderId="65" xfId="1" applyNumberFormat="1" applyBorder="1"/>
    <xf numFmtId="0" fontId="8" fillId="3" borderId="62" xfId="1" applyFont="1" applyFill="1" applyBorder="1" applyAlignment="1">
      <alignment horizontal="right"/>
    </xf>
    <xf numFmtId="0" fontId="8" fillId="3" borderId="61" xfId="1" applyFont="1" applyFill="1" applyBorder="1"/>
    <xf numFmtId="3" fontId="15" fillId="0" borderId="35" xfId="1" applyNumberFormat="1" applyBorder="1"/>
    <xf numFmtId="3" fontId="15" fillId="0" borderId="61" xfId="1" applyNumberFormat="1" applyBorder="1"/>
    <xf numFmtId="3" fontId="8" fillId="0" borderId="35" xfId="1" applyNumberFormat="1" applyFont="1" applyBorder="1"/>
    <xf numFmtId="0" fontId="15" fillId="0" borderId="0" xfId="3"/>
    <xf numFmtId="0" fontId="16" fillId="0" borderId="0" xfId="3" applyFont="1"/>
    <xf numFmtId="0" fontId="8" fillId="0" borderId="0" xfId="3" applyFont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23" fillId="0" borderId="0" xfId="3" applyFont="1" applyAlignment="1">
      <alignment horizontal="center"/>
    </xf>
    <xf numFmtId="0" fontId="22" fillId="0" borderId="0" xfId="3" quotePrefix="1" applyFont="1" applyAlignment="1">
      <alignment horizontal="center"/>
    </xf>
    <xf numFmtId="0" fontId="19" fillId="0" borderId="0" xfId="3" applyFont="1"/>
    <xf numFmtId="0" fontId="36" fillId="0" borderId="0" xfId="3" applyFont="1"/>
    <xf numFmtId="49" fontId="8" fillId="0" borderId="46" xfId="3" applyNumberFormat="1" applyFont="1" applyBorder="1" applyAlignment="1">
      <alignment horizontal="center" vertical="center" wrapText="1"/>
    </xf>
    <xf numFmtId="0" fontId="8" fillId="0" borderId="66" xfId="3" applyFont="1" applyBorder="1" applyAlignment="1">
      <alignment horizontal="center" vertical="center" wrapText="1"/>
    </xf>
    <xf numFmtId="3" fontId="8" fillId="0" borderId="67" xfId="3" applyNumberFormat="1" applyFont="1" applyBorder="1" applyAlignment="1">
      <alignment horizontal="center" vertical="center" wrapText="1"/>
    </xf>
    <xf numFmtId="194" fontId="8" fillId="0" borderId="67" xfId="3" applyNumberFormat="1" applyFont="1" applyBorder="1" applyAlignment="1">
      <alignment horizontal="center" vertical="center" wrapText="1"/>
    </xf>
    <xf numFmtId="3" fontId="8" fillId="0" borderId="68" xfId="3" applyNumberFormat="1" applyFont="1" applyBorder="1" applyAlignment="1">
      <alignment horizontal="center" vertical="center" wrapText="1"/>
    </xf>
    <xf numFmtId="49" fontId="8" fillId="0" borderId="49" xfId="3" applyNumberFormat="1" applyFont="1" applyBorder="1" applyAlignment="1">
      <alignment horizontal="center"/>
    </xf>
    <xf numFmtId="0" fontId="8" fillId="0" borderId="69" xfId="3" applyFont="1" applyBorder="1"/>
    <xf numFmtId="3" fontId="8" fillId="0" borderId="14" xfId="3" applyNumberFormat="1" applyFont="1" applyBorder="1"/>
    <xf numFmtId="3" fontId="8" fillId="0" borderId="15" xfId="3" applyNumberFormat="1" applyFont="1" applyBorder="1"/>
    <xf numFmtId="3" fontId="8" fillId="0" borderId="16" xfId="3" applyNumberFormat="1" applyFont="1" applyBorder="1"/>
    <xf numFmtId="0" fontId="8" fillId="0" borderId="70" xfId="3" applyFont="1" applyBorder="1"/>
    <xf numFmtId="3" fontId="8" fillId="0" borderId="18" xfId="3" applyNumberFormat="1" applyFont="1" applyBorder="1"/>
    <xf numFmtId="3" fontId="8" fillId="0" borderId="19" xfId="3" applyNumberFormat="1" applyFont="1" applyBorder="1"/>
    <xf numFmtId="3" fontId="8" fillId="0" borderId="20" xfId="3" applyNumberFormat="1" applyFont="1" applyBorder="1"/>
    <xf numFmtId="49" fontId="8" fillId="0" borderId="54" xfId="3" applyNumberFormat="1" applyFont="1" applyBorder="1" applyAlignment="1">
      <alignment horizontal="center"/>
    </xf>
    <xf numFmtId="0" fontId="8" fillId="0" borderId="43" xfId="3" applyFont="1" applyBorder="1"/>
    <xf numFmtId="3" fontId="8" fillId="0" borderId="22" xfId="3" applyNumberFormat="1" applyFont="1" applyBorder="1"/>
    <xf numFmtId="3" fontId="8" fillId="0" borderId="23" xfId="3" applyNumberFormat="1" applyFont="1" applyBorder="1"/>
    <xf numFmtId="3" fontId="8" fillId="0" borderId="24" xfId="3" applyNumberFormat="1" applyFont="1" applyBorder="1"/>
    <xf numFmtId="3" fontId="8" fillId="0" borderId="26" xfId="3" applyNumberFormat="1" applyFont="1" applyBorder="1"/>
    <xf numFmtId="3" fontId="8" fillId="0" borderId="27" xfId="3" applyNumberFormat="1" applyFont="1" applyBorder="1"/>
    <xf numFmtId="3" fontId="8" fillId="0" borderId="28" xfId="3" applyNumberFormat="1" applyFont="1" applyBorder="1"/>
    <xf numFmtId="3" fontId="8" fillId="0" borderId="71" xfId="3" applyNumberFormat="1" applyFont="1" applyBorder="1"/>
    <xf numFmtId="3" fontId="8" fillId="0" borderId="35" xfId="3" applyNumberFormat="1" applyFont="1" applyBorder="1"/>
    <xf numFmtId="49" fontId="15" fillId="0" borderId="0" xfId="3" applyNumberFormat="1" applyAlignment="1">
      <alignment horizontal="center"/>
    </xf>
    <xf numFmtId="3" fontId="15" fillId="0" borderId="0" xfId="3" applyNumberFormat="1"/>
    <xf numFmtId="194" fontId="15" fillId="0" borderId="0" xfId="3" applyNumberFormat="1"/>
    <xf numFmtId="0" fontId="15" fillId="0" borderId="0" xfId="3" applyAlignment="1">
      <alignment horizontal="right"/>
    </xf>
    <xf numFmtId="0" fontId="44" fillId="0" borderId="0" xfId="0" applyFont="1"/>
    <xf numFmtId="2" fontId="44" fillId="4" borderId="22" xfId="0" applyNumberFormat="1" applyFont="1" applyFill="1" applyBorder="1" applyAlignment="1">
      <alignment horizontal="center" vertical="center" wrapText="1"/>
    </xf>
    <xf numFmtId="2" fontId="44" fillId="4" borderId="23" xfId="0" applyNumberFormat="1" applyFont="1" applyFill="1" applyBorder="1" applyAlignment="1">
      <alignment horizontal="center" vertical="center" wrapText="1"/>
    </xf>
    <xf numFmtId="2" fontId="44" fillId="4" borderId="31" xfId="0" applyNumberFormat="1" applyFont="1" applyFill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/>
    </xf>
    <xf numFmtId="49" fontId="44" fillId="0" borderId="69" xfId="0" applyNumberFormat="1" applyFont="1" applyBorder="1" applyAlignment="1">
      <alignment horizontal="left"/>
    </xf>
    <xf numFmtId="3" fontId="44" fillId="4" borderId="58" xfId="0" applyNumberFormat="1" applyFont="1" applyFill="1" applyBorder="1"/>
    <xf numFmtId="3" fontId="44" fillId="4" borderId="7" xfId="0" applyNumberFormat="1" applyFont="1" applyFill="1" applyBorder="1"/>
    <xf numFmtId="3" fontId="44" fillId="4" borderId="59" xfId="0" applyNumberFormat="1" applyFont="1" applyFill="1" applyBorder="1"/>
    <xf numFmtId="3" fontId="44" fillId="5" borderId="58" xfId="0" applyNumberFormat="1" applyFont="1" applyFill="1" applyBorder="1"/>
    <xf numFmtId="3" fontId="44" fillId="5" borderId="59" xfId="0" applyNumberFormat="1" applyFont="1" applyFill="1" applyBorder="1"/>
    <xf numFmtId="49" fontId="8" fillId="0" borderId="51" xfId="0" applyNumberFormat="1" applyFont="1" applyBorder="1" applyAlignment="1">
      <alignment horizontal="center"/>
    </xf>
    <xf numFmtId="49" fontId="44" fillId="0" borderId="70" xfId="0" applyNumberFormat="1" applyFont="1" applyBorder="1" applyAlignment="1">
      <alignment horizontal="left"/>
    </xf>
    <xf numFmtId="3" fontId="44" fillId="4" borderId="18" xfId="0" applyNumberFormat="1" applyFont="1" applyFill="1" applyBorder="1"/>
    <xf numFmtId="3" fontId="44" fillId="4" borderId="19" xfId="0" applyNumberFormat="1" applyFont="1" applyFill="1" applyBorder="1"/>
    <xf numFmtId="3" fontId="44" fillId="4" borderId="20" xfId="0" applyNumberFormat="1" applyFont="1" applyFill="1" applyBorder="1"/>
    <xf numFmtId="3" fontId="44" fillId="5" borderId="18" xfId="0" applyNumberFormat="1" applyFont="1" applyFill="1" applyBorder="1"/>
    <xf numFmtId="3" fontId="44" fillId="5" borderId="20" xfId="0" applyNumberFormat="1" applyFont="1" applyFill="1" applyBorder="1"/>
    <xf numFmtId="49" fontId="8" fillId="0" borderId="53" xfId="0" applyNumberFormat="1" applyFont="1" applyBorder="1" applyAlignment="1">
      <alignment horizontal="center"/>
    </xf>
    <xf numFmtId="49" fontId="44" fillId="0" borderId="43" xfId="0" applyNumberFormat="1" applyFont="1" applyBorder="1" applyAlignment="1">
      <alignment horizontal="left"/>
    </xf>
    <xf numFmtId="3" fontId="44" fillId="4" borderId="63" xfId="0" applyNumberFormat="1" applyFont="1" applyFill="1" applyBorder="1"/>
    <xf numFmtId="3" fontId="44" fillId="4" borderId="36" xfId="0" applyNumberFormat="1" applyFont="1" applyFill="1" applyBorder="1"/>
    <xf numFmtId="3" fontId="44" fillId="4" borderId="64" xfId="0" applyNumberFormat="1" applyFont="1" applyFill="1" applyBorder="1"/>
    <xf numFmtId="3" fontId="44" fillId="5" borderId="63" xfId="0" applyNumberFormat="1" applyFont="1" applyFill="1" applyBorder="1"/>
    <xf numFmtId="3" fontId="44" fillId="5" borderId="64" xfId="0" applyNumberFormat="1" applyFont="1" applyFill="1" applyBorder="1"/>
    <xf numFmtId="3" fontId="53" fillId="4" borderId="62" xfId="0" applyNumberFormat="1" applyFont="1" applyFill="1" applyBorder="1"/>
    <xf numFmtId="3" fontId="53" fillId="4" borderId="35" xfId="0" applyNumberFormat="1" applyFont="1" applyFill="1" applyBorder="1"/>
    <xf numFmtId="3" fontId="53" fillId="4" borderId="61" xfId="0" applyNumberFormat="1" applyFont="1" applyFill="1" applyBorder="1"/>
    <xf numFmtId="3" fontId="53" fillId="5" borderId="62" xfId="0" applyNumberFormat="1" applyFont="1" applyFill="1" applyBorder="1"/>
    <xf numFmtId="3" fontId="53" fillId="5" borderId="61" xfId="0" applyNumberFormat="1" applyFont="1" applyFill="1" applyBorder="1"/>
    <xf numFmtId="3" fontId="54" fillId="0" borderId="0" xfId="0" applyNumberFormat="1" applyFont="1"/>
    <xf numFmtId="0" fontId="54" fillId="0" borderId="0" xfId="0" applyFont="1"/>
    <xf numFmtId="0" fontId="35" fillId="0" borderId="0" xfId="2" applyFont="1" applyAlignment="1">
      <alignment horizontal="center" vertical="center"/>
    </xf>
    <xf numFmtId="0" fontId="15" fillId="0" borderId="0" xfId="2"/>
    <xf numFmtId="0" fontId="8" fillId="0" borderId="72" xfId="2" applyFont="1" applyBorder="1"/>
    <xf numFmtId="3" fontId="2" fillId="0" borderId="73" xfId="2" applyNumberFormat="1" applyFont="1" applyBorder="1" applyAlignment="1">
      <alignment horizontal="center" vertical="center" wrapText="1"/>
    </xf>
    <xf numFmtId="0" fontId="2" fillId="0" borderId="67" xfId="2" applyFont="1" applyBorder="1" applyAlignment="1">
      <alignment horizontal="center" vertical="center" wrapText="1"/>
    </xf>
    <xf numFmtId="0" fontId="36" fillId="0" borderId="68" xfId="2" applyFont="1" applyBorder="1" applyAlignment="1">
      <alignment horizontal="center" vertical="center" wrapText="1"/>
    </xf>
    <xf numFmtId="0" fontId="35" fillId="6" borderId="13" xfId="2" applyFont="1" applyFill="1" applyBorder="1"/>
    <xf numFmtId="4" fontId="35" fillId="6" borderId="14" xfId="2" applyNumberFormat="1" applyFont="1" applyFill="1" applyBorder="1"/>
    <xf numFmtId="10" fontId="52" fillId="6" borderId="15" xfId="2" applyNumberFormat="1" applyFont="1" applyFill="1" applyBorder="1"/>
    <xf numFmtId="10" fontId="52" fillId="6" borderId="16" xfId="2" applyNumberFormat="1" applyFont="1" applyFill="1" applyBorder="1"/>
    <xf numFmtId="0" fontId="35" fillId="0" borderId="0" xfId="2" applyFont="1"/>
    <xf numFmtId="0" fontId="52" fillId="0" borderId="17" xfId="2" applyFont="1" applyBorder="1"/>
    <xf numFmtId="3" fontId="52" fillId="0" borderId="18" xfId="2" applyNumberFormat="1" applyFont="1" applyBorder="1"/>
    <xf numFmtId="10" fontId="52" fillId="0" borderId="19" xfId="2" applyNumberFormat="1" applyFont="1" applyBorder="1"/>
    <xf numFmtId="10" fontId="52" fillId="0" borderId="20" xfId="2" applyNumberFormat="1" applyFont="1" applyBorder="1"/>
    <xf numFmtId="0" fontId="13" fillId="0" borderId="0" xfId="2" applyFont="1"/>
    <xf numFmtId="0" fontId="35" fillId="0" borderId="17" xfId="2" applyFont="1" applyBorder="1"/>
    <xf numFmtId="3" fontId="35" fillId="0" borderId="18" xfId="2" applyNumberFormat="1" applyFont="1" applyBorder="1"/>
    <xf numFmtId="10" fontId="35" fillId="0" borderId="19" xfId="2" applyNumberFormat="1" applyFont="1" applyBorder="1"/>
    <xf numFmtId="10" fontId="35" fillId="0" borderId="20" xfId="2" applyNumberFormat="1" applyFont="1" applyBorder="1"/>
    <xf numFmtId="10" fontId="35" fillId="0" borderId="0" xfId="2" applyNumberFormat="1" applyFont="1"/>
    <xf numFmtId="10" fontId="35" fillId="7" borderId="19" xfId="2" applyNumberFormat="1" applyFont="1" applyFill="1" applyBorder="1"/>
    <xf numFmtId="3" fontId="35" fillId="2" borderId="18" xfId="2" applyNumberFormat="1" applyFont="1" applyFill="1" applyBorder="1"/>
    <xf numFmtId="10" fontId="35" fillId="2" borderId="19" xfId="2" applyNumberFormat="1" applyFont="1" applyFill="1" applyBorder="1"/>
    <xf numFmtId="10" fontId="35" fillId="2" borderId="20" xfId="2" applyNumberFormat="1" applyFont="1" applyFill="1" applyBorder="1"/>
    <xf numFmtId="0" fontId="35" fillId="0" borderId="21" xfId="2" applyFont="1" applyBorder="1"/>
    <xf numFmtId="0" fontId="35" fillId="0" borderId="74" xfId="2" applyFont="1" applyBorder="1"/>
    <xf numFmtId="3" fontId="35" fillId="2" borderId="22" xfId="2" applyNumberFormat="1" applyFont="1" applyFill="1" applyBorder="1"/>
    <xf numFmtId="10" fontId="35" fillId="2" borderId="23" xfId="2" applyNumberFormat="1" applyFont="1" applyFill="1" applyBorder="1"/>
    <xf numFmtId="10" fontId="35" fillId="2" borderId="24" xfId="2" applyNumberFormat="1" applyFont="1" applyFill="1" applyBorder="1"/>
    <xf numFmtId="0" fontId="35" fillId="8" borderId="53" xfId="2" applyFont="1" applyFill="1" applyBorder="1"/>
    <xf numFmtId="3" fontId="35" fillId="8" borderId="22" xfId="2" applyNumberFormat="1" applyFont="1" applyFill="1" applyBorder="1"/>
    <xf numFmtId="10" fontId="35" fillId="8" borderId="23" xfId="2" applyNumberFormat="1" applyFont="1" applyFill="1" applyBorder="1"/>
    <xf numFmtId="10" fontId="35" fillId="8" borderId="24" xfId="2" applyNumberFormat="1" applyFont="1" applyFill="1" applyBorder="1"/>
    <xf numFmtId="0" fontId="35" fillId="0" borderId="53" xfId="2" applyFont="1" applyBorder="1"/>
    <xf numFmtId="49" fontId="35" fillId="0" borderId="53" xfId="2" applyNumberFormat="1" applyFont="1" applyBorder="1"/>
    <xf numFmtId="0" fontId="2" fillId="0" borderId="0" xfId="2" applyFont="1" applyFill="1" applyBorder="1"/>
    <xf numFmtId="3" fontId="55" fillId="0" borderId="0" xfId="2" applyNumberFormat="1" applyFont="1"/>
    <xf numFmtId="0" fontId="55" fillId="0" borderId="0" xfId="2" applyFont="1"/>
    <xf numFmtId="3" fontId="15" fillId="0" borderId="0" xfId="2" applyNumberFormat="1"/>
    <xf numFmtId="1" fontId="15" fillId="0" borderId="0" xfId="2" applyNumberFormat="1"/>
    <xf numFmtId="0" fontId="35" fillId="6" borderId="48" xfId="2" applyFont="1" applyFill="1" applyBorder="1"/>
    <xf numFmtId="0" fontId="35" fillId="0" borderId="51" xfId="2" applyFont="1" applyBorder="1"/>
    <xf numFmtId="0" fontId="35" fillId="0" borderId="54" xfId="2" applyFont="1" applyBorder="1"/>
    <xf numFmtId="3" fontId="35" fillId="2" borderId="63" xfId="2" applyNumberFormat="1" applyFont="1" applyFill="1" applyBorder="1"/>
    <xf numFmtId="10" fontId="35" fillId="2" borderId="36" xfId="2" applyNumberFormat="1" applyFont="1" applyFill="1" applyBorder="1"/>
    <xf numFmtId="10" fontId="15" fillId="0" borderId="0" xfId="2" applyNumberFormat="1"/>
    <xf numFmtId="17" fontId="35" fillId="0" borderId="53" xfId="2" applyNumberFormat="1" applyFont="1" applyBorder="1"/>
    <xf numFmtId="0" fontId="62" fillId="0" borderId="0" xfId="0" applyFont="1"/>
    <xf numFmtId="49" fontId="39" fillId="9" borderId="0" xfId="0" applyNumberFormat="1" applyFont="1" applyFill="1" applyBorder="1" applyAlignment="1">
      <alignment horizontal="center" vertical="center" wrapText="1"/>
    </xf>
    <xf numFmtId="3" fontId="41" fillId="4" borderId="72" xfId="0" applyNumberFormat="1" applyFont="1" applyFill="1" applyBorder="1" applyAlignment="1">
      <alignment horizontal="center" vertical="center" wrapText="1"/>
    </xf>
    <xf numFmtId="3" fontId="42" fillId="4" borderId="72" xfId="0" applyNumberFormat="1" applyFont="1" applyFill="1" applyBorder="1" applyAlignment="1">
      <alignment horizontal="center" vertical="center" wrapText="1"/>
    </xf>
    <xf numFmtId="3" fontId="41" fillId="4" borderId="75" xfId="0" applyNumberFormat="1" applyFont="1" applyFill="1" applyBorder="1" applyAlignment="1">
      <alignment horizontal="center" vertical="center" wrapText="1"/>
    </xf>
    <xf numFmtId="3" fontId="41" fillId="4" borderId="46" xfId="0" applyNumberFormat="1" applyFont="1" applyFill="1" applyBorder="1" applyAlignment="1">
      <alignment horizontal="center" vertical="center" wrapText="1"/>
    </xf>
    <xf numFmtId="3" fontId="42" fillId="4" borderId="75" xfId="0" applyNumberFormat="1" applyFont="1" applyFill="1" applyBorder="1" applyAlignment="1">
      <alignment horizontal="center" vertical="center" wrapText="1"/>
    </xf>
    <xf numFmtId="3" fontId="42" fillId="4" borderId="46" xfId="0" applyNumberFormat="1" applyFont="1" applyFill="1" applyBorder="1" applyAlignment="1">
      <alignment horizontal="center" vertical="center" wrapText="1"/>
    </xf>
    <xf numFmtId="0" fontId="40" fillId="4" borderId="25" xfId="0" applyFont="1" applyFill="1" applyBorder="1" applyAlignment="1">
      <alignment wrapText="1"/>
    </xf>
    <xf numFmtId="3" fontId="43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3" fillId="0" borderId="46" xfId="0" applyNumberFormat="1" applyFont="1" applyBorder="1" applyAlignment="1">
      <alignment horizontal="right" wrapText="1"/>
    </xf>
    <xf numFmtId="3" fontId="43" fillId="0" borderId="46" xfId="0" applyNumberFormat="1" applyFont="1" applyBorder="1" applyAlignment="1">
      <alignment wrapText="1"/>
    </xf>
    <xf numFmtId="3" fontId="43" fillId="0" borderId="46" xfId="0" quotePrefix="1" applyNumberFormat="1" applyFont="1" applyBorder="1" applyAlignment="1">
      <alignment horizontal="center" wrapText="1"/>
    </xf>
    <xf numFmtId="2" fontId="39" fillId="5" borderId="76" xfId="0" applyNumberFormat="1" applyFont="1" applyFill="1" applyBorder="1" applyAlignment="1">
      <alignment horizontal="center" vertical="center" wrapText="1"/>
    </xf>
    <xf numFmtId="2" fontId="46" fillId="5" borderId="76" xfId="0" applyNumberFormat="1" applyFont="1" applyFill="1" applyBorder="1" applyAlignment="1">
      <alignment horizontal="center" vertical="center" wrapText="1"/>
    </xf>
    <xf numFmtId="0" fontId="48" fillId="5" borderId="46" xfId="0" applyFont="1" applyFill="1" applyBorder="1" applyAlignment="1">
      <alignment wrapText="1"/>
    </xf>
    <xf numFmtId="3" fontId="49" fillId="0" borderId="46" xfId="0" applyNumberFormat="1" applyFont="1" applyBorder="1" applyAlignment="1">
      <alignment horizontal="right" wrapText="1"/>
    </xf>
    <xf numFmtId="0" fontId="48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80" xfId="0" applyNumberFormat="1" applyFont="1" applyFill="1" applyBorder="1" applyAlignment="1">
      <alignment horizontal="left" wrapText="1"/>
    </xf>
    <xf numFmtId="0" fontId="2" fillId="6" borderId="80" xfId="0" applyNumberFormat="1" applyFont="1" applyFill="1" applyBorder="1" applyAlignment="1">
      <alignment horizontal="left" wrapText="1"/>
    </xf>
    <xf numFmtId="0" fontId="6" fillId="6" borderId="80" xfId="0" applyNumberFormat="1" applyFont="1" applyFill="1" applyBorder="1" applyAlignment="1">
      <alignment horizontal="left" wrapText="1"/>
    </xf>
    <xf numFmtId="0" fontId="6" fillId="6" borderId="80" xfId="0" quotePrefix="1" applyNumberFormat="1" applyFont="1" applyFill="1" applyBorder="1" applyAlignment="1">
      <alignment horizontal="left" wrapText="1"/>
    </xf>
    <xf numFmtId="0" fontId="2" fillId="6" borderId="80" xfId="0" applyNumberFormat="1" applyFont="1" applyFill="1" applyBorder="1"/>
    <xf numFmtId="0" fontId="10" fillId="6" borderId="80" xfId="0" applyNumberFormat="1" applyFont="1" applyFill="1" applyBorder="1"/>
    <xf numFmtId="0" fontId="2" fillId="6" borderId="82" xfId="0" applyNumberFormat="1" applyFont="1" applyFill="1" applyBorder="1" applyAlignment="1">
      <alignment horizontal="left" wrapText="1"/>
    </xf>
    <xf numFmtId="0" fontId="7" fillId="6" borderId="83" xfId="0" applyNumberFormat="1" applyFont="1" applyFill="1" applyBorder="1" applyAlignment="1">
      <alignment horizontal="left"/>
    </xf>
    <xf numFmtId="0" fontId="2" fillId="6" borderId="84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80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2" fillId="6" borderId="80" xfId="0" quotePrefix="1" applyFont="1" applyFill="1" applyBorder="1" applyAlignment="1">
      <alignment horizontal="left" wrapText="1"/>
    </xf>
    <xf numFmtId="0" fontId="2" fillId="6" borderId="84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5" xfId="0" applyNumberFormat="1" applyFont="1" applyFill="1" applyBorder="1" applyAlignment="1">
      <alignment horizontal="left" wrapText="1"/>
    </xf>
    <xf numFmtId="0" fontId="6" fillId="6" borderId="86" xfId="0" applyFont="1" applyFill="1" applyBorder="1" applyAlignment="1">
      <alignment horizontal="center" vertical="center" wrapText="1"/>
    </xf>
    <xf numFmtId="0" fontId="6" fillId="6" borderId="87" xfId="0" quotePrefix="1" applyFont="1" applyFill="1" applyBorder="1" applyAlignment="1">
      <alignment horizontal="center" vertical="center" wrapText="1"/>
    </xf>
    <xf numFmtId="0" fontId="6" fillId="6" borderId="88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9" xfId="0" quotePrefix="1" applyFont="1" applyFill="1" applyBorder="1" applyAlignment="1">
      <alignment horizontal="left" vertical="center" wrapText="1"/>
    </xf>
    <xf numFmtId="0" fontId="6" fillId="6" borderId="90" xfId="0" applyFont="1" applyFill="1" applyBorder="1" applyAlignment="1">
      <alignment horizontal="left" vertical="center" wrapText="1"/>
    </xf>
    <xf numFmtId="0" fontId="6" fillId="6" borderId="91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9" xfId="0" applyFont="1" applyFill="1" applyBorder="1" applyAlignment="1">
      <alignment horizontal="left" vertical="center" wrapText="1"/>
    </xf>
    <xf numFmtId="0" fontId="6" fillId="6" borderId="90" xfId="0" quotePrefix="1" applyFont="1" applyFill="1" applyBorder="1" applyAlignment="1">
      <alignment horizontal="left" vertical="center" wrapText="1"/>
    </xf>
    <xf numFmtId="0" fontId="6" fillId="6" borderId="92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76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25" fillId="2" borderId="93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7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15" fillId="0" borderId="97" xfId="3" applyBorder="1" applyAlignment="1">
      <alignment horizontal="center" vertical="center" wrapText="1"/>
    </xf>
    <xf numFmtId="0" fontId="8" fillId="0" borderId="94" xfId="3" applyFont="1" applyBorder="1" applyAlignment="1">
      <alignment horizontal="center" vertical="center" wrapText="1"/>
    </xf>
    <xf numFmtId="0" fontId="15" fillId="0" borderId="95" xfId="3" applyBorder="1" applyAlignment="1">
      <alignment horizontal="center" vertical="center" wrapText="1"/>
    </xf>
    <xf numFmtId="0" fontId="35" fillId="0" borderId="0" xfId="3" applyFont="1" applyBorder="1" applyAlignment="1">
      <alignment horizontal="center"/>
    </xf>
    <xf numFmtId="49" fontId="35" fillId="0" borderId="0" xfId="3" applyNumberFormat="1" applyFont="1" applyBorder="1" applyAlignment="1">
      <alignment horizontal="center"/>
    </xf>
    <xf numFmtId="49" fontId="38" fillId="9" borderId="94" xfId="0" applyNumberFormat="1" applyFont="1" applyFill="1" applyBorder="1" applyAlignment="1">
      <alignment horizontal="center" vertical="center" wrapText="1"/>
    </xf>
    <xf numFmtId="49" fontId="38" fillId="9" borderId="95" xfId="0" applyNumberFormat="1" applyFont="1" applyFill="1" applyBorder="1" applyAlignment="1">
      <alignment horizontal="center" vertical="center" wrapText="1"/>
    </xf>
    <xf numFmtId="3" fontId="42" fillId="4" borderId="76" xfId="0" applyNumberFormat="1" applyFont="1" applyFill="1" applyBorder="1" applyAlignment="1">
      <alignment horizontal="center" vertical="center" wrapText="1"/>
    </xf>
    <xf numFmtId="3" fontId="42" fillId="4" borderId="75" xfId="0" applyNumberFormat="1" applyFont="1" applyFill="1" applyBorder="1" applyAlignment="1">
      <alignment horizontal="center" vertical="center" wrapText="1"/>
    </xf>
    <xf numFmtId="3" fontId="42" fillId="4" borderId="25" xfId="0" applyNumberFormat="1" applyFont="1" applyFill="1" applyBorder="1" applyAlignment="1">
      <alignment horizontal="center" vertical="center" wrapText="1"/>
    </xf>
    <xf numFmtId="3" fontId="42" fillId="4" borderId="97" xfId="0" applyNumberFormat="1" applyFont="1" applyFill="1" applyBorder="1" applyAlignment="1">
      <alignment horizontal="center" vertical="center" wrapText="1"/>
    </xf>
    <xf numFmtId="3" fontId="42" fillId="4" borderId="66" xfId="0" applyNumberFormat="1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3" fontId="41" fillId="4" borderId="76" xfId="0" applyNumberFormat="1" applyFont="1" applyFill="1" applyBorder="1" applyAlignment="1">
      <alignment horizontal="center" vertical="center" wrapText="1"/>
    </xf>
    <xf numFmtId="3" fontId="41" fillId="4" borderId="75" xfId="0" applyNumberFormat="1" applyFont="1" applyFill="1" applyBorder="1" applyAlignment="1">
      <alignment horizontal="center" vertical="center" wrapText="1"/>
    </xf>
    <xf numFmtId="3" fontId="41" fillId="4" borderId="25" xfId="0" applyNumberFormat="1" applyFont="1" applyFill="1" applyBorder="1" applyAlignment="1">
      <alignment horizontal="center" vertical="center" wrapText="1"/>
    </xf>
    <xf numFmtId="3" fontId="41" fillId="4" borderId="97" xfId="0" applyNumberFormat="1" applyFont="1" applyFill="1" applyBorder="1" applyAlignment="1">
      <alignment horizontal="center" vertical="center" wrapText="1"/>
    </xf>
    <xf numFmtId="3" fontId="41" fillId="4" borderId="66" xfId="0" applyNumberFormat="1" applyFont="1" applyFill="1" applyBorder="1" applyAlignment="1">
      <alignment horizontal="center" vertical="center" wrapText="1"/>
    </xf>
    <xf numFmtId="17" fontId="45" fillId="10" borderId="95" xfId="0" applyNumberFormat="1" applyFont="1" applyFill="1" applyBorder="1" applyAlignment="1">
      <alignment horizontal="center" vertical="center" wrapText="1"/>
    </xf>
    <xf numFmtId="49" fontId="45" fillId="10" borderId="95" xfId="0" applyNumberFormat="1" applyFont="1" applyFill="1" applyBorder="1" applyAlignment="1">
      <alignment horizontal="center" vertical="center" wrapText="1"/>
    </xf>
    <xf numFmtId="49" fontId="53" fillId="0" borderId="94" xfId="0" applyNumberFormat="1" applyFont="1" applyBorder="1" applyAlignment="1">
      <alignment horizontal="center"/>
    </xf>
    <xf numFmtId="49" fontId="53" fillId="0" borderId="97" xfId="0" applyNumberFormat="1" applyFont="1" applyBorder="1" applyAlignment="1">
      <alignment horizontal="center"/>
    </xf>
    <xf numFmtId="0" fontId="53" fillId="5" borderId="62" xfId="0" applyFont="1" applyFill="1" applyBorder="1" applyAlignment="1">
      <alignment horizontal="center" vertical="center" wrapText="1"/>
    </xf>
    <xf numFmtId="0" fontId="53" fillId="5" borderId="61" xfId="0" applyFont="1" applyFill="1" applyBorder="1" applyAlignment="1">
      <alignment horizontal="center" vertical="center" wrapText="1"/>
    </xf>
    <xf numFmtId="0" fontId="44" fillId="5" borderId="98" xfId="0" applyFont="1" applyFill="1" applyBorder="1" applyAlignment="1">
      <alignment horizontal="center" vertical="center" wrapText="1"/>
    </xf>
    <xf numFmtId="0" fontId="44" fillId="5" borderId="26" xfId="0" applyFont="1" applyFill="1" applyBorder="1" applyAlignment="1">
      <alignment horizontal="center" vertical="center" wrapText="1"/>
    </xf>
    <xf numFmtId="0" fontId="44" fillId="5" borderId="65" xfId="0" applyFont="1" applyFill="1" applyBorder="1" applyAlignment="1">
      <alignment horizontal="center" vertical="center" wrapText="1"/>
    </xf>
    <xf numFmtId="0" fontId="44" fillId="5" borderId="28" xfId="0" applyFont="1" applyFill="1" applyBorder="1" applyAlignment="1">
      <alignment horizontal="center" vertical="center" wrapText="1"/>
    </xf>
    <xf numFmtId="0" fontId="44" fillId="4" borderId="58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3" fontId="44" fillId="0" borderId="72" xfId="0" applyNumberFormat="1" applyFont="1" applyBorder="1" applyAlignment="1">
      <alignment horizontal="center" vertical="center" wrapText="1"/>
    </xf>
    <xf numFmtId="3" fontId="44" fillId="0" borderId="79" xfId="0" applyNumberFormat="1" applyFont="1" applyBorder="1" applyAlignment="1">
      <alignment horizontal="center" vertical="center" wrapText="1"/>
    </xf>
    <xf numFmtId="3" fontId="44" fillId="0" borderId="94" xfId="0" applyNumberFormat="1" applyFont="1" applyBorder="1" applyAlignment="1">
      <alignment horizontal="center" vertical="center" wrapText="1"/>
    </xf>
    <xf numFmtId="3" fontId="8" fillId="0" borderId="76" xfId="0" applyNumberFormat="1" applyFont="1" applyBorder="1" applyAlignment="1">
      <alignment horizontal="center" vertical="center" wrapText="1"/>
    </xf>
    <xf numFmtId="3" fontId="8" fillId="0" borderId="93" xfId="0" applyNumberFormat="1" applyFont="1" applyBorder="1" applyAlignment="1">
      <alignment horizontal="center" vertical="center" wrapText="1"/>
    </xf>
    <xf numFmtId="0" fontId="53" fillId="4" borderId="62" xfId="0" applyFont="1" applyFill="1" applyBorder="1" applyAlignment="1">
      <alignment horizontal="center" vertical="center" wrapText="1"/>
    </xf>
    <xf numFmtId="0" fontId="53" fillId="4" borderId="35" xfId="0" applyFont="1" applyFill="1" applyBorder="1" applyAlignment="1">
      <alignment horizontal="center" vertical="center" wrapText="1"/>
    </xf>
    <xf numFmtId="0" fontId="53" fillId="4" borderId="61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</cellXfs>
  <cellStyles count="5">
    <cellStyle name="Normal" xfId="0" builtinId="0"/>
    <cellStyle name="Normal_PAS_MARTIE" xfId="1"/>
    <cellStyle name="Normal_p-reala-oct1990-mar2009" xfId="2"/>
    <cellStyle name="Normal_TOTAGRM" xfId="3"/>
    <cellStyle name="Normal_veteran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aprilie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134387351778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aprilie 2009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1.385135729142932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79840"/>
        <c:axId val="140933312"/>
      </c:lineChart>
      <c:catAx>
        <c:axId val="797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3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33312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7984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aprilie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313570487483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aprilie 2009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1.2157442897896027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409216"/>
        <c:axId val="140929280"/>
      </c:lineChart>
      <c:catAx>
        <c:axId val="1024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2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29280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0921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8298714144411"/>
          <c:y val="0.91963109354413697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aprilie 2009
 </a:t>
            </a:r>
          </a:p>
        </c:rich>
      </c:tx>
      <c:layout>
        <c:manualLayout>
          <c:xMode val="edge"/>
          <c:yMode val="edge"/>
          <c:x val="0.29772502472799206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3306982872200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aprilie 2009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1.7343907805387959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408704"/>
        <c:axId val="140929856"/>
      </c:lineChart>
      <c:catAx>
        <c:axId val="10240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2985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0870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5"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6"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7"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77</xdr:row>
          <xdr:rowOff>590550</xdr:rowOff>
        </xdr:from>
        <xdr:to>
          <xdr:col>2</xdr:col>
          <xdr:colOff>285750</xdr:colOff>
          <xdr:row>84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156</xdr:row>
          <xdr:rowOff>695325</xdr:rowOff>
        </xdr:from>
        <xdr:to>
          <xdr:col>2</xdr:col>
          <xdr:colOff>409575</xdr:colOff>
          <xdr:row>159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146</xdr:row>
          <xdr:rowOff>0</xdr:rowOff>
        </xdr:from>
        <xdr:to>
          <xdr:col>2</xdr:col>
          <xdr:colOff>342900</xdr:colOff>
          <xdr:row>151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7"/>
    <pageSetUpPr fitToPage="1"/>
  </sheetPr>
  <dimension ref="A2:K54"/>
  <sheetViews>
    <sheetView showGridLines="0" tabSelected="1" topLeftCell="B1" zoomScaleNormal="100" workbookViewId="0">
      <selection activeCell="B8" sqref="B8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9" t="s">
        <v>127</v>
      </c>
      <c r="D3" s="419"/>
      <c r="E3" s="419"/>
      <c r="F3" s="419"/>
      <c r="G3" s="419"/>
      <c r="H3" s="419"/>
      <c r="I3" s="419"/>
    </row>
    <row r="4" spans="1:11" ht="15" customHeight="1" x14ac:dyDescent="0.25">
      <c r="C4" s="420" t="s">
        <v>145</v>
      </c>
      <c r="D4" s="420"/>
      <c r="E4" s="420"/>
      <c r="F4" s="420"/>
      <c r="G4" s="420"/>
      <c r="H4" s="420"/>
      <c r="I4" s="420"/>
    </row>
    <row r="5" spans="1:11" ht="9" customHeight="1" x14ac:dyDescent="0.2"/>
    <row r="6" spans="1:11" ht="22.5" customHeight="1" x14ac:dyDescent="0.2">
      <c r="B6" s="31" t="s">
        <v>165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91" t="s">
        <v>444</v>
      </c>
      <c r="D8" s="5"/>
      <c r="E8" s="6"/>
      <c r="F8" s="6"/>
      <c r="G8" s="6"/>
      <c r="H8" s="6"/>
    </row>
    <row r="9" spans="1:11" ht="87" customHeight="1" thickTop="1" thickBot="1" x14ac:dyDescent="0.25">
      <c r="B9" s="382" t="s">
        <v>1</v>
      </c>
      <c r="C9" s="383" t="s">
        <v>2</v>
      </c>
      <c r="D9" s="383" t="s">
        <v>3</v>
      </c>
      <c r="E9" s="383" t="s">
        <v>4</v>
      </c>
      <c r="F9" s="383" t="s">
        <v>5</v>
      </c>
      <c r="G9" s="383" t="s">
        <v>128</v>
      </c>
      <c r="H9" s="384" t="s">
        <v>6</v>
      </c>
      <c r="I9" s="385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2">
        <v>6</v>
      </c>
      <c r="I10" s="9">
        <v>7</v>
      </c>
    </row>
    <row r="11" spans="1:11" ht="16.5" customHeight="1" thickTop="1" x14ac:dyDescent="0.2">
      <c r="B11" s="386" t="s">
        <v>129</v>
      </c>
      <c r="C11" s="10">
        <v>4703635</v>
      </c>
      <c r="D11" s="10">
        <v>3331692207</v>
      </c>
      <c r="E11" s="10">
        <v>708.32286242448663</v>
      </c>
      <c r="F11" s="10">
        <v>687.2439269847348</v>
      </c>
      <c r="G11" s="11">
        <v>563.81915710096143</v>
      </c>
      <c r="H11" s="93">
        <v>103.0671694011521</v>
      </c>
      <c r="I11" s="12">
        <v>125.62944226062353</v>
      </c>
      <c r="K11" s="94"/>
    </row>
    <row r="12" spans="1:11" ht="18.75" customHeight="1" x14ac:dyDescent="0.2">
      <c r="B12" s="386" t="s">
        <v>130</v>
      </c>
      <c r="C12" s="10">
        <v>736748</v>
      </c>
      <c r="D12" s="10">
        <v>156181094</v>
      </c>
      <c r="E12" s="10">
        <v>211.98712992773648</v>
      </c>
      <c r="F12" s="10">
        <v>206.00631336556407</v>
      </c>
      <c r="G12" s="95" t="s">
        <v>131</v>
      </c>
      <c r="H12" s="96">
        <v>102.90322003460122</v>
      </c>
      <c r="I12" s="97" t="s">
        <v>131</v>
      </c>
      <c r="K12" s="94"/>
    </row>
    <row r="13" spans="1:11" ht="17.25" customHeight="1" x14ac:dyDescent="0.2">
      <c r="B13" s="386" t="s">
        <v>132</v>
      </c>
      <c r="C13" s="10">
        <v>90330</v>
      </c>
      <c r="D13" s="10">
        <v>30954001</v>
      </c>
      <c r="E13" s="10">
        <v>342.67686261485665</v>
      </c>
      <c r="F13" s="10">
        <v>333.06543783965486</v>
      </c>
      <c r="G13" s="95" t="s">
        <v>131</v>
      </c>
      <c r="H13" s="96">
        <v>102.8857466681454</v>
      </c>
      <c r="I13" s="98" t="s">
        <v>131</v>
      </c>
      <c r="K13" s="94"/>
    </row>
    <row r="14" spans="1:11" ht="18" customHeight="1" x14ac:dyDescent="0.25">
      <c r="B14" s="387" t="s">
        <v>8</v>
      </c>
      <c r="C14" s="10">
        <v>3104743</v>
      </c>
      <c r="D14" s="13">
        <v>2561983900</v>
      </c>
      <c r="E14" s="10">
        <v>825.18388800618925</v>
      </c>
      <c r="F14" s="13">
        <v>800.90361809087403</v>
      </c>
      <c r="G14" s="14">
        <v>656.27507012301919</v>
      </c>
      <c r="H14" s="15">
        <v>103.03160946796474</v>
      </c>
      <c r="I14" s="16">
        <v>125.7375033081034</v>
      </c>
      <c r="K14" s="99"/>
    </row>
    <row r="15" spans="1:11" ht="13.5" customHeight="1" x14ac:dyDescent="0.25">
      <c r="B15" s="387" t="s">
        <v>9</v>
      </c>
      <c r="C15" s="13">
        <v>1557995</v>
      </c>
      <c r="D15" s="13">
        <v>1155720071</v>
      </c>
      <c r="E15" s="13">
        <v>741.79960205263819</v>
      </c>
      <c r="F15" s="13">
        <v>720.17283052097412</v>
      </c>
      <c r="G15" s="14">
        <v>594.46395735012527</v>
      </c>
      <c r="H15" s="15">
        <v>103.0029974216077</v>
      </c>
      <c r="I15" s="16">
        <v>124.78462199109165</v>
      </c>
      <c r="K15" s="99"/>
    </row>
    <row r="16" spans="1:11" ht="13.5" customHeight="1" x14ac:dyDescent="0.25">
      <c r="B16" s="388" t="s">
        <v>10</v>
      </c>
      <c r="C16" s="10">
        <v>1944556</v>
      </c>
      <c r="D16" s="10">
        <v>1903712991</v>
      </c>
      <c r="E16" s="10">
        <v>978.99622895920709</v>
      </c>
      <c r="F16" s="10">
        <v>949.92663159551842</v>
      </c>
      <c r="G16" s="17">
        <v>774.13927840416306</v>
      </c>
      <c r="H16" s="18">
        <v>103.06019395570189</v>
      </c>
      <c r="I16" s="19">
        <v>126.46254443739673</v>
      </c>
      <c r="K16" s="94"/>
    </row>
    <row r="17" spans="2:11" ht="13.5" customHeight="1" x14ac:dyDescent="0.25">
      <c r="B17" s="387" t="s">
        <v>11</v>
      </c>
      <c r="C17" s="13">
        <v>818878</v>
      </c>
      <c r="D17" s="13">
        <v>764309000</v>
      </c>
      <c r="E17" s="13">
        <v>933.36125772093033</v>
      </c>
      <c r="F17" s="13">
        <v>905.78459497877554</v>
      </c>
      <c r="G17" s="14">
        <v>745.54354595944346</v>
      </c>
      <c r="H17" s="15">
        <v>103.04450560265943</v>
      </c>
      <c r="I17" s="16">
        <v>125.19205119263468</v>
      </c>
      <c r="K17" s="99"/>
    </row>
    <row r="18" spans="2:11" ht="13.5" customHeight="1" x14ac:dyDescent="0.25">
      <c r="B18" s="389" t="s">
        <v>12</v>
      </c>
      <c r="C18" s="10">
        <v>1160187</v>
      </c>
      <c r="D18" s="13">
        <v>658270909</v>
      </c>
      <c r="E18" s="10">
        <v>567.38345542572017</v>
      </c>
      <c r="F18" s="13">
        <v>547.59543562316298</v>
      </c>
      <c r="G18" s="14">
        <v>428.16870167065355</v>
      </c>
      <c r="H18" s="15">
        <v>103.61362029616599</v>
      </c>
      <c r="I18" s="16">
        <v>132.51399581797324</v>
      </c>
      <c r="K18" s="99"/>
    </row>
    <row r="19" spans="2:11" ht="13.5" customHeight="1" x14ac:dyDescent="0.25">
      <c r="B19" s="387" t="s">
        <v>11</v>
      </c>
      <c r="C19" s="13">
        <v>739117</v>
      </c>
      <c r="D19" s="13">
        <v>391411071</v>
      </c>
      <c r="E19" s="13">
        <v>529.56578051918711</v>
      </c>
      <c r="F19" s="13">
        <v>511.8835068470662</v>
      </c>
      <c r="G19" s="14">
        <v>403.44145273992245</v>
      </c>
      <c r="H19" s="15">
        <v>103.45435503109574</v>
      </c>
      <c r="I19" s="16">
        <v>131.26211422319324</v>
      </c>
      <c r="K19" s="99"/>
    </row>
    <row r="20" spans="2:11" ht="13.5" customHeight="1" x14ac:dyDescent="0.25">
      <c r="B20" s="390" t="s">
        <v>13</v>
      </c>
      <c r="C20" s="10">
        <v>9272</v>
      </c>
      <c r="D20" s="13">
        <v>8823638</v>
      </c>
      <c r="E20" s="10">
        <v>951.64344262295083</v>
      </c>
      <c r="F20" s="13">
        <v>922.35560552521679</v>
      </c>
      <c r="G20" s="14">
        <v>772.81068978658539</v>
      </c>
      <c r="H20" s="15">
        <v>103.17533030886246</v>
      </c>
      <c r="I20" s="16">
        <v>123.14056407342797</v>
      </c>
      <c r="K20" s="99"/>
    </row>
    <row r="21" spans="2:11" ht="13.5" customHeight="1" x14ac:dyDescent="0.25">
      <c r="B21" s="387" t="s">
        <v>14</v>
      </c>
      <c r="C21" s="13">
        <v>5922</v>
      </c>
      <c r="D21" s="13">
        <v>5476528</v>
      </c>
      <c r="E21" s="13">
        <v>924.77676460655186</v>
      </c>
      <c r="F21" s="13">
        <v>898.33723066644393</v>
      </c>
      <c r="G21" s="14">
        <v>757.60491493383745</v>
      </c>
      <c r="H21" s="15">
        <v>102.94316355123047</v>
      </c>
      <c r="I21" s="16">
        <v>122.0658348932852</v>
      </c>
      <c r="K21" s="99"/>
    </row>
    <row r="22" spans="2:11" ht="13.5" customHeight="1" x14ac:dyDescent="0.2">
      <c r="B22" s="391" t="s">
        <v>15</v>
      </c>
      <c r="C22" s="10">
        <v>110167</v>
      </c>
      <c r="D22" s="13">
        <v>73537553</v>
      </c>
      <c r="E22" s="10">
        <v>667.50980783719262</v>
      </c>
      <c r="F22" s="13">
        <v>646.51517268282066</v>
      </c>
      <c r="G22" s="14">
        <v>534.53553437593246</v>
      </c>
      <c r="H22" s="15">
        <v>103.24735381959425</v>
      </c>
      <c r="I22" s="16">
        <v>124.87660125654827</v>
      </c>
      <c r="K22" s="99"/>
    </row>
    <row r="23" spans="2:11" ht="13.5" customHeight="1" x14ac:dyDescent="0.25">
      <c r="B23" s="387" t="s">
        <v>14</v>
      </c>
      <c r="C23" s="13">
        <v>70499</v>
      </c>
      <c r="D23" s="13">
        <v>44553423</v>
      </c>
      <c r="E23" s="13">
        <v>631.97241095618381</v>
      </c>
      <c r="F23" s="13">
        <v>613.07420982885503</v>
      </c>
      <c r="G23" s="14">
        <v>509.27995234628366</v>
      </c>
      <c r="H23" s="15">
        <v>103.08253076452267</v>
      </c>
      <c r="I23" s="16">
        <v>124.09135840604928</v>
      </c>
      <c r="K23" s="99"/>
    </row>
    <row r="24" spans="2:11" ht="13.5" customHeight="1" x14ac:dyDescent="0.25">
      <c r="B24" s="387" t="s">
        <v>16</v>
      </c>
      <c r="C24" s="10">
        <v>900623</v>
      </c>
      <c r="D24" s="13">
        <v>485164607</v>
      </c>
      <c r="E24" s="10">
        <v>538.69888621543089</v>
      </c>
      <c r="F24" s="13">
        <v>522.89371770459002</v>
      </c>
      <c r="G24" s="14">
        <v>435.66839930392194</v>
      </c>
      <c r="H24" s="15">
        <v>103.02263499745661</v>
      </c>
      <c r="I24" s="16">
        <v>123.64883178952691</v>
      </c>
      <c r="K24" s="99"/>
    </row>
    <row r="25" spans="2:11" ht="13.5" customHeight="1" x14ac:dyDescent="0.25">
      <c r="B25" s="387" t="s">
        <v>14</v>
      </c>
      <c r="C25" s="13">
        <v>436556</v>
      </c>
      <c r="D25" s="13">
        <v>220046879</v>
      </c>
      <c r="E25" s="13">
        <v>504.05189483136184</v>
      </c>
      <c r="F25" s="13">
        <v>489.55559733919733</v>
      </c>
      <c r="G25" s="14">
        <v>409.25164745982795</v>
      </c>
      <c r="H25" s="15">
        <v>102.9611136244696</v>
      </c>
      <c r="I25" s="16">
        <v>123.16429218060496</v>
      </c>
      <c r="K25" s="99"/>
    </row>
    <row r="26" spans="2:11" ht="13.5" customHeight="1" x14ac:dyDescent="0.25">
      <c r="B26" s="389" t="s">
        <v>17</v>
      </c>
      <c r="C26" s="10">
        <v>41676</v>
      </c>
      <c r="D26" s="13">
        <v>22471540</v>
      </c>
      <c r="E26" s="10">
        <v>539.19618005566758</v>
      </c>
      <c r="F26" s="13">
        <v>523.04060164921532</v>
      </c>
      <c r="G26" s="14">
        <v>435.21183053557155</v>
      </c>
      <c r="H26" s="15">
        <v>103.08878093890065</v>
      </c>
      <c r="I26" s="16">
        <v>123.89281316000368</v>
      </c>
      <c r="K26" s="99"/>
    </row>
    <row r="27" spans="2:11" ht="13.5" customHeight="1" x14ac:dyDescent="0.25">
      <c r="B27" s="387" t="s">
        <v>18</v>
      </c>
      <c r="C27" s="13">
        <v>14196</v>
      </c>
      <c r="D27" s="13">
        <v>7009053</v>
      </c>
      <c r="E27" s="13">
        <v>493.73436179205407</v>
      </c>
      <c r="F27" s="13">
        <v>479.15904741654265</v>
      </c>
      <c r="G27" s="14">
        <v>400.42350542488896</v>
      </c>
      <c r="H27" s="15">
        <v>103.04185310787648</v>
      </c>
      <c r="I27" s="16">
        <v>123.30304168037117</v>
      </c>
      <c r="K27" s="99"/>
    </row>
    <row r="28" spans="2:11" ht="13.5" customHeight="1" x14ac:dyDescent="0.25">
      <c r="B28" s="389" t="s">
        <v>19</v>
      </c>
      <c r="C28" s="10">
        <v>541572</v>
      </c>
      <c r="D28" s="13">
        <v>295349388</v>
      </c>
      <c r="E28" s="10">
        <v>545.35572001506728</v>
      </c>
      <c r="F28" s="13">
        <v>529.42725981142871</v>
      </c>
      <c r="G28" s="14">
        <v>441.25259544126629</v>
      </c>
      <c r="H28" s="15">
        <v>103.00862109165136</v>
      </c>
      <c r="I28" s="16">
        <v>123.59263733501547</v>
      </c>
      <c r="K28" s="99"/>
    </row>
    <row r="29" spans="2:11" ht="13.5" customHeight="1" x14ac:dyDescent="0.25">
      <c r="B29" s="387" t="s">
        <v>18</v>
      </c>
      <c r="C29" s="13">
        <v>264772</v>
      </c>
      <c r="D29" s="13">
        <v>134982565</v>
      </c>
      <c r="E29" s="13">
        <v>509.80679603583462</v>
      </c>
      <c r="F29" s="13">
        <v>495.2349378302942</v>
      </c>
      <c r="G29" s="14">
        <v>414.22344829629191</v>
      </c>
      <c r="H29" s="15">
        <v>102.94241320480783</v>
      </c>
      <c r="I29" s="16">
        <v>123.0753107127756</v>
      </c>
      <c r="K29" s="99"/>
    </row>
    <row r="30" spans="2:11" ht="13.5" customHeight="1" x14ac:dyDescent="0.25">
      <c r="B30" s="389" t="s">
        <v>20</v>
      </c>
      <c r="C30" s="10">
        <v>317375</v>
      </c>
      <c r="D30" s="13">
        <v>167343679</v>
      </c>
      <c r="E30" s="10">
        <v>527.27429381646323</v>
      </c>
      <c r="F30" s="13">
        <v>511.64100400357847</v>
      </c>
      <c r="G30" s="14">
        <v>425.46962630993698</v>
      </c>
      <c r="H30" s="15">
        <v>103.05551933690901</v>
      </c>
      <c r="I30" s="16">
        <v>123.92759934227733</v>
      </c>
      <c r="K30" s="99"/>
    </row>
    <row r="31" spans="2:11" ht="13.5" customHeight="1" x14ac:dyDescent="0.25">
      <c r="B31" s="387" t="s">
        <v>18</v>
      </c>
      <c r="C31" s="13">
        <v>157588</v>
      </c>
      <c r="D31" s="13">
        <v>78055261</v>
      </c>
      <c r="E31" s="13">
        <v>495.31221285884715</v>
      </c>
      <c r="F31" s="13">
        <v>480.85952324667608</v>
      </c>
      <c r="G31" s="14">
        <v>400.96953464561057</v>
      </c>
      <c r="H31" s="15">
        <v>103.00559496349145</v>
      </c>
      <c r="I31" s="16">
        <v>123.5286399742613</v>
      </c>
      <c r="K31" s="99"/>
    </row>
    <row r="32" spans="2:11" ht="13.5" customHeight="1" x14ac:dyDescent="0.25">
      <c r="B32" s="387" t="s">
        <v>21</v>
      </c>
      <c r="C32" s="10">
        <v>576964</v>
      </c>
      <c r="D32" s="13">
        <v>201830786</v>
      </c>
      <c r="E32" s="10">
        <v>349.81521550738</v>
      </c>
      <c r="F32" s="13">
        <v>339.06878864676594</v>
      </c>
      <c r="G32" s="14">
        <v>277.08500263350152</v>
      </c>
      <c r="H32" s="15">
        <v>103.16939430004849</v>
      </c>
      <c r="I32" s="16">
        <v>126.2483397450703</v>
      </c>
      <c r="K32" s="99"/>
    </row>
    <row r="33" spans="2:11" ht="13.5" customHeight="1" x14ac:dyDescent="0.25">
      <c r="B33" s="387" t="s">
        <v>133</v>
      </c>
      <c r="C33" s="10">
        <v>1866</v>
      </c>
      <c r="D33" s="10">
        <v>351723</v>
      </c>
      <c r="E33" s="10">
        <v>188.49035369774919</v>
      </c>
      <c r="F33" s="10">
        <v>183.04557498675146</v>
      </c>
      <c r="G33" s="17">
        <v>152.33392857142857</v>
      </c>
      <c r="H33" s="18">
        <v>102.97454812081187</v>
      </c>
      <c r="I33" s="19">
        <v>123.73497845515556</v>
      </c>
      <c r="K33" s="94"/>
    </row>
    <row r="34" spans="2:11" ht="13.5" customHeight="1" thickBot="1" x14ac:dyDescent="0.3">
      <c r="B34" s="392" t="s">
        <v>14</v>
      </c>
      <c r="C34" s="100">
        <v>1416</v>
      </c>
      <c r="D34" s="100">
        <v>266458</v>
      </c>
      <c r="E34" s="100">
        <v>188.17655367231637</v>
      </c>
      <c r="F34" s="100">
        <v>182.77932960893855</v>
      </c>
      <c r="G34" s="101">
        <v>152.2679509632224</v>
      </c>
      <c r="H34" s="102">
        <v>102.95286347472951</v>
      </c>
      <c r="I34" s="103">
        <v>123.58250865132285</v>
      </c>
      <c r="K34" s="99"/>
    </row>
    <row r="35" spans="2:11" ht="13.5" customHeight="1" x14ac:dyDescent="0.2">
      <c r="B35" s="393" t="s">
        <v>134</v>
      </c>
      <c r="C35" s="17">
        <v>11527</v>
      </c>
      <c r="D35" s="17">
        <v>2826654</v>
      </c>
      <c r="E35" s="17">
        <v>245.22026546369395</v>
      </c>
      <c r="F35" s="17">
        <v>245.2013159019055</v>
      </c>
      <c r="G35" s="17">
        <v>245.90403568088627</v>
      </c>
      <c r="H35" s="104">
        <v>100.00772816480155</v>
      </c>
      <c r="I35" s="105">
        <v>99.721936154769068</v>
      </c>
      <c r="K35" s="94"/>
    </row>
    <row r="36" spans="2:11" ht="13.5" customHeight="1" thickBot="1" x14ac:dyDescent="0.3">
      <c r="B36" s="394" t="s">
        <v>14</v>
      </c>
      <c r="C36" s="20">
        <v>8156</v>
      </c>
      <c r="D36" s="20">
        <v>1487234</v>
      </c>
      <c r="E36" s="20">
        <v>182.34845512506129</v>
      </c>
      <c r="F36" s="20">
        <v>182.35440289505428</v>
      </c>
      <c r="G36" s="20">
        <v>182.92059628840889</v>
      </c>
      <c r="H36" s="21">
        <v>99.996738345826287</v>
      </c>
      <c r="I36" s="22">
        <v>99.687218839782531</v>
      </c>
      <c r="K36" s="99"/>
    </row>
    <row r="37" spans="2:11" ht="13.5" customHeight="1" thickTop="1" x14ac:dyDescent="0.2">
      <c r="B37" s="421" t="s">
        <v>135</v>
      </c>
      <c r="C37" s="421"/>
      <c r="D37" s="421"/>
      <c r="E37" s="421"/>
      <c r="F37" s="421"/>
      <c r="G37" s="421"/>
      <c r="H37" s="421"/>
      <c r="I37" s="421"/>
      <c r="J37" s="99"/>
    </row>
    <row r="38" spans="2:11" ht="13.5" customHeight="1" x14ac:dyDescent="0.25">
      <c r="B38" s="417" t="s">
        <v>156</v>
      </c>
      <c r="C38" s="418"/>
      <c r="D38" s="418"/>
      <c r="E38" s="418"/>
      <c r="F38" s="418"/>
      <c r="G38" s="418"/>
      <c r="H38" s="418"/>
      <c r="I38" s="418"/>
      <c r="J38" s="99"/>
    </row>
    <row r="39" spans="2:11" ht="13.5" customHeight="1" x14ac:dyDescent="0.2">
      <c r="B39" s="99"/>
      <c r="C39" s="99"/>
      <c r="E39" s="99"/>
      <c r="F39" s="99"/>
      <c r="G39" s="106"/>
      <c r="H39" s="106"/>
      <c r="J39" s="99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7" t="s">
        <v>22</v>
      </c>
      <c r="G45" s="107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14"/>
    <pageSetUpPr fitToPage="1"/>
  </sheetPr>
  <dimension ref="A2:D15"/>
  <sheetViews>
    <sheetView workbookViewId="0">
      <selection activeCell="A4" sqref="A4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2" spans="1:4" ht="43.5" customHeight="1" thickBot="1" x14ac:dyDescent="0.25">
      <c r="A2" s="490">
        <v>39904</v>
      </c>
      <c r="B2" s="491"/>
      <c r="C2" s="491"/>
      <c r="D2" s="491"/>
    </row>
    <row r="3" spans="1:4" ht="66" customHeight="1" thickBot="1" x14ac:dyDescent="0.25">
      <c r="A3" s="376" t="s">
        <v>296</v>
      </c>
      <c r="B3" s="377" t="s">
        <v>297</v>
      </c>
      <c r="C3" s="377" t="s">
        <v>308</v>
      </c>
      <c r="D3" s="377" t="s">
        <v>309</v>
      </c>
    </row>
    <row r="4" spans="1:4" s="215" customFormat="1" ht="43.5" customHeight="1" thickBot="1" x14ac:dyDescent="0.3">
      <c r="A4" s="378" t="s">
        <v>312</v>
      </c>
      <c r="B4" s="379">
        <v>265344</v>
      </c>
      <c r="C4" s="379">
        <v>150</v>
      </c>
      <c r="D4" s="379">
        <f>C4/4.1954</f>
        <v>35.7534442484626</v>
      </c>
    </row>
    <row r="5" spans="1:4" s="215" customFormat="1" ht="53.25" customHeight="1" thickBot="1" x14ac:dyDescent="0.3">
      <c r="A5" s="378" t="s">
        <v>313</v>
      </c>
      <c r="B5" s="379">
        <v>65182</v>
      </c>
      <c r="C5" s="379">
        <v>477</v>
      </c>
      <c r="D5" s="379">
        <f t="shared" ref="D5:D11" si="0">C5/4.1954</f>
        <v>113.69595271011107</v>
      </c>
    </row>
    <row r="6" spans="1:4" s="215" customFormat="1" ht="84.75" customHeight="1" thickBot="1" x14ac:dyDescent="0.3">
      <c r="A6" s="378" t="s">
        <v>463</v>
      </c>
      <c r="B6" s="379">
        <v>116250</v>
      </c>
      <c r="C6" s="379">
        <v>292</v>
      </c>
      <c r="D6" s="379">
        <f t="shared" si="0"/>
        <v>69.600038137007189</v>
      </c>
    </row>
    <row r="7" spans="1:4" s="215" customFormat="1" ht="50.25" customHeight="1" thickBot="1" x14ac:dyDescent="0.3">
      <c r="A7" s="378" t="s">
        <v>314</v>
      </c>
      <c r="B7" s="379">
        <v>198997</v>
      </c>
      <c r="C7" s="379">
        <v>49</v>
      </c>
      <c r="D7" s="379">
        <f t="shared" si="0"/>
        <v>11.679458454497782</v>
      </c>
    </row>
    <row r="8" spans="1:4" s="215" customFormat="1" ht="51" customHeight="1" thickBot="1" x14ac:dyDescent="0.3">
      <c r="A8" s="378" t="s">
        <v>315</v>
      </c>
      <c r="B8" s="379">
        <v>234</v>
      </c>
      <c r="C8" s="379">
        <v>865</v>
      </c>
      <c r="D8" s="379">
        <f t="shared" si="0"/>
        <v>206.17819516613432</v>
      </c>
    </row>
    <row r="9" spans="1:4" s="215" customFormat="1" ht="41.25" customHeight="1" thickBot="1" x14ac:dyDescent="0.3">
      <c r="A9" s="378" t="s">
        <v>316</v>
      </c>
      <c r="B9" s="379">
        <v>7622</v>
      </c>
      <c r="C9" s="379">
        <v>2131</v>
      </c>
      <c r="D9" s="379">
        <f t="shared" si="0"/>
        <v>507.93726462315868</v>
      </c>
    </row>
    <row r="10" spans="1:4" s="215" customFormat="1" ht="35.1" customHeight="1" thickBot="1" x14ac:dyDescent="0.35">
      <c r="A10" s="380" t="s">
        <v>310</v>
      </c>
      <c r="B10" s="374">
        <v>182</v>
      </c>
      <c r="C10" s="374">
        <v>320</v>
      </c>
      <c r="D10" s="379">
        <f t="shared" si="0"/>
        <v>76.274014396720219</v>
      </c>
    </row>
    <row r="11" spans="1:4" s="215" customFormat="1" ht="35.1" customHeight="1" thickBot="1" x14ac:dyDescent="0.35">
      <c r="A11" s="380" t="s">
        <v>311</v>
      </c>
      <c r="B11" s="374">
        <v>8072</v>
      </c>
      <c r="C11" s="374">
        <v>620</v>
      </c>
      <c r="D11" s="379">
        <f t="shared" si="0"/>
        <v>147.78090289364542</v>
      </c>
    </row>
    <row r="13" spans="1:4" ht="19.5" x14ac:dyDescent="0.3">
      <c r="A13" s="381" t="s">
        <v>317</v>
      </c>
    </row>
    <row r="14" spans="1:4" ht="29.25" customHeight="1" x14ac:dyDescent="0.3">
      <c r="A14" s="381" t="s">
        <v>464</v>
      </c>
    </row>
    <row r="15" spans="1:4" ht="19.5" x14ac:dyDescent="0.3">
      <c r="A15" s="381"/>
    </row>
  </sheetData>
  <mergeCells count="1">
    <mergeCell ref="A2:D2"/>
  </mergeCells>
  <phoneticPr fontId="15" type="noConversion"/>
  <pageMargins left="0" right="0.23622047244094491" top="1.7322834645669292" bottom="1.2598425196850394" header="1.2598425196850394" footer="0"/>
  <pageSetup scale="70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40"/>
  </sheetPr>
  <dimension ref="A1:K54"/>
  <sheetViews>
    <sheetView zoomScaleNormal="100" workbookViewId="0">
      <selection activeCell="G10" sqref="G10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1.7109375" bestFit="1" customWidth="1"/>
    <col min="5" max="5" width="13.140625" customWidth="1"/>
    <col min="6" max="6" width="11.7109375" bestFit="1" customWidth="1"/>
    <col min="7" max="7" width="15.7109375" customWidth="1"/>
    <col min="8" max="8" width="12.7109375" customWidth="1"/>
  </cols>
  <sheetData>
    <row r="1" spans="1:10" s="216" customFormat="1" ht="60.75" customHeight="1" thickBot="1" x14ac:dyDescent="0.25">
      <c r="A1" s="506" t="s">
        <v>318</v>
      </c>
      <c r="B1" s="503" t="s">
        <v>173</v>
      </c>
      <c r="C1" s="508" t="s">
        <v>319</v>
      </c>
      <c r="D1" s="509"/>
      <c r="E1" s="509"/>
      <c r="F1" s="510"/>
      <c r="G1" s="494" t="s">
        <v>320</v>
      </c>
      <c r="H1" s="495"/>
    </row>
    <row r="2" spans="1:10" s="215" customFormat="1" ht="48.75" customHeight="1" x14ac:dyDescent="0.2">
      <c r="A2" s="507"/>
      <c r="B2" s="504"/>
      <c r="C2" s="500" t="s">
        <v>321</v>
      </c>
      <c r="D2" s="501"/>
      <c r="E2" s="501" t="s">
        <v>322</v>
      </c>
      <c r="F2" s="502"/>
      <c r="G2" s="496" t="s">
        <v>321</v>
      </c>
      <c r="H2" s="498" t="s">
        <v>322</v>
      </c>
    </row>
    <row r="3" spans="1:10" ht="63" customHeight="1" thickBot="1" x14ac:dyDescent="0.25">
      <c r="A3" s="507"/>
      <c r="B3" s="505"/>
      <c r="C3" s="283" t="s">
        <v>323</v>
      </c>
      <c r="D3" s="284" t="s">
        <v>324</v>
      </c>
      <c r="E3" s="284" t="s">
        <v>323</v>
      </c>
      <c r="F3" s="285" t="s">
        <v>324</v>
      </c>
      <c r="G3" s="497"/>
      <c r="H3" s="499"/>
    </row>
    <row r="4" spans="1:10" ht="15" customHeight="1" x14ac:dyDescent="0.25">
      <c r="A4" s="286" t="s">
        <v>280</v>
      </c>
      <c r="B4" s="287" t="s">
        <v>325</v>
      </c>
      <c r="C4" s="288">
        <v>5648</v>
      </c>
      <c r="D4" s="289">
        <v>76.714235127478759</v>
      </c>
      <c r="E4" s="289">
        <v>1712</v>
      </c>
      <c r="F4" s="290">
        <v>85.49</v>
      </c>
      <c r="G4" s="291">
        <v>700</v>
      </c>
      <c r="H4" s="292">
        <v>295</v>
      </c>
      <c r="I4" s="86"/>
      <c r="J4" s="86"/>
    </row>
    <row r="5" spans="1:10" ht="15" customHeight="1" x14ac:dyDescent="0.25">
      <c r="A5" s="293" t="s">
        <v>281</v>
      </c>
      <c r="B5" s="294" t="s">
        <v>326</v>
      </c>
      <c r="C5" s="295">
        <v>6594</v>
      </c>
      <c r="D5" s="296">
        <v>73.697907188353042</v>
      </c>
      <c r="E5" s="296">
        <v>2734</v>
      </c>
      <c r="F5" s="297">
        <v>84.04</v>
      </c>
      <c r="G5" s="298">
        <v>672</v>
      </c>
      <c r="H5" s="299">
        <v>290</v>
      </c>
      <c r="I5" s="86"/>
      <c r="J5" s="86"/>
    </row>
    <row r="6" spans="1:10" ht="15" customHeight="1" x14ac:dyDescent="0.25">
      <c r="A6" s="293" t="s">
        <v>282</v>
      </c>
      <c r="B6" s="294" t="s">
        <v>327</v>
      </c>
      <c r="C6" s="295">
        <v>8601</v>
      </c>
      <c r="D6" s="296">
        <v>71.127543308917566</v>
      </c>
      <c r="E6" s="296">
        <v>4551</v>
      </c>
      <c r="F6" s="297">
        <v>87.25</v>
      </c>
      <c r="G6" s="298">
        <v>696</v>
      </c>
      <c r="H6" s="299">
        <v>279</v>
      </c>
      <c r="I6" s="86"/>
      <c r="J6" s="86"/>
    </row>
    <row r="7" spans="1:10" ht="15" customHeight="1" x14ac:dyDescent="0.25">
      <c r="A7" s="293" t="s">
        <v>283</v>
      </c>
      <c r="B7" s="294" t="s">
        <v>328</v>
      </c>
      <c r="C7" s="295">
        <v>9200</v>
      </c>
      <c r="D7" s="296">
        <v>77.100108695652168</v>
      </c>
      <c r="E7" s="296">
        <v>6632</v>
      </c>
      <c r="F7" s="297">
        <v>69.5</v>
      </c>
      <c r="G7" s="298">
        <v>700</v>
      </c>
      <c r="H7" s="299">
        <v>301</v>
      </c>
      <c r="I7" s="86"/>
      <c r="J7" s="86"/>
    </row>
    <row r="8" spans="1:10" ht="15" customHeight="1" x14ac:dyDescent="0.25">
      <c r="A8" s="293" t="s">
        <v>284</v>
      </c>
      <c r="B8" s="294" t="s">
        <v>329</v>
      </c>
      <c r="C8" s="295">
        <v>9012</v>
      </c>
      <c r="D8" s="296">
        <v>70.703950288504217</v>
      </c>
      <c r="E8" s="296">
        <v>3142</v>
      </c>
      <c r="F8" s="297">
        <v>81.099999999999994</v>
      </c>
      <c r="G8" s="298">
        <v>679</v>
      </c>
      <c r="H8" s="299">
        <v>293</v>
      </c>
      <c r="I8" s="86"/>
      <c r="J8" s="86"/>
    </row>
    <row r="9" spans="1:10" ht="15" customHeight="1" x14ac:dyDescent="0.25">
      <c r="A9" s="293" t="s">
        <v>285</v>
      </c>
      <c r="B9" s="294" t="s">
        <v>330</v>
      </c>
      <c r="C9" s="295">
        <v>6077</v>
      </c>
      <c r="D9" s="296">
        <v>80.552081619220004</v>
      </c>
      <c r="E9" s="296">
        <v>1708</v>
      </c>
      <c r="F9" s="297">
        <v>79.61</v>
      </c>
      <c r="G9" s="298">
        <v>602</v>
      </c>
      <c r="H9" s="299">
        <v>296</v>
      </c>
      <c r="I9" s="86"/>
      <c r="J9" s="86"/>
    </row>
    <row r="10" spans="1:10" ht="15" customHeight="1" x14ac:dyDescent="0.25">
      <c r="A10" s="293" t="s">
        <v>286</v>
      </c>
      <c r="B10" s="294" t="s">
        <v>331</v>
      </c>
      <c r="C10" s="295">
        <v>6134</v>
      </c>
      <c r="D10" s="296">
        <v>78.00179328333877</v>
      </c>
      <c r="E10" s="296">
        <v>6544</v>
      </c>
      <c r="F10" s="297">
        <v>74.62</v>
      </c>
      <c r="G10" s="298">
        <v>586</v>
      </c>
      <c r="H10" s="299">
        <v>306</v>
      </c>
      <c r="I10" s="86"/>
      <c r="J10" s="86"/>
    </row>
    <row r="11" spans="1:10" ht="15" customHeight="1" x14ac:dyDescent="0.25">
      <c r="A11" s="293" t="s">
        <v>287</v>
      </c>
      <c r="B11" s="294" t="s">
        <v>332</v>
      </c>
      <c r="C11" s="295">
        <v>4270</v>
      </c>
      <c r="D11" s="296">
        <v>71.276814988290397</v>
      </c>
      <c r="E11" s="296">
        <v>865</v>
      </c>
      <c r="F11" s="297">
        <v>84.62</v>
      </c>
      <c r="G11" s="298">
        <v>852</v>
      </c>
      <c r="H11" s="299">
        <v>294</v>
      </c>
      <c r="I11" s="86"/>
      <c r="J11" s="86"/>
    </row>
    <row r="12" spans="1:10" ht="15" customHeight="1" x14ac:dyDescent="0.25">
      <c r="A12" s="293" t="s">
        <v>288</v>
      </c>
      <c r="B12" s="294" t="s">
        <v>333</v>
      </c>
      <c r="C12" s="295">
        <v>5078</v>
      </c>
      <c r="D12" s="296">
        <v>68.568924773532885</v>
      </c>
      <c r="E12" s="296">
        <v>2708</v>
      </c>
      <c r="F12" s="297">
        <v>82.73</v>
      </c>
      <c r="G12" s="298">
        <v>673</v>
      </c>
      <c r="H12" s="299">
        <v>317</v>
      </c>
      <c r="I12" s="86"/>
      <c r="J12" s="86"/>
    </row>
    <row r="13" spans="1:10" ht="15" customHeight="1" x14ac:dyDescent="0.25">
      <c r="A13" s="293" t="s">
        <v>334</v>
      </c>
      <c r="B13" s="294" t="s">
        <v>335</v>
      </c>
      <c r="C13" s="295">
        <v>7012</v>
      </c>
      <c r="D13" s="296">
        <v>70.63990302338847</v>
      </c>
      <c r="E13" s="296">
        <v>5162</v>
      </c>
      <c r="F13" s="297">
        <v>81.86</v>
      </c>
      <c r="G13" s="298">
        <v>625</v>
      </c>
      <c r="H13" s="299">
        <v>305</v>
      </c>
      <c r="I13" s="86"/>
      <c r="J13" s="86"/>
    </row>
    <row r="14" spans="1:10" ht="15" customHeight="1" x14ac:dyDescent="0.25">
      <c r="A14" s="293" t="s">
        <v>336</v>
      </c>
      <c r="B14" s="294" t="s">
        <v>337</v>
      </c>
      <c r="C14" s="295">
        <v>5356</v>
      </c>
      <c r="D14" s="296">
        <v>73.050410754294248</v>
      </c>
      <c r="E14" s="296">
        <v>1244</v>
      </c>
      <c r="F14" s="297">
        <v>87.62</v>
      </c>
      <c r="G14" s="298">
        <v>702</v>
      </c>
      <c r="H14" s="299">
        <v>290</v>
      </c>
      <c r="I14" s="86"/>
      <c r="J14" s="86"/>
    </row>
    <row r="15" spans="1:10" ht="15" customHeight="1" x14ac:dyDescent="0.25">
      <c r="A15" s="293" t="s">
        <v>338</v>
      </c>
      <c r="B15" s="294" t="s">
        <v>339</v>
      </c>
      <c r="C15" s="295">
        <v>6755</v>
      </c>
      <c r="D15" s="296">
        <v>74.180162842339001</v>
      </c>
      <c r="E15" s="296">
        <v>3132</v>
      </c>
      <c r="F15" s="297">
        <v>78.52</v>
      </c>
      <c r="G15" s="298">
        <v>762</v>
      </c>
      <c r="H15" s="299">
        <v>307</v>
      </c>
      <c r="I15" s="86"/>
      <c r="J15" s="86"/>
    </row>
    <row r="16" spans="1:10" ht="15" customHeight="1" x14ac:dyDescent="0.25">
      <c r="A16" s="293" t="s">
        <v>340</v>
      </c>
      <c r="B16" s="294" t="s">
        <v>341</v>
      </c>
      <c r="C16" s="295">
        <v>9907</v>
      </c>
      <c r="D16" s="296">
        <v>75.902493186635709</v>
      </c>
      <c r="E16" s="296">
        <v>2381</v>
      </c>
      <c r="F16" s="297">
        <v>87.38</v>
      </c>
      <c r="G16" s="298">
        <v>711</v>
      </c>
      <c r="H16" s="299">
        <v>295</v>
      </c>
      <c r="I16" s="86"/>
      <c r="J16" s="86"/>
    </row>
    <row r="17" spans="1:10" ht="15" customHeight="1" x14ac:dyDescent="0.25">
      <c r="A17" s="293" t="s">
        <v>342</v>
      </c>
      <c r="B17" s="294" t="s">
        <v>343</v>
      </c>
      <c r="C17" s="295">
        <v>2754</v>
      </c>
      <c r="D17" s="296">
        <v>73.215686274509807</v>
      </c>
      <c r="E17" s="296">
        <v>1130</v>
      </c>
      <c r="F17" s="297">
        <v>77.569999999999993</v>
      </c>
      <c r="G17" s="298">
        <v>697</v>
      </c>
      <c r="H17" s="299">
        <v>285</v>
      </c>
      <c r="I17" s="86"/>
      <c r="J17" s="86"/>
    </row>
    <row r="18" spans="1:10" ht="15" customHeight="1" x14ac:dyDescent="0.25">
      <c r="A18" s="293" t="s">
        <v>344</v>
      </c>
      <c r="B18" s="294" t="s">
        <v>345</v>
      </c>
      <c r="C18" s="295">
        <v>8793</v>
      </c>
      <c r="D18" s="296">
        <v>87.642556579097004</v>
      </c>
      <c r="E18" s="296">
        <v>4319</v>
      </c>
      <c r="F18" s="297">
        <v>79.680000000000007</v>
      </c>
      <c r="G18" s="298">
        <v>658</v>
      </c>
      <c r="H18" s="299">
        <v>288</v>
      </c>
      <c r="I18" s="86"/>
      <c r="J18" s="86"/>
    </row>
    <row r="19" spans="1:10" ht="15" customHeight="1" x14ac:dyDescent="0.25">
      <c r="A19" s="293" t="s">
        <v>346</v>
      </c>
      <c r="B19" s="294" t="s">
        <v>347</v>
      </c>
      <c r="C19" s="295">
        <v>8204</v>
      </c>
      <c r="D19" s="296">
        <v>67.137615797172117</v>
      </c>
      <c r="E19" s="296">
        <v>8132</v>
      </c>
      <c r="F19" s="297">
        <v>75.48</v>
      </c>
      <c r="G19" s="298">
        <v>668</v>
      </c>
      <c r="H19" s="299">
        <v>308</v>
      </c>
      <c r="I19" s="86"/>
      <c r="J19" s="86"/>
    </row>
    <row r="20" spans="1:10" ht="15" customHeight="1" x14ac:dyDescent="0.25">
      <c r="A20" s="293" t="s">
        <v>348</v>
      </c>
      <c r="B20" s="294" t="s">
        <v>349</v>
      </c>
      <c r="C20" s="295">
        <v>7276</v>
      </c>
      <c r="D20" s="296">
        <v>76.284771852666296</v>
      </c>
      <c r="E20" s="296">
        <v>4899</v>
      </c>
      <c r="F20" s="297">
        <v>82.15</v>
      </c>
      <c r="G20" s="298">
        <v>744</v>
      </c>
      <c r="H20" s="299">
        <v>299</v>
      </c>
      <c r="I20" s="86"/>
      <c r="J20" s="86"/>
    </row>
    <row r="21" spans="1:10" ht="15" customHeight="1" x14ac:dyDescent="0.25">
      <c r="A21" s="293" t="s">
        <v>350</v>
      </c>
      <c r="B21" s="294" t="s">
        <v>351</v>
      </c>
      <c r="C21" s="295">
        <v>5065</v>
      </c>
      <c r="D21" s="296">
        <v>72.832379072063176</v>
      </c>
      <c r="E21" s="296">
        <v>2921</v>
      </c>
      <c r="F21" s="297">
        <v>91.67</v>
      </c>
      <c r="G21" s="298">
        <v>711</v>
      </c>
      <c r="H21" s="299">
        <v>277</v>
      </c>
      <c r="I21" s="86"/>
      <c r="J21" s="86"/>
    </row>
    <row r="22" spans="1:10" ht="15" customHeight="1" x14ac:dyDescent="0.25">
      <c r="A22" s="293" t="s">
        <v>352</v>
      </c>
      <c r="B22" s="294" t="s">
        <v>353</v>
      </c>
      <c r="C22" s="295">
        <v>4707</v>
      </c>
      <c r="D22" s="296">
        <v>73.122795835988953</v>
      </c>
      <c r="E22" s="296">
        <v>1842</v>
      </c>
      <c r="F22" s="297">
        <v>75.83</v>
      </c>
      <c r="G22" s="298">
        <v>693</v>
      </c>
      <c r="H22" s="299">
        <v>273</v>
      </c>
      <c r="I22" s="86"/>
      <c r="J22" s="86"/>
    </row>
    <row r="23" spans="1:10" ht="15" customHeight="1" x14ac:dyDescent="0.25">
      <c r="A23" s="293" t="s">
        <v>354</v>
      </c>
      <c r="B23" s="294" t="s">
        <v>355</v>
      </c>
      <c r="C23" s="295">
        <v>5092</v>
      </c>
      <c r="D23" s="296">
        <v>70.794383346425761</v>
      </c>
      <c r="E23" s="296">
        <v>1426</v>
      </c>
      <c r="F23" s="297">
        <v>88.83</v>
      </c>
      <c r="G23" s="298">
        <v>858</v>
      </c>
      <c r="H23" s="299">
        <v>294</v>
      </c>
      <c r="I23" s="86"/>
      <c r="J23" s="86"/>
    </row>
    <row r="24" spans="1:10" ht="15" customHeight="1" x14ac:dyDescent="0.25">
      <c r="A24" s="293" t="s">
        <v>356</v>
      </c>
      <c r="B24" s="294" t="s">
        <v>357</v>
      </c>
      <c r="C24" s="295">
        <v>3988</v>
      </c>
      <c r="D24" s="296">
        <v>67.093279839518559</v>
      </c>
      <c r="E24" s="296">
        <v>2790</v>
      </c>
      <c r="F24" s="297">
        <v>82.94</v>
      </c>
      <c r="G24" s="298">
        <v>614</v>
      </c>
      <c r="H24" s="299">
        <v>317</v>
      </c>
      <c r="I24" s="86"/>
      <c r="J24" s="86"/>
    </row>
    <row r="25" spans="1:10" ht="15" customHeight="1" x14ac:dyDescent="0.25">
      <c r="A25" s="293" t="s">
        <v>358</v>
      </c>
      <c r="B25" s="294" t="s">
        <v>359</v>
      </c>
      <c r="C25" s="295">
        <v>8700</v>
      </c>
      <c r="D25" s="296">
        <v>76.791379310344823</v>
      </c>
      <c r="E25" s="296">
        <v>8657</v>
      </c>
      <c r="F25" s="297">
        <v>70.69</v>
      </c>
      <c r="G25" s="298">
        <v>699</v>
      </c>
      <c r="H25" s="299">
        <v>299</v>
      </c>
      <c r="I25" s="86"/>
      <c r="J25" s="86"/>
    </row>
    <row r="26" spans="1:10" ht="15" customHeight="1" x14ac:dyDescent="0.25">
      <c r="A26" s="293" t="s">
        <v>360</v>
      </c>
      <c r="B26" s="294" t="s">
        <v>361</v>
      </c>
      <c r="C26" s="295">
        <v>5240</v>
      </c>
      <c r="D26" s="296">
        <v>71.070992366412213</v>
      </c>
      <c r="E26" s="296">
        <v>4364</v>
      </c>
      <c r="F26" s="297">
        <v>77.17</v>
      </c>
      <c r="G26" s="298">
        <v>571</v>
      </c>
      <c r="H26" s="299">
        <v>312</v>
      </c>
      <c r="I26" s="86"/>
      <c r="J26" s="86"/>
    </row>
    <row r="27" spans="1:10" ht="15" customHeight="1" x14ac:dyDescent="0.25">
      <c r="A27" s="293" t="s">
        <v>362</v>
      </c>
      <c r="B27" s="294" t="s">
        <v>363</v>
      </c>
      <c r="C27" s="295">
        <v>8572</v>
      </c>
      <c r="D27" s="296">
        <v>75.526248250116666</v>
      </c>
      <c r="E27" s="296">
        <v>2692</v>
      </c>
      <c r="F27" s="297">
        <v>79.48</v>
      </c>
      <c r="G27" s="298">
        <v>702</v>
      </c>
      <c r="H27" s="299">
        <v>292</v>
      </c>
      <c r="I27" s="86"/>
      <c r="J27" s="86"/>
    </row>
    <row r="28" spans="1:10" ht="15" customHeight="1" x14ac:dyDescent="0.25">
      <c r="A28" s="293" t="s">
        <v>364</v>
      </c>
      <c r="B28" s="294" t="s">
        <v>365</v>
      </c>
      <c r="C28" s="295">
        <v>4618</v>
      </c>
      <c r="D28" s="296">
        <v>71.191641403204855</v>
      </c>
      <c r="E28" s="296">
        <v>3466</v>
      </c>
      <c r="F28" s="297">
        <v>82.79</v>
      </c>
      <c r="G28" s="298">
        <v>664</v>
      </c>
      <c r="H28" s="299">
        <v>300</v>
      </c>
      <c r="I28" s="86"/>
      <c r="J28" s="86"/>
    </row>
    <row r="29" spans="1:10" ht="15" customHeight="1" x14ac:dyDescent="0.25">
      <c r="A29" s="293" t="s">
        <v>366</v>
      </c>
      <c r="B29" s="294" t="s">
        <v>367</v>
      </c>
      <c r="C29" s="295">
        <v>8304</v>
      </c>
      <c r="D29" s="296">
        <v>82.662692678227359</v>
      </c>
      <c r="E29" s="296">
        <v>3729</v>
      </c>
      <c r="F29" s="297">
        <v>83.49</v>
      </c>
      <c r="G29" s="298">
        <v>678</v>
      </c>
      <c r="H29" s="299">
        <v>299</v>
      </c>
      <c r="I29" s="86"/>
      <c r="J29" s="86"/>
    </row>
    <row r="30" spans="1:10" ht="15" customHeight="1" x14ac:dyDescent="0.25">
      <c r="A30" s="293" t="s">
        <v>368</v>
      </c>
      <c r="B30" s="294" t="s">
        <v>369</v>
      </c>
      <c r="C30" s="295">
        <v>7531</v>
      </c>
      <c r="D30" s="296">
        <v>76.968928429159476</v>
      </c>
      <c r="E30" s="296">
        <v>5276</v>
      </c>
      <c r="F30" s="297">
        <v>77.27</v>
      </c>
      <c r="G30" s="298">
        <v>672</v>
      </c>
      <c r="H30" s="299">
        <v>296</v>
      </c>
      <c r="I30" s="86"/>
      <c r="J30" s="86"/>
    </row>
    <row r="31" spans="1:10" ht="15" customHeight="1" x14ac:dyDescent="0.25">
      <c r="A31" s="293" t="s">
        <v>370</v>
      </c>
      <c r="B31" s="294" t="s">
        <v>371</v>
      </c>
      <c r="C31" s="295">
        <v>6886</v>
      </c>
      <c r="D31" s="296">
        <v>66.400087133313974</v>
      </c>
      <c r="E31" s="296">
        <v>9175</v>
      </c>
      <c r="F31" s="297">
        <v>77.540000000000006</v>
      </c>
      <c r="G31" s="298">
        <v>606</v>
      </c>
      <c r="H31" s="299">
        <v>308</v>
      </c>
      <c r="I31" s="86"/>
      <c r="J31" s="86"/>
    </row>
    <row r="32" spans="1:10" ht="15" customHeight="1" x14ac:dyDescent="0.25">
      <c r="A32" s="293" t="s">
        <v>372</v>
      </c>
      <c r="B32" s="294" t="s">
        <v>373</v>
      </c>
      <c r="C32" s="295">
        <v>8836</v>
      </c>
      <c r="D32" s="296">
        <v>70.570393843368038</v>
      </c>
      <c r="E32" s="296">
        <v>3707</v>
      </c>
      <c r="F32" s="297">
        <v>83.86</v>
      </c>
      <c r="G32" s="298">
        <v>755</v>
      </c>
      <c r="H32" s="299">
        <v>300</v>
      </c>
      <c r="I32" s="86"/>
      <c r="J32" s="86"/>
    </row>
    <row r="33" spans="1:10" ht="15" customHeight="1" x14ac:dyDescent="0.25">
      <c r="A33" s="293" t="s">
        <v>374</v>
      </c>
      <c r="B33" s="294" t="s">
        <v>375</v>
      </c>
      <c r="C33" s="295">
        <v>6100</v>
      </c>
      <c r="D33" s="296">
        <v>71.366885245901642</v>
      </c>
      <c r="E33" s="296">
        <v>2409</v>
      </c>
      <c r="F33" s="297">
        <v>83.11</v>
      </c>
      <c r="G33" s="298">
        <v>625</v>
      </c>
      <c r="H33" s="299">
        <v>292</v>
      </c>
      <c r="I33" s="86"/>
      <c r="J33" s="86"/>
    </row>
    <row r="34" spans="1:10" ht="15" customHeight="1" x14ac:dyDescent="0.25">
      <c r="A34" s="293" t="s">
        <v>376</v>
      </c>
      <c r="B34" s="294" t="s">
        <v>377</v>
      </c>
      <c r="C34" s="295">
        <v>3690</v>
      </c>
      <c r="D34" s="296">
        <v>66.218428184281848</v>
      </c>
      <c r="E34" s="296">
        <v>2055</v>
      </c>
      <c r="F34" s="297">
        <v>81.56</v>
      </c>
      <c r="G34" s="298">
        <v>635</v>
      </c>
      <c r="H34" s="299">
        <v>301</v>
      </c>
      <c r="I34" s="86"/>
      <c r="J34" s="86"/>
    </row>
    <row r="35" spans="1:10" ht="15" customHeight="1" x14ac:dyDescent="0.25">
      <c r="A35" s="293" t="s">
        <v>378</v>
      </c>
      <c r="B35" s="294" t="s">
        <v>379</v>
      </c>
      <c r="C35" s="295">
        <v>4478</v>
      </c>
      <c r="D35" s="296">
        <v>77.158106297454225</v>
      </c>
      <c r="E35" s="296">
        <v>1396</v>
      </c>
      <c r="F35" s="297">
        <v>82.48</v>
      </c>
      <c r="G35" s="298">
        <v>742</v>
      </c>
      <c r="H35" s="299">
        <v>290</v>
      </c>
      <c r="I35" s="86"/>
      <c r="J35" s="86"/>
    </row>
    <row r="36" spans="1:10" ht="15" customHeight="1" x14ac:dyDescent="0.25">
      <c r="A36" s="293" t="s">
        <v>380</v>
      </c>
      <c r="B36" s="294" t="s">
        <v>381</v>
      </c>
      <c r="C36" s="295">
        <v>10362</v>
      </c>
      <c r="D36" s="296">
        <v>81.960239336035514</v>
      </c>
      <c r="E36" s="296">
        <v>6761</v>
      </c>
      <c r="F36" s="297">
        <v>76.37</v>
      </c>
      <c r="G36" s="298">
        <v>633</v>
      </c>
      <c r="H36" s="299">
        <v>297</v>
      </c>
      <c r="I36" s="86"/>
      <c r="J36" s="86"/>
    </row>
    <row r="37" spans="1:10" ht="15" customHeight="1" x14ac:dyDescent="0.25">
      <c r="A37" s="293" t="s">
        <v>382</v>
      </c>
      <c r="B37" s="294" t="s">
        <v>383</v>
      </c>
      <c r="C37" s="295">
        <v>6096</v>
      </c>
      <c r="D37" s="296">
        <v>66.272965879265087</v>
      </c>
      <c r="E37" s="296">
        <v>7248</v>
      </c>
      <c r="F37" s="297">
        <v>77.41</v>
      </c>
      <c r="G37" s="298">
        <v>607</v>
      </c>
      <c r="H37" s="299">
        <v>312</v>
      </c>
      <c r="I37" s="86"/>
      <c r="J37" s="86"/>
    </row>
    <row r="38" spans="1:10" ht="15" customHeight="1" x14ac:dyDescent="0.25">
      <c r="A38" s="293" t="s">
        <v>384</v>
      </c>
      <c r="B38" s="294" t="s">
        <v>385</v>
      </c>
      <c r="C38" s="295">
        <v>7211</v>
      </c>
      <c r="D38" s="296">
        <v>71.314103453057825</v>
      </c>
      <c r="E38" s="296">
        <v>2630</v>
      </c>
      <c r="F38" s="297">
        <v>85.11</v>
      </c>
      <c r="G38" s="298">
        <v>728</v>
      </c>
      <c r="H38" s="299">
        <v>305</v>
      </c>
      <c r="I38" s="86"/>
      <c r="J38" s="86"/>
    </row>
    <row r="39" spans="1:10" ht="15" customHeight="1" x14ac:dyDescent="0.25">
      <c r="A39" s="293" t="s">
        <v>386</v>
      </c>
      <c r="B39" s="294" t="s">
        <v>387</v>
      </c>
      <c r="C39" s="295">
        <v>3561</v>
      </c>
      <c r="D39" s="296">
        <v>70.590564448188715</v>
      </c>
      <c r="E39" s="296">
        <v>1658</v>
      </c>
      <c r="F39" s="297">
        <v>87.71</v>
      </c>
      <c r="G39" s="298">
        <v>631</v>
      </c>
      <c r="H39" s="299">
        <v>301</v>
      </c>
      <c r="I39" s="86"/>
      <c r="J39" s="86"/>
    </row>
    <row r="40" spans="1:10" ht="15" customHeight="1" x14ac:dyDescent="0.25">
      <c r="A40" s="293" t="s">
        <v>388</v>
      </c>
      <c r="B40" s="294" t="s">
        <v>389</v>
      </c>
      <c r="C40" s="295">
        <v>6225</v>
      </c>
      <c r="D40" s="296">
        <v>76.201606425702806</v>
      </c>
      <c r="E40" s="296">
        <v>6785</v>
      </c>
      <c r="F40" s="297">
        <v>77.8</v>
      </c>
      <c r="G40" s="298">
        <v>597</v>
      </c>
      <c r="H40" s="299">
        <v>300</v>
      </c>
      <c r="I40" s="86"/>
      <c r="J40" s="86"/>
    </row>
    <row r="41" spans="1:10" ht="15" customHeight="1" x14ac:dyDescent="0.25">
      <c r="A41" s="293" t="s">
        <v>390</v>
      </c>
      <c r="B41" s="294" t="s">
        <v>391</v>
      </c>
      <c r="C41" s="295">
        <v>7381</v>
      </c>
      <c r="D41" s="296">
        <v>72.685950413223139</v>
      </c>
      <c r="E41" s="296">
        <v>5624</v>
      </c>
      <c r="F41" s="297">
        <v>85.43</v>
      </c>
      <c r="G41" s="298">
        <v>641</v>
      </c>
      <c r="H41" s="299">
        <v>286</v>
      </c>
      <c r="I41" s="86"/>
      <c r="J41" s="86"/>
    </row>
    <row r="42" spans="1:10" ht="15" customHeight="1" x14ac:dyDescent="0.25">
      <c r="A42" s="293" t="s">
        <v>392</v>
      </c>
      <c r="B42" s="294" t="s">
        <v>393</v>
      </c>
      <c r="C42" s="295">
        <v>7320</v>
      </c>
      <c r="D42" s="296">
        <v>78.783469945355193</v>
      </c>
      <c r="E42" s="296">
        <v>4389</v>
      </c>
      <c r="F42" s="297">
        <v>75.17</v>
      </c>
      <c r="G42" s="298">
        <v>600</v>
      </c>
      <c r="H42" s="299">
        <v>300</v>
      </c>
      <c r="I42" s="86"/>
      <c r="J42" s="86"/>
    </row>
    <row r="43" spans="1:10" ht="15" customHeight="1" x14ac:dyDescent="0.25">
      <c r="A43" s="293" t="s">
        <v>394</v>
      </c>
      <c r="B43" s="294" t="s">
        <v>395</v>
      </c>
      <c r="C43" s="295">
        <v>5189</v>
      </c>
      <c r="D43" s="296">
        <v>70.060898053574874</v>
      </c>
      <c r="E43" s="296">
        <v>3333</v>
      </c>
      <c r="F43" s="297">
        <v>81.19</v>
      </c>
      <c r="G43" s="298">
        <v>599</v>
      </c>
      <c r="H43" s="299">
        <v>312</v>
      </c>
      <c r="I43" s="86"/>
      <c r="J43" s="86"/>
    </row>
    <row r="44" spans="1:10" ht="15" customHeight="1" x14ac:dyDescent="0.25">
      <c r="A44" s="293" t="s">
        <v>396</v>
      </c>
      <c r="B44" s="294" t="s">
        <v>397</v>
      </c>
      <c r="C44" s="295">
        <v>1636</v>
      </c>
      <c r="D44" s="296">
        <v>71.4260391198044</v>
      </c>
      <c r="E44" s="296">
        <v>65</v>
      </c>
      <c r="F44" s="297">
        <v>109.29</v>
      </c>
      <c r="G44" s="298">
        <v>1035</v>
      </c>
      <c r="H44" s="299">
        <v>197</v>
      </c>
      <c r="I44" s="86"/>
      <c r="J44" s="86"/>
    </row>
    <row r="45" spans="1:10" ht="15" customHeight="1" x14ac:dyDescent="0.25">
      <c r="A45" s="293" t="s">
        <v>398</v>
      </c>
      <c r="B45" s="294" t="s">
        <v>399</v>
      </c>
      <c r="C45" s="295">
        <v>2130</v>
      </c>
      <c r="D45" s="296">
        <v>64.979342723004692</v>
      </c>
      <c r="E45" s="296">
        <v>140</v>
      </c>
      <c r="F45" s="297">
        <v>100.06</v>
      </c>
      <c r="G45" s="298">
        <v>904</v>
      </c>
      <c r="H45" s="299">
        <v>195</v>
      </c>
      <c r="I45" s="86"/>
      <c r="J45" s="86"/>
    </row>
    <row r="46" spans="1:10" ht="15" customHeight="1" x14ac:dyDescent="0.25">
      <c r="A46" s="293" t="s">
        <v>400</v>
      </c>
      <c r="B46" s="294" t="s">
        <v>401</v>
      </c>
      <c r="C46" s="295">
        <v>2088</v>
      </c>
      <c r="D46" s="296">
        <v>62.606800766283527</v>
      </c>
      <c r="E46" s="296">
        <v>115</v>
      </c>
      <c r="F46" s="297">
        <v>97.5</v>
      </c>
      <c r="G46" s="298">
        <v>880</v>
      </c>
      <c r="H46" s="299">
        <v>217</v>
      </c>
      <c r="I46" s="86"/>
      <c r="J46" s="86"/>
    </row>
    <row r="47" spans="1:10" ht="15" customHeight="1" x14ac:dyDescent="0.25">
      <c r="A47" s="293" t="s">
        <v>402</v>
      </c>
      <c r="B47" s="294" t="s">
        <v>403</v>
      </c>
      <c r="C47" s="295">
        <v>1591</v>
      </c>
      <c r="D47" s="296">
        <v>64.858579509742299</v>
      </c>
      <c r="E47" s="296">
        <v>132</v>
      </c>
      <c r="F47" s="297">
        <v>123.4</v>
      </c>
      <c r="G47" s="298">
        <v>863</v>
      </c>
      <c r="H47" s="299">
        <v>197</v>
      </c>
      <c r="I47" s="86"/>
      <c r="J47" s="86"/>
    </row>
    <row r="48" spans="1:10" ht="15" customHeight="1" x14ac:dyDescent="0.25">
      <c r="A48" s="293" t="s">
        <v>404</v>
      </c>
      <c r="B48" s="294" t="s">
        <v>405</v>
      </c>
      <c r="C48" s="295">
        <v>1757</v>
      </c>
      <c r="D48" s="296">
        <v>65.339783722253841</v>
      </c>
      <c r="E48" s="296">
        <v>122</v>
      </c>
      <c r="F48" s="297">
        <v>104.69</v>
      </c>
      <c r="G48" s="298">
        <v>775</v>
      </c>
      <c r="H48" s="299">
        <v>203</v>
      </c>
      <c r="I48" s="86"/>
      <c r="J48" s="86"/>
    </row>
    <row r="49" spans="1:11" ht="15" customHeight="1" x14ac:dyDescent="0.25">
      <c r="A49" s="293" t="s">
        <v>406</v>
      </c>
      <c r="B49" s="294" t="s">
        <v>407</v>
      </c>
      <c r="C49" s="295">
        <v>1701</v>
      </c>
      <c r="D49" s="296">
        <v>67.033509700176367</v>
      </c>
      <c r="E49" s="296">
        <v>66</v>
      </c>
      <c r="F49" s="297">
        <v>102.09</v>
      </c>
      <c r="G49" s="298">
        <v>908</v>
      </c>
      <c r="H49" s="299">
        <v>196</v>
      </c>
      <c r="I49" s="86"/>
      <c r="J49" s="86"/>
    </row>
    <row r="50" spans="1:11" ht="15" customHeight="1" thickBot="1" x14ac:dyDescent="0.3">
      <c r="A50" s="300" t="s">
        <v>408</v>
      </c>
      <c r="B50" s="301" t="s">
        <v>409</v>
      </c>
      <c r="C50" s="302">
        <v>3793</v>
      </c>
      <c r="D50" s="303">
        <v>66.007645663063542</v>
      </c>
      <c r="E50" s="303">
        <v>2380</v>
      </c>
      <c r="F50" s="304">
        <v>95.11</v>
      </c>
      <c r="G50" s="305">
        <v>645</v>
      </c>
      <c r="H50" s="306">
        <v>266</v>
      </c>
      <c r="I50" s="86"/>
      <c r="J50" s="86"/>
      <c r="K50" s="86"/>
    </row>
    <row r="51" spans="1:11" s="313" customFormat="1" ht="20.25" customHeight="1" thickBot="1" x14ac:dyDescent="0.3">
      <c r="A51" s="492" t="s">
        <v>410</v>
      </c>
      <c r="B51" s="493"/>
      <c r="C51" s="307">
        <v>276519</v>
      </c>
      <c r="D51" s="308">
        <v>73.716565588621393</v>
      </c>
      <c r="E51" s="308">
        <v>158348</v>
      </c>
      <c r="F51" s="309">
        <v>79.782428575037258</v>
      </c>
      <c r="G51" s="310">
        <v>708</v>
      </c>
      <c r="H51" s="311">
        <v>299.96254020500703</v>
      </c>
      <c r="I51" s="312"/>
      <c r="J51" s="312"/>
    </row>
    <row r="54" spans="1:11" x14ac:dyDescent="0.2">
      <c r="C54" s="86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1"/>
  </sheetPr>
  <dimension ref="A1:F32"/>
  <sheetViews>
    <sheetView workbookViewId="0">
      <selection activeCell="C23" sqref="C23"/>
    </sheetView>
  </sheetViews>
  <sheetFormatPr defaultRowHeight="12.75" x14ac:dyDescent="0.2"/>
  <cols>
    <col min="1" max="1" width="23.7109375" style="315" bestFit="1" customWidth="1"/>
    <col min="2" max="2" width="14.28515625" style="353" customWidth="1"/>
    <col min="3" max="3" width="19.140625" style="315" customWidth="1"/>
    <col min="4" max="4" width="25" style="315" customWidth="1"/>
    <col min="5" max="5" width="27.42578125" style="315" bestFit="1" customWidth="1"/>
    <col min="6" max="6" width="11.7109375" style="315" bestFit="1" customWidth="1"/>
    <col min="7" max="16384" width="9.140625" style="315"/>
  </cols>
  <sheetData>
    <row r="1" spans="1:6" ht="28.5" customHeight="1" thickBot="1" x14ac:dyDescent="0.25">
      <c r="A1" s="511" t="s">
        <v>411</v>
      </c>
      <c r="B1" s="511"/>
      <c r="C1" s="511"/>
      <c r="D1" s="511"/>
      <c r="E1" s="314"/>
    </row>
    <row r="2" spans="1:6" ht="55.5" customHeight="1" thickBot="1" x14ac:dyDescent="0.25">
      <c r="A2" s="316"/>
      <c r="B2" s="317" t="s">
        <v>412</v>
      </c>
      <c r="C2" s="318" t="s">
        <v>435</v>
      </c>
      <c r="D2" s="318" t="s">
        <v>413</v>
      </c>
      <c r="E2" s="319" t="s">
        <v>436</v>
      </c>
    </row>
    <row r="3" spans="1:6" s="324" customFormat="1" ht="18" customHeight="1" x14ac:dyDescent="0.3">
      <c r="A3" s="320" t="s">
        <v>414</v>
      </c>
      <c r="B3" s="321">
        <v>0.1401</v>
      </c>
      <c r="C3" s="322">
        <v>1</v>
      </c>
      <c r="D3" s="322">
        <v>1</v>
      </c>
      <c r="E3" s="323">
        <v>1</v>
      </c>
    </row>
    <row r="4" spans="1:6" s="329" customFormat="1" ht="18" hidden="1" customHeight="1" x14ac:dyDescent="0.25">
      <c r="A4" s="325" t="s">
        <v>415</v>
      </c>
      <c r="B4" s="326">
        <v>228</v>
      </c>
      <c r="C4" s="327">
        <f t="shared" ref="C4:C23" si="0">B4/$B$3</f>
        <v>1627.4089935760171</v>
      </c>
      <c r="D4" s="327">
        <v>1.0509999999999999</v>
      </c>
      <c r="E4" s="328">
        <f t="shared" ref="E4:E23" si="1">C4/D4</f>
        <v>1548.4386237640506</v>
      </c>
    </row>
    <row r="5" spans="1:6" s="329" customFormat="1" ht="18" hidden="1" customHeight="1" x14ac:dyDescent="0.25">
      <c r="A5" s="325" t="s">
        <v>416</v>
      </c>
      <c r="B5" s="326">
        <v>229</v>
      </c>
      <c r="C5" s="327">
        <f t="shared" si="0"/>
        <v>1634.5467523197715</v>
      </c>
      <c r="D5" s="327">
        <v>1.052</v>
      </c>
      <c r="E5" s="328">
        <f t="shared" si="1"/>
        <v>1553.7516657032047</v>
      </c>
    </row>
    <row r="6" spans="1:6" s="329" customFormat="1" ht="18" hidden="1" customHeight="1" x14ac:dyDescent="0.25">
      <c r="A6" s="325" t="s">
        <v>417</v>
      </c>
      <c r="B6" s="326">
        <v>238</v>
      </c>
      <c r="C6" s="327">
        <f t="shared" si="0"/>
        <v>1698.7865810135618</v>
      </c>
      <c r="D6" s="327">
        <v>1.0580000000000001</v>
      </c>
      <c r="E6" s="328">
        <f t="shared" si="1"/>
        <v>1605.6583941527049</v>
      </c>
    </row>
    <row r="7" spans="1:6" s="329" customFormat="1" ht="18" hidden="1" customHeight="1" x14ac:dyDescent="0.25">
      <c r="A7" s="325" t="s">
        <v>418</v>
      </c>
      <c r="B7" s="326">
        <v>238</v>
      </c>
      <c r="C7" s="327">
        <f t="shared" si="0"/>
        <v>1698.7865810135618</v>
      </c>
      <c r="D7" s="327">
        <v>1.0649999999999999</v>
      </c>
      <c r="E7" s="328">
        <f t="shared" si="1"/>
        <v>1595.104770904753</v>
      </c>
    </row>
    <row r="8" spans="1:6" s="329" customFormat="1" ht="18" hidden="1" customHeight="1" x14ac:dyDescent="0.25">
      <c r="A8" s="325" t="s">
        <v>419</v>
      </c>
      <c r="B8" s="326">
        <v>238</v>
      </c>
      <c r="C8" s="327">
        <f t="shared" si="0"/>
        <v>1698.7865810135618</v>
      </c>
      <c r="D8" s="327">
        <v>1.0740000000000001</v>
      </c>
      <c r="E8" s="328">
        <f t="shared" si="1"/>
        <v>1581.7379711485676</v>
      </c>
    </row>
    <row r="9" spans="1:6" s="324" customFormat="1" ht="18" hidden="1" customHeight="1" x14ac:dyDescent="0.3">
      <c r="A9" s="330" t="s">
        <v>420</v>
      </c>
      <c r="B9" s="331">
        <v>250</v>
      </c>
      <c r="C9" s="332">
        <f t="shared" si="0"/>
        <v>1784.4396859386152</v>
      </c>
      <c r="D9" s="332">
        <v>1.0860000000000001</v>
      </c>
      <c r="E9" s="333">
        <f t="shared" si="1"/>
        <v>1643.1304658734946</v>
      </c>
      <c r="F9" s="334"/>
    </row>
    <row r="10" spans="1:6" s="324" customFormat="1" ht="18" hidden="1" customHeight="1" x14ac:dyDescent="0.3">
      <c r="A10" s="330" t="s">
        <v>421</v>
      </c>
      <c r="B10" s="331">
        <v>266</v>
      </c>
      <c r="C10" s="332">
        <f t="shared" si="0"/>
        <v>1898.6438258386866</v>
      </c>
      <c r="D10" s="332">
        <v>1.0963000000000001</v>
      </c>
      <c r="E10" s="333">
        <f t="shared" si="1"/>
        <v>1731.8652064568882</v>
      </c>
    </row>
    <row r="11" spans="1:6" s="324" customFormat="1" ht="18" hidden="1" customHeight="1" x14ac:dyDescent="0.3">
      <c r="A11" s="330" t="s">
        <v>422</v>
      </c>
      <c r="B11" s="331">
        <v>267</v>
      </c>
      <c r="C11" s="332">
        <f t="shared" si="0"/>
        <v>1905.7815845824412</v>
      </c>
      <c r="D11" s="332">
        <v>1.1000000000000001</v>
      </c>
      <c r="E11" s="333">
        <f t="shared" si="1"/>
        <v>1732.5287132567646</v>
      </c>
    </row>
    <row r="12" spans="1:6" s="324" customFormat="1" ht="18" hidden="1" customHeight="1" x14ac:dyDescent="0.3">
      <c r="A12" s="330" t="s">
        <v>423</v>
      </c>
      <c r="B12" s="331">
        <v>268</v>
      </c>
      <c r="C12" s="332">
        <f t="shared" si="0"/>
        <v>1912.9193433261955</v>
      </c>
      <c r="D12" s="332">
        <v>1.103</v>
      </c>
      <c r="E12" s="333">
        <f t="shared" si="1"/>
        <v>1734.2877092712563</v>
      </c>
    </row>
    <row r="13" spans="1:6" s="324" customFormat="1" ht="18" hidden="1" customHeight="1" x14ac:dyDescent="0.3">
      <c r="A13" s="330" t="s">
        <v>424</v>
      </c>
      <c r="B13" s="331">
        <v>268</v>
      </c>
      <c r="C13" s="332">
        <f t="shared" si="0"/>
        <v>1912.9193433261955</v>
      </c>
      <c r="D13" s="335">
        <v>1.107</v>
      </c>
      <c r="E13" s="333">
        <f t="shared" si="1"/>
        <v>1728.0210870155336</v>
      </c>
    </row>
    <row r="14" spans="1:6" s="324" customFormat="1" ht="18" hidden="1" customHeight="1" x14ac:dyDescent="0.3">
      <c r="A14" s="330" t="s">
        <v>425</v>
      </c>
      <c r="B14" s="336">
        <v>325</v>
      </c>
      <c r="C14" s="337">
        <f t="shared" si="0"/>
        <v>2319.7715917201999</v>
      </c>
      <c r="D14" s="337">
        <v>1.141</v>
      </c>
      <c r="E14" s="338">
        <f t="shared" si="1"/>
        <v>2033.1039366522348</v>
      </c>
    </row>
    <row r="15" spans="1:6" s="324" customFormat="1" ht="18" hidden="1" customHeight="1" thickBot="1" x14ac:dyDescent="0.35">
      <c r="A15" s="330" t="s">
        <v>426</v>
      </c>
      <c r="B15" s="336">
        <v>325</v>
      </c>
      <c r="C15" s="337">
        <f t="shared" si="0"/>
        <v>2319.7715917201999</v>
      </c>
      <c r="D15" s="337">
        <v>1.141</v>
      </c>
      <c r="E15" s="338">
        <f t="shared" si="1"/>
        <v>2033.1039366522348</v>
      </c>
    </row>
    <row r="16" spans="1:6" s="324" customFormat="1" ht="18" hidden="1" customHeight="1" thickBot="1" x14ac:dyDescent="0.35">
      <c r="A16" s="330" t="s">
        <v>427</v>
      </c>
      <c r="B16" s="336">
        <v>328</v>
      </c>
      <c r="C16" s="337">
        <f t="shared" si="0"/>
        <v>2341.1848679514633</v>
      </c>
      <c r="D16" s="337">
        <v>1.157</v>
      </c>
      <c r="E16" s="338">
        <f t="shared" si="1"/>
        <v>2023.4959965008325</v>
      </c>
    </row>
    <row r="17" spans="1:5" s="324" customFormat="1" ht="18" hidden="1" customHeight="1" thickBot="1" x14ac:dyDescent="0.35">
      <c r="A17" s="330" t="s">
        <v>428</v>
      </c>
      <c r="B17" s="336">
        <v>337</v>
      </c>
      <c r="C17" s="337">
        <f t="shared" si="0"/>
        <v>2405.4246966452533</v>
      </c>
      <c r="D17" s="337">
        <v>1.157</v>
      </c>
      <c r="E17" s="338">
        <f t="shared" si="1"/>
        <v>2079.0187525023798</v>
      </c>
    </row>
    <row r="18" spans="1:5" s="324" customFormat="1" ht="18" customHeight="1" x14ac:dyDescent="0.3">
      <c r="A18" s="330" t="s">
        <v>429</v>
      </c>
      <c r="B18" s="336">
        <v>364</v>
      </c>
      <c r="C18" s="337">
        <f t="shared" si="0"/>
        <v>2598.144182726624</v>
      </c>
      <c r="D18" s="337">
        <v>2975.6163999999999</v>
      </c>
      <c r="E18" s="338">
        <f t="shared" si="1"/>
        <v>0.87314486596008278</v>
      </c>
    </row>
    <row r="19" spans="1:5" s="324" customFormat="1" ht="18" customHeight="1" x14ac:dyDescent="0.3">
      <c r="A19" s="339" t="s">
        <v>430</v>
      </c>
      <c r="B19" s="336">
        <v>472.72579999999999</v>
      </c>
      <c r="C19" s="337">
        <f t="shared" si="0"/>
        <v>3374.2027123483226</v>
      </c>
      <c r="D19" s="337">
        <v>3032.5943000000002</v>
      </c>
      <c r="E19" s="338">
        <f t="shared" si="1"/>
        <v>1.1126456025945581</v>
      </c>
    </row>
    <row r="20" spans="1:5" s="324" customFormat="1" ht="18" customHeight="1" thickBot="1" x14ac:dyDescent="0.35">
      <c r="A20" s="340" t="s">
        <v>431</v>
      </c>
      <c r="B20" s="341">
        <v>510</v>
      </c>
      <c r="C20" s="342">
        <f t="shared" si="0"/>
        <v>3640.256959314775</v>
      </c>
      <c r="D20" s="342">
        <v>3078.2433999999998</v>
      </c>
      <c r="E20" s="343">
        <f t="shared" si="1"/>
        <v>1.1825760624760131</v>
      </c>
    </row>
    <row r="21" spans="1:5" s="324" customFormat="1" ht="18" customHeight="1" thickBot="1" x14ac:dyDescent="0.35">
      <c r="A21" s="344" t="s">
        <v>432</v>
      </c>
      <c r="B21" s="345">
        <v>623</v>
      </c>
      <c r="C21" s="346">
        <f t="shared" si="0"/>
        <v>4446.8236973590292</v>
      </c>
      <c r="D21" s="346">
        <v>3244.4304000000002</v>
      </c>
      <c r="E21" s="347">
        <f t="shared" si="1"/>
        <v>1.3706022780944935</v>
      </c>
    </row>
    <row r="22" spans="1:5" s="324" customFormat="1" ht="18" customHeight="1" thickBot="1" x14ac:dyDescent="0.35">
      <c r="A22" s="348" t="s">
        <v>433</v>
      </c>
      <c r="B22" s="341">
        <v>623</v>
      </c>
      <c r="C22" s="342">
        <f t="shared" si="0"/>
        <v>4446.8236973590292</v>
      </c>
      <c r="D22" s="342">
        <v>3284.6523999999999</v>
      </c>
      <c r="E22" s="343">
        <f t="shared" si="1"/>
        <v>1.3538186559281065</v>
      </c>
    </row>
    <row r="23" spans="1:5" s="324" customFormat="1" ht="18" customHeight="1" thickBot="1" x14ac:dyDescent="0.35">
      <c r="A23" s="349" t="s">
        <v>465</v>
      </c>
      <c r="B23" s="341">
        <v>648</v>
      </c>
      <c r="C23" s="342">
        <f t="shared" si="0"/>
        <v>4625.2676659528906</v>
      </c>
      <c r="D23" s="342">
        <v>3339.2161999999998</v>
      </c>
      <c r="E23" s="343">
        <f t="shared" si="1"/>
        <v>1.385135729142932</v>
      </c>
    </row>
    <row r="24" spans="1:5" s="352" customFormat="1" ht="15.75" x14ac:dyDescent="0.25">
      <c r="A24" s="350"/>
      <c r="B24" s="351"/>
    </row>
    <row r="25" spans="1:5" s="352" customFormat="1" ht="15.75" x14ac:dyDescent="0.25">
      <c r="A25" s="350" t="s">
        <v>434</v>
      </c>
      <c r="B25" s="351"/>
    </row>
    <row r="32" spans="1:5" x14ac:dyDescent="0.2">
      <c r="D32" s="35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14"/>
  </sheetPr>
  <dimension ref="A1:I39"/>
  <sheetViews>
    <sheetView workbookViewId="0">
      <selection activeCell="D52" sqref="D52"/>
    </sheetView>
  </sheetViews>
  <sheetFormatPr defaultRowHeight="12.75" x14ac:dyDescent="0.2"/>
  <cols>
    <col min="1" max="1" width="23.28515625" style="315" customWidth="1"/>
    <col min="2" max="2" width="14.28515625" style="353" customWidth="1"/>
    <col min="3" max="3" width="22.7109375" style="315" customWidth="1"/>
    <col min="4" max="4" width="29.7109375" style="315" bestFit="1" customWidth="1"/>
    <col min="5" max="5" width="27.42578125" style="315" bestFit="1" customWidth="1"/>
    <col min="6" max="6" width="11.7109375" style="315" bestFit="1" customWidth="1"/>
    <col min="7" max="7" width="9.140625" style="315"/>
    <col min="8" max="8" width="12.7109375" style="315" bestFit="1" customWidth="1"/>
    <col min="9" max="16384" width="9.140625" style="315"/>
  </cols>
  <sheetData>
    <row r="1" spans="1:6" ht="28.5" customHeight="1" thickBot="1" x14ac:dyDescent="0.25">
      <c r="A1" s="511" t="s">
        <v>437</v>
      </c>
      <c r="B1" s="511"/>
      <c r="C1" s="511"/>
      <c r="D1" s="511"/>
      <c r="E1" s="314"/>
    </row>
    <row r="2" spans="1:6" ht="55.5" customHeight="1" thickBot="1" x14ac:dyDescent="0.25">
      <c r="A2" s="316"/>
      <c r="B2" s="317" t="s">
        <v>412</v>
      </c>
      <c r="C2" s="318" t="s">
        <v>435</v>
      </c>
      <c r="D2" s="318" t="s">
        <v>413</v>
      </c>
      <c r="E2" s="319" t="s">
        <v>436</v>
      </c>
    </row>
    <row r="3" spans="1:6" s="324" customFormat="1" ht="18" customHeight="1" x14ac:dyDescent="0.3">
      <c r="A3" s="355" t="s">
        <v>414</v>
      </c>
      <c r="B3" s="321">
        <v>0.1744</v>
      </c>
      <c r="C3" s="322">
        <v>1</v>
      </c>
      <c r="D3" s="322">
        <v>1</v>
      </c>
      <c r="E3" s="323">
        <v>1</v>
      </c>
    </row>
    <row r="4" spans="1:6" s="329" customFormat="1" ht="18" hidden="1" customHeight="1" x14ac:dyDescent="0.3">
      <c r="A4" s="356" t="s">
        <v>420</v>
      </c>
      <c r="B4" s="326">
        <v>268</v>
      </c>
      <c r="C4" s="327">
        <f>B4/$B$3</f>
        <v>1536.6972477064221</v>
      </c>
      <c r="D4" s="327">
        <v>1.0509999999999999</v>
      </c>
      <c r="E4" s="328">
        <f>C4/D4</f>
        <v>1462.128684782514</v>
      </c>
    </row>
    <row r="5" spans="1:6" s="329" customFormat="1" ht="18" hidden="1" customHeight="1" x14ac:dyDescent="0.3">
      <c r="A5" s="356" t="s">
        <v>425</v>
      </c>
      <c r="B5" s="326">
        <v>268</v>
      </c>
      <c r="C5" s="327">
        <f t="shared" ref="C5:C17" si="0">B5/$B$3</f>
        <v>1536.6972477064221</v>
      </c>
      <c r="D5" s="327">
        <v>1.052</v>
      </c>
      <c r="E5" s="328">
        <f t="shared" ref="E5:E14" si="1">C5/D5</f>
        <v>1460.738828618272</v>
      </c>
    </row>
    <row r="6" spans="1:6" s="329" customFormat="1" ht="18" hidden="1" customHeight="1" x14ac:dyDescent="0.3">
      <c r="A6" s="356" t="s">
        <v>438</v>
      </c>
      <c r="B6" s="326">
        <v>274</v>
      </c>
      <c r="C6" s="327">
        <f t="shared" si="0"/>
        <v>1571.1009174311926</v>
      </c>
      <c r="D6" s="327">
        <v>1.0580000000000001</v>
      </c>
      <c r="E6" s="328">
        <f t="shared" si="1"/>
        <v>1484.9725117497094</v>
      </c>
    </row>
    <row r="7" spans="1:6" s="329" customFormat="1" ht="18" hidden="1" customHeight="1" x14ac:dyDescent="0.3">
      <c r="A7" s="356" t="s">
        <v>432</v>
      </c>
      <c r="B7" s="326">
        <v>274</v>
      </c>
      <c r="C7" s="327">
        <f t="shared" si="0"/>
        <v>1571.1009174311926</v>
      </c>
      <c r="D7" s="327">
        <v>1.0649999999999999</v>
      </c>
      <c r="E7" s="328">
        <f t="shared" si="1"/>
        <v>1475.2121290433734</v>
      </c>
    </row>
    <row r="8" spans="1:6" s="329" customFormat="1" ht="18" hidden="1" customHeight="1" x14ac:dyDescent="0.3">
      <c r="A8" s="356" t="s">
        <v>439</v>
      </c>
      <c r="B8" s="326">
        <v>274</v>
      </c>
      <c r="C8" s="327">
        <f t="shared" si="0"/>
        <v>1571.1009174311926</v>
      </c>
      <c r="D8" s="327">
        <v>1.0740000000000001</v>
      </c>
      <c r="E8" s="328">
        <f t="shared" si="1"/>
        <v>1462.8500162301607</v>
      </c>
    </row>
    <row r="9" spans="1:6" s="324" customFormat="1" ht="17.25" hidden="1" customHeight="1" thickBot="1" x14ac:dyDescent="0.35">
      <c r="A9" s="356" t="s">
        <v>420</v>
      </c>
      <c r="B9" s="331">
        <v>284</v>
      </c>
      <c r="C9" s="332">
        <f t="shared" si="0"/>
        <v>1628.440366972477</v>
      </c>
      <c r="D9" s="332">
        <v>1.0860000000000001</v>
      </c>
      <c r="E9" s="333">
        <f t="shared" si="1"/>
        <v>1499.4846841367191</v>
      </c>
      <c r="F9" s="334"/>
    </row>
    <row r="10" spans="1:6" s="324" customFormat="1" ht="18" hidden="1" customHeight="1" x14ac:dyDescent="0.3">
      <c r="A10" s="356" t="s">
        <v>421</v>
      </c>
      <c r="B10" s="331">
        <v>301</v>
      </c>
      <c r="C10" s="332">
        <f t="shared" si="0"/>
        <v>1725.9174311926606</v>
      </c>
      <c r="D10" s="332">
        <v>1.0963000000000001</v>
      </c>
      <c r="E10" s="333">
        <f t="shared" si="1"/>
        <v>1574.31125713095</v>
      </c>
    </row>
    <row r="11" spans="1:6" s="324" customFormat="1" ht="18" hidden="1" customHeight="1" x14ac:dyDescent="0.3">
      <c r="A11" s="356" t="s">
        <v>422</v>
      </c>
      <c r="B11" s="331">
        <v>302</v>
      </c>
      <c r="C11" s="332">
        <f t="shared" si="0"/>
        <v>1731.6513761467891</v>
      </c>
      <c r="D11" s="332">
        <v>1.1000000000000001</v>
      </c>
      <c r="E11" s="333">
        <f t="shared" si="1"/>
        <v>1574.2285237698081</v>
      </c>
    </row>
    <row r="12" spans="1:6" s="324" customFormat="1" ht="18" hidden="1" customHeight="1" x14ac:dyDescent="0.3">
      <c r="A12" s="356" t="s">
        <v>423</v>
      </c>
      <c r="B12" s="331">
        <v>302</v>
      </c>
      <c r="C12" s="332">
        <f t="shared" si="0"/>
        <v>1731.6513761467891</v>
      </c>
      <c r="D12" s="332">
        <v>1.103</v>
      </c>
      <c r="E12" s="333">
        <f t="shared" si="1"/>
        <v>1569.94685054106</v>
      </c>
    </row>
    <row r="13" spans="1:6" s="324" customFormat="1" ht="0.75" hidden="1" customHeight="1" x14ac:dyDescent="0.3">
      <c r="A13" s="356" t="s">
        <v>424</v>
      </c>
      <c r="B13" s="331">
        <v>303</v>
      </c>
      <c r="C13" s="332">
        <f t="shared" si="0"/>
        <v>1737.3853211009175</v>
      </c>
      <c r="D13" s="335">
        <v>1.107</v>
      </c>
      <c r="E13" s="333">
        <f t="shared" si="1"/>
        <v>1569.4537679321747</v>
      </c>
    </row>
    <row r="14" spans="1:6" s="324" customFormat="1" ht="18" hidden="1" customHeight="1" x14ac:dyDescent="0.3">
      <c r="A14" s="356" t="s">
        <v>425</v>
      </c>
      <c r="B14" s="336">
        <v>363</v>
      </c>
      <c r="C14" s="337">
        <f t="shared" si="0"/>
        <v>2081.4220183486241</v>
      </c>
      <c r="D14" s="337">
        <v>1.141</v>
      </c>
      <c r="E14" s="338">
        <f t="shared" si="1"/>
        <v>1824.2086050382331</v>
      </c>
    </row>
    <row r="15" spans="1:6" s="324" customFormat="1" ht="18" hidden="1" customHeight="1" thickBot="1" x14ac:dyDescent="0.35">
      <c r="A15" s="356" t="s">
        <v>426</v>
      </c>
      <c r="B15" s="336">
        <v>363</v>
      </c>
      <c r="C15" s="337">
        <f t="shared" si="0"/>
        <v>2081.4220183486241</v>
      </c>
      <c r="D15" s="337">
        <v>1.141</v>
      </c>
      <c r="E15" s="338">
        <f t="shared" ref="E15:E20" si="2">C15/D15</f>
        <v>1824.2086050382331</v>
      </c>
    </row>
    <row r="16" spans="1:6" s="324" customFormat="1" ht="18" hidden="1" customHeight="1" thickBot="1" x14ac:dyDescent="0.35">
      <c r="A16" s="356" t="s">
        <v>427</v>
      </c>
      <c r="B16" s="336">
        <v>365</v>
      </c>
      <c r="C16" s="337">
        <f t="shared" si="0"/>
        <v>2092.8899082568805</v>
      </c>
      <c r="D16" s="337">
        <v>1.157</v>
      </c>
      <c r="E16" s="338">
        <f t="shared" si="2"/>
        <v>1808.893611285117</v>
      </c>
    </row>
    <row r="17" spans="1:6" s="324" customFormat="1" ht="18" hidden="1" customHeight="1" thickBot="1" x14ac:dyDescent="0.35">
      <c r="A17" s="356" t="s">
        <v>428</v>
      </c>
      <c r="B17" s="336">
        <v>376</v>
      </c>
      <c r="C17" s="337">
        <f t="shared" si="0"/>
        <v>2155.9633027522937</v>
      </c>
      <c r="D17" s="337">
        <v>1.157</v>
      </c>
      <c r="E17" s="338">
        <f t="shared" si="2"/>
        <v>1863.4082132690523</v>
      </c>
    </row>
    <row r="18" spans="1:6" s="324" customFormat="1" ht="18" customHeight="1" x14ac:dyDescent="0.3">
      <c r="A18" s="356" t="s">
        <v>429</v>
      </c>
      <c r="B18" s="336">
        <v>402</v>
      </c>
      <c r="C18" s="337">
        <f t="shared" ref="C18:C23" si="3">B18/$B$3</f>
        <v>2305.0458715596328</v>
      </c>
      <c r="D18" s="337">
        <v>2975.6163999999999</v>
      </c>
      <c r="E18" s="338">
        <f t="shared" si="2"/>
        <v>0.77464483377616578</v>
      </c>
    </row>
    <row r="19" spans="1:6" s="324" customFormat="1" ht="18" customHeight="1" x14ac:dyDescent="0.3">
      <c r="A19" s="357" t="s">
        <v>430</v>
      </c>
      <c r="B19" s="358">
        <v>522</v>
      </c>
      <c r="C19" s="337">
        <f t="shared" si="3"/>
        <v>2993.119266055046</v>
      </c>
      <c r="D19" s="359">
        <v>3032.5943000000002</v>
      </c>
      <c r="E19" s="338">
        <f t="shared" si="2"/>
        <v>0.98698308113783828</v>
      </c>
    </row>
    <row r="20" spans="1:6" s="324" customFormat="1" ht="18" customHeight="1" thickBot="1" x14ac:dyDescent="0.35">
      <c r="A20" s="348" t="s">
        <v>431</v>
      </c>
      <c r="B20" s="341">
        <v>562</v>
      </c>
      <c r="C20" s="342">
        <f t="shared" si="3"/>
        <v>3222.4770642201834</v>
      </c>
      <c r="D20" s="342">
        <v>3078.2433999999998</v>
      </c>
      <c r="E20" s="343">
        <f t="shared" si="2"/>
        <v>1.0468558347985684</v>
      </c>
    </row>
    <row r="21" spans="1:6" s="324" customFormat="1" ht="18" customHeight="1" thickBot="1" x14ac:dyDescent="0.35">
      <c r="A21" s="344" t="s">
        <v>432</v>
      </c>
      <c r="B21" s="345">
        <v>682</v>
      </c>
      <c r="C21" s="346">
        <f t="shared" si="3"/>
        <v>3910.5504587155965</v>
      </c>
      <c r="D21" s="346">
        <v>3244.4304000000002</v>
      </c>
      <c r="E21" s="347">
        <f>C21/D21</f>
        <v>1.2053118657486368</v>
      </c>
    </row>
    <row r="22" spans="1:6" s="324" customFormat="1" ht="18" customHeight="1" thickBot="1" x14ac:dyDescent="0.35">
      <c r="A22" s="348" t="s">
        <v>433</v>
      </c>
      <c r="B22" s="341">
        <v>682</v>
      </c>
      <c r="C22" s="342">
        <f t="shared" si="3"/>
        <v>3910.5504587155965</v>
      </c>
      <c r="D22" s="342">
        <v>3284.6523999999999</v>
      </c>
      <c r="E22" s="343">
        <f>C22/D22</f>
        <v>1.190552296710482</v>
      </c>
    </row>
    <row r="23" spans="1:6" s="324" customFormat="1" ht="18" customHeight="1" thickBot="1" x14ac:dyDescent="0.35">
      <c r="A23" s="361" t="s">
        <v>465</v>
      </c>
      <c r="B23" s="341">
        <v>708</v>
      </c>
      <c r="C23" s="342">
        <f t="shared" si="3"/>
        <v>4059.6330275229357</v>
      </c>
      <c r="D23" s="342">
        <v>3339.2161999999998</v>
      </c>
      <c r="E23" s="343">
        <f>C23/D23</f>
        <v>1.2157442897896027</v>
      </c>
    </row>
    <row r="25" spans="1:6" s="352" customFormat="1" ht="15.75" x14ac:dyDescent="0.25">
      <c r="A25" s="350" t="s">
        <v>434</v>
      </c>
      <c r="B25" s="351"/>
    </row>
    <row r="27" spans="1:6" s="352" customFormat="1" ht="15.75" x14ac:dyDescent="0.25">
      <c r="A27" s="350"/>
      <c r="B27" s="351"/>
      <c r="C27" s="351"/>
    </row>
    <row r="29" spans="1:6" x14ac:dyDescent="0.2">
      <c r="D29" s="360"/>
      <c r="E29" s="360"/>
      <c r="F29" s="36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315">
        <v>4634942</v>
      </c>
      <c r="E35" s="315">
        <v>1682549393</v>
      </c>
      <c r="F35" s="353">
        <f>E35/D35</f>
        <v>363.01412034929456</v>
      </c>
      <c r="H35" s="353">
        <f>(D35*F35+D38*F38)/(D35+D38)</f>
        <v>324.39671487326808</v>
      </c>
      <c r="I35" s="315" t="s">
        <v>440</v>
      </c>
    </row>
    <row r="36" spans="4:9" hidden="1" x14ac:dyDescent="0.2">
      <c r="D36" s="315">
        <v>2088167</v>
      </c>
      <c r="E36" s="315">
        <v>1042087291</v>
      </c>
      <c r="F36" s="353">
        <f>E36/D36</f>
        <v>499.04403766556987</v>
      </c>
      <c r="H36" s="353">
        <f>(D36*F36+D39*F39)/(D36+D39)</f>
        <v>459.03944872088726</v>
      </c>
      <c r="I36" s="315" t="s">
        <v>441</v>
      </c>
    </row>
    <row r="37" spans="4:9" hidden="1" x14ac:dyDescent="0.2">
      <c r="F37" s="353"/>
      <c r="H37" s="353"/>
    </row>
    <row r="38" spans="4:9" hidden="1" x14ac:dyDescent="0.2">
      <c r="D38" s="315">
        <v>969408</v>
      </c>
      <c r="E38" s="315">
        <v>135483336</v>
      </c>
      <c r="F38" s="353">
        <f>E38/D38</f>
        <v>139.75883838383839</v>
      </c>
      <c r="H38" s="353"/>
    </row>
    <row r="39" spans="4:9" hidden="1" x14ac:dyDescent="0.2">
      <c r="D39" s="315">
        <v>302709</v>
      </c>
      <c r="E39" s="315">
        <v>55419110</v>
      </c>
      <c r="F39" s="353">
        <f>E39/D39</f>
        <v>183.07717973367161</v>
      </c>
      <c r="H39" s="35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8"/>
  </sheetPr>
  <dimension ref="A1:F26"/>
  <sheetViews>
    <sheetView workbookViewId="0">
      <selection activeCell="D23" sqref="D23"/>
    </sheetView>
  </sheetViews>
  <sheetFormatPr defaultRowHeight="12.75" x14ac:dyDescent="0.2"/>
  <cols>
    <col min="1" max="1" width="23.42578125" style="315" customWidth="1"/>
    <col min="2" max="2" width="14.28515625" style="353" customWidth="1"/>
    <col min="3" max="3" width="22.7109375" style="315" customWidth="1"/>
    <col min="4" max="4" width="29.7109375" style="315" bestFit="1" customWidth="1"/>
    <col min="5" max="5" width="27.42578125" style="315" bestFit="1" customWidth="1"/>
    <col min="6" max="6" width="11.7109375" style="315" bestFit="1" customWidth="1"/>
    <col min="7" max="16384" width="9.140625" style="315"/>
  </cols>
  <sheetData>
    <row r="1" spans="1:6" ht="28.5" customHeight="1" thickBot="1" x14ac:dyDescent="0.25">
      <c r="A1" s="511" t="s">
        <v>442</v>
      </c>
      <c r="B1" s="511"/>
      <c r="C1" s="511"/>
      <c r="D1" s="511"/>
      <c r="E1" s="314"/>
    </row>
    <row r="2" spans="1:6" ht="55.5" customHeight="1" thickBot="1" x14ac:dyDescent="0.25">
      <c r="A2" s="316"/>
      <c r="B2" s="317" t="s">
        <v>412</v>
      </c>
      <c r="C2" s="318" t="s">
        <v>435</v>
      </c>
      <c r="D2" s="318" t="s">
        <v>413</v>
      </c>
      <c r="E2" s="319" t="s">
        <v>436</v>
      </c>
    </row>
    <row r="3" spans="1:6" s="324" customFormat="1" ht="18" customHeight="1" x14ac:dyDescent="0.3">
      <c r="A3" s="320" t="s">
        <v>414</v>
      </c>
      <c r="B3" s="321">
        <v>5.1799999999999999E-2</v>
      </c>
      <c r="C3" s="322">
        <v>1</v>
      </c>
      <c r="D3" s="322">
        <v>1</v>
      </c>
      <c r="E3" s="323">
        <v>1</v>
      </c>
    </row>
    <row r="4" spans="1:6" s="329" customFormat="1" ht="18" hidden="1" customHeight="1" x14ac:dyDescent="0.25">
      <c r="A4" s="325" t="s">
        <v>415</v>
      </c>
      <c r="B4" s="326">
        <v>86</v>
      </c>
      <c r="C4" s="327">
        <f t="shared" ref="C4:C23" si="0">B4/$B$3</f>
        <v>1660.2316602316603</v>
      </c>
      <c r="D4" s="327">
        <v>1.0509999999999999</v>
      </c>
      <c r="E4" s="328">
        <f t="shared" ref="E4:E23" si="1">C4/D4</f>
        <v>1579.6685634934922</v>
      </c>
    </row>
    <row r="5" spans="1:6" s="329" customFormat="1" ht="18" hidden="1" customHeight="1" x14ac:dyDescent="0.25">
      <c r="A5" s="325" t="s">
        <v>416</v>
      </c>
      <c r="B5" s="326">
        <v>86</v>
      </c>
      <c r="C5" s="327">
        <f t="shared" si="0"/>
        <v>1660.2316602316603</v>
      </c>
      <c r="D5" s="327">
        <v>1.052</v>
      </c>
      <c r="E5" s="328">
        <f t="shared" si="1"/>
        <v>1578.166977406521</v>
      </c>
    </row>
    <row r="6" spans="1:6" s="329" customFormat="1" ht="18" hidden="1" customHeight="1" x14ac:dyDescent="0.25">
      <c r="A6" s="325" t="s">
        <v>417</v>
      </c>
      <c r="B6" s="326">
        <v>98</v>
      </c>
      <c r="C6" s="327">
        <f t="shared" si="0"/>
        <v>1891.8918918918919</v>
      </c>
      <c r="D6" s="327">
        <v>1.0580000000000001</v>
      </c>
      <c r="E6" s="328">
        <f t="shared" si="1"/>
        <v>1788.177591580238</v>
      </c>
    </row>
    <row r="7" spans="1:6" s="329" customFormat="1" ht="18" hidden="1" customHeight="1" x14ac:dyDescent="0.25">
      <c r="A7" s="325" t="s">
        <v>418</v>
      </c>
      <c r="B7" s="326">
        <v>98</v>
      </c>
      <c r="C7" s="327">
        <f t="shared" si="0"/>
        <v>1891.8918918918919</v>
      </c>
      <c r="D7" s="327">
        <v>1.0649999999999999</v>
      </c>
      <c r="E7" s="328">
        <f t="shared" si="1"/>
        <v>1776.4243116355792</v>
      </c>
    </row>
    <row r="8" spans="1:6" s="329" customFormat="1" ht="18" hidden="1" customHeight="1" x14ac:dyDescent="0.25">
      <c r="A8" s="325" t="s">
        <v>419</v>
      </c>
      <c r="B8" s="326">
        <v>98</v>
      </c>
      <c r="C8" s="327">
        <f t="shared" si="0"/>
        <v>1891.8918918918919</v>
      </c>
      <c r="D8" s="327">
        <v>1.0740000000000001</v>
      </c>
      <c r="E8" s="328">
        <f t="shared" si="1"/>
        <v>1761.5380743872363</v>
      </c>
    </row>
    <row r="9" spans="1:6" s="324" customFormat="1" ht="18" hidden="1" customHeight="1" x14ac:dyDescent="0.3">
      <c r="A9" s="330" t="s">
        <v>420</v>
      </c>
      <c r="B9" s="331">
        <v>103</v>
      </c>
      <c r="C9" s="332">
        <f t="shared" si="0"/>
        <v>1988.4169884169885</v>
      </c>
      <c r="D9" s="332">
        <v>1.0860000000000001</v>
      </c>
      <c r="E9" s="333">
        <f t="shared" si="1"/>
        <v>1830.9548696289028</v>
      </c>
      <c r="F9" s="334"/>
    </row>
    <row r="10" spans="1:6" s="324" customFormat="1" ht="18" hidden="1" customHeight="1" x14ac:dyDescent="0.3">
      <c r="A10" s="330" t="s">
        <v>421</v>
      </c>
      <c r="B10" s="331">
        <v>112</v>
      </c>
      <c r="C10" s="332">
        <f t="shared" si="0"/>
        <v>2162.1621621621621</v>
      </c>
      <c r="D10" s="332">
        <v>1.0963000000000001</v>
      </c>
      <c r="E10" s="333">
        <f t="shared" si="1"/>
        <v>1972.235849824101</v>
      </c>
    </row>
    <row r="11" spans="1:6" s="324" customFormat="1" ht="18" hidden="1" customHeight="1" x14ac:dyDescent="0.3">
      <c r="A11" s="330" t="s">
        <v>422</v>
      </c>
      <c r="B11" s="331">
        <v>112</v>
      </c>
      <c r="C11" s="332">
        <f t="shared" si="0"/>
        <v>2162.1621621621621</v>
      </c>
      <c r="D11" s="332">
        <v>1.1000000000000001</v>
      </c>
      <c r="E11" s="333">
        <f t="shared" si="1"/>
        <v>1965.6019656019653</v>
      </c>
    </row>
    <row r="12" spans="1:6" s="324" customFormat="1" ht="18" hidden="1" customHeight="1" x14ac:dyDescent="0.3">
      <c r="A12" s="330" t="s">
        <v>423</v>
      </c>
      <c r="B12" s="331">
        <v>113</v>
      </c>
      <c r="C12" s="332">
        <f t="shared" si="0"/>
        <v>2181.4671814671815</v>
      </c>
      <c r="D12" s="332">
        <v>1.103</v>
      </c>
      <c r="E12" s="333">
        <f t="shared" si="1"/>
        <v>1977.758097431715</v>
      </c>
    </row>
    <row r="13" spans="1:6" s="324" customFormat="1" ht="18" hidden="1" customHeight="1" x14ac:dyDescent="0.3">
      <c r="A13" s="330" t="s">
        <v>424</v>
      </c>
      <c r="B13" s="331">
        <v>113</v>
      </c>
      <c r="C13" s="332">
        <f t="shared" si="0"/>
        <v>2181.4671814671815</v>
      </c>
      <c r="D13" s="335">
        <v>1.107</v>
      </c>
      <c r="E13" s="333">
        <f t="shared" si="1"/>
        <v>1970.6117267092877</v>
      </c>
    </row>
    <row r="14" spans="1:6" s="324" customFormat="1" ht="18" hidden="1" customHeight="1" x14ac:dyDescent="0.3">
      <c r="A14" s="330" t="s">
        <v>425</v>
      </c>
      <c r="B14" s="336">
        <v>140</v>
      </c>
      <c r="C14" s="337">
        <f t="shared" si="0"/>
        <v>2702.7027027027029</v>
      </c>
      <c r="D14" s="337">
        <v>1.141</v>
      </c>
      <c r="E14" s="338">
        <f t="shared" si="1"/>
        <v>2368.714025155743</v>
      </c>
    </row>
    <row r="15" spans="1:6" s="324" customFormat="1" ht="18" hidden="1" customHeight="1" thickBot="1" x14ac:dyDescent="0.35">
      <c r="A15" s="330" t="s">
        <v>443</v>
      </c>
      <c r="B15" s="336">
        <v>140</v>
      </c>
      <c r="C15" s="337">
        <f t="shared" si="0"/>
        <v>2702.7027027027029</v>
      </c>
      <c r="D15" s="337">
        <v>1.141</v>
      </c>
      <c r="E15" s="338">
        <f t="shared" si="1"/>
        <v>2368.714025155743</v>
      </c>
    </row>
    <row r="16" spans="1:6" s="324" customFormat="1" ht="18" hidden="1" customHeight="1" thickBot="1" x14ac:dyDescent="0.35">
      <c r="A16" s="330" t="s">
        <v>427</v>
      </c>
      <c r="B16" s="336">
        <v>141</v>
      </c>
      <c r="C16" s="337">
        <f t="shared" si="0"/>
        <v>2722.0077220077219</v>
      </c>
      <c r="D16" s="337">
        <v>1.157</v>
      </c>
      <c r="E16" s="338">
        <f t="shared" si="1"/>
        <v>2352.642802081004</v>
      </c>
    </row>
    <row r="17" spans="1:5" s="324" customFormat="1" ht="18" hidden="1" customHeight="1" thickBot="1" x14ac:dyDescent="0.35">
      <c r="A17" s="330" t="s">
        <v>428</v>
      </c>
      <c r="B17" s="336">
        <v>141</v>
      </c>
      <c r="C17" s="337">
        <f t="shared" si="0"/>
        <v>2722.0077220077219</v>
      </c>
      <c r="D17" s="337">
        <v>1.157</v>
      </c>
      <c r="E17" s="338">
        <f t="shared" si="1"/>
        <v>2352.642802081004</v>
      </c>
    </row>
    <row r="18" spans="1:5" s="324" customFormat="1" ht="18" customHeight="1" x14ac:dyDescent="0.3">
      <c r="A18" s="330" t="s">
        <v>429</v>
      </c>
      <c r="B18" s="336">
        <v>171</v>
      </c>
      <c r="C18" s="337">
        <f t="shared" si="0"/>
        <v>3301.1583011583011</v>
      </c>
      <c r="D18" s="337">
        <v>2975.6163999999999</v>
      </c>
      <c r="E18" s="338">
        <f t="shared" si="1"/>
        <v>1.1094031815251124</v>
      </c>
    </row>
    <row r="19" spans="1:5" s="324" customFormat="1" ht="18" customHeight="1" x14ac:dyDescent="0.3">
      <c r="A19" s="357" t="s">
        <v>430</v>
      </c>
      <c r="B19" s="358">
        <v>223</v>
      </c>
      <c r="C19" s="359">
        <f t="shared" si="0"/>
        <v>4305.0193050193047</v>
      </c>
      <c r="D19" s="359">
        <v>3032.5943000000002</v>
      </c>
      <c r="E19" s="338">
        <f t="shared" si="1"/>
        <v>1.4195829969802767</v>
      </c>
    </row>
    <row r="20" spans="1:5" s="324" customFormat="1" ht="18" customHeight="1" thickBot="1" x14ac:dyDescent="0.35">
      <c r="A20" s="340" t="s">
        <v>431</v>
      </c>
      <c r="B20" s="341">
        <v>240</v>
      </c>
      <c r="C20" s="342">
        <f t="shared" si="0"/>
        <v>4633.204633204633</v>
      </c>
      <c r="D20" s="342">
        <v>3078.2433999999998</v>
      </c>
      <c r="E20" s="343">
        <f t="shared" si="1"/>
        <v>1.5051456402715371</v>
      </c>
    </row>
    <row r="21" spans="1:5" s="324" customFormat="1" ht="18" customHeight="1" thickBot="1" x14ac:dyDescent="0.35">
      <c r="A21" s="344" t="s">
        <v>432</v>
      </c>
      <c r="B21" s="345">
        <v>290</v>
      </c>
      <c r="C21" s="346">
        <f t="shared" si="0"/>
        <v>5598.4555984555982</v>
      </c>
      <c r="D21" s="346">
        <v>3244.4304000000002</v>
      </c>
      <c r="E21" s="347">
        <f t="shared" si="1"/>
        <v>1.7255588526280601</v>
      </c>
    </row>
    <row r="22" spans="1:5" s="324" customFormat="1" ht="18" customHeight="1" thickBot="1" x14ac:dyDescent="0.35">
      <c r="A22" s="348" t="s">
        <v>433</v>
      </c>
      <c r="B22" s="341">
        <v>291</v>
      </c>
      <c r="C22" s="342">
        <f t="shared" si="0"/>
        <v>5617.7606177606176</v>
      </c>
      <c r="D22" s="342">
        <v>3284.6523999999999</v>
      </c>
      <c r="E22" s="343">
        <f t="shared" si="1"/>
        <v>1.710305972638267</v>
      </c>
    </row>
    <row r="23" spans="1:5" s="324" customFormat="1" ht="18" customHeight="1" thickBot="1" x14ac:dyDescent="0.35">
      <c r="A23" s="361" t="s">
        <v>465</v>
      </c>
      <c r="B23" s="341">
        <v>300</v>
      </c>
      <c r="C23" s="342">
        <f t="shared" si="0"/>
        <v>5791.5057915057914</v>
      </c>
      <c r="D23" s="342">
        <v>3339.2161999999998</v>
      </c>
      <c r="E23" s="343">
        <f t="shared" si="1"/>
        <v>1.7343907805387959</v>
      </c>
    </row>
    <row r="25" spans="1:5" s="352" customFormat="1" ht="15.75" x14ac:dyDescent="0.25">
      <c r="A25" s="350" t="s">
        <v>434</v>
      </c>
      <c r="B25" s="351"/>
    </row>
    <row r="26" spans="1:5" s="352" customFormat="1" ht="15.75" x14ac:dyDescent="0.25">
      <c r="A26" s="350"/>
      <c r="B26" s="35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2"/>
  </sheetPr>
  <dimension ref="A1:I22"/>
  <sheetViews>
    <sheetView zoomScaleNormal="100" workbookViewId="0">
      <selection activeCell="C24" sqref="C24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22" t="s">
        <v>146</v>
      </c>
      <c r="B2" s="422"/>
      <c r="C2" s="422"/>
      <c r="D2" s="422"/>
      <c r="E2" s="422"/>
      <c r="F2" s="422"/>
      <c r="G2" s="422"/>
      <c r="H2" s="422"/>
      <c r="I2" s="422"/>
    </row>
    <row r="3" spans="1:9" ht="15.75" x14ac:dyDescent="0.25">
      <c r="A3" s="108" t="s">
        <v>137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445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95" t="s">
        <v>23</v>
      </c>
      <c r="B5" s="396" t="s">
        <v>24</v>
      </c>
      <c r="C5" s="397" t="s">
        <v>25</v>
      </c>
      <c r="D5" s="397" t="s">
        <v>26</v>
      </c>
      <c r="E5" s="397" t="s">
        <v>27</v>
      </c>
      <c r="F5" s="397" t="s">
        <v>138</v>
      </c>
      <c r="G5" s="396" t="s">
        <v>28</v>
      </c>
      <c r="H5" s="398" t="s">
        <v>29</v>
      </c>
    </row>
    <row r="6" spans="1:9" ht="17.25" thickTop="1" thickBot="1" x14ac:dyDescent="0.25">
      <c r="A6" s="122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23">
        <v>7</v>
      </c>
    </row>
    <row r="7" spans="1:9" ht="13.5" thickTop="1" x14ac:dyDescent="0.2">
      <c r="A7" s="399" t="s">
        <v>139</v>
      </c>
      <c r="B7" s="124">
        <v>811777</v>
      </c>
      <c r="C7" s="125">
        <v>243502691</v>
      </c>
      <c r="D7" s="124">
        <v>299.96254020500703</v>
      </c>
      <c r="E7" s="125">
        <v>291.04100050879134</v>
      </c>
      <c r="F7" s="125">
        <v>240.67791132369442</v>
      </c>
      <c r="G7" s="126">
        <v>103.06538930275092</v>
      </c>
      <c r="H7" s="127">
        <v>124.6323514090909</v>
      </c>
    </row>
    <row r="8" spans="1:9" ht="15.75" x14ac:dyDescent="0.25">
      <c r="A8" s="400" t="s">
        <v>30</v>
      </c>
      <c r="B8" s="128">
        <v>714015</v>
      </c>
      <c r="C8" s="129">
        <v>228447013</v>
      </c>
      <c r="D8" s="128">
        <v>319.94707814261608</v>
      </c>
      <c r="E8" s="129">
        <v>310.4658237180156</v>
      </c>
      <c r="F8" s="129">
        <v>256.95881230149627</v>
      </c>
      <c r="G8" s="130">
        <v>103.0538802342418</v>
      </c>
      <c r="H8" s="131">
        <v>124.5129813906573</v>
      </c>
    </row>
    <row r="9" spans="1:9" ht="15.75" x14ac:dyDescent="0.25">
      <c r="A9" s="400" t="s">
        <v>31</v>
      </c>
      <c r="B9" s="132">
        <v>619992</v>
      </c>
      <c r="C9" s="129">
        <v>198327531</v>
      </c>
      <c r="D9" s="132">
        <v>319.88724209344639</v>
      </c>
      <c r="E9" s="129">
        <v>310.41754184588405</v>
      </c>
      <c r="F9" s="129">
        <v>257.08777620658964</v>
      </c>
      <c r="G9" s="130">
        <v>103.05063308962863</v>
      </c>
      <c r="H9" s="131">
        <v>124.42724691678558</v>
      </c>
      <c r="I9" s="27"/>
    </row>
    <row r="10" spans="1:9" ht="15.75" x14ac:dyDescent="0.25">
      <c r="A10" s="400" t="s">
        <v>32</v>
      </c>
      <c r="B10" s="124">
        <v>278836</v>
      </c>
      <c r="C10" s="125">
        <v>104790251</v>
      </c>
      <c r="D10" s="124">
        <v>375.81320561190091</v>
      </c>
      <c r="E10" s="125">
        <v>364.87293115705165</v>
      </c>
      <c r="F10" s="125">
        <v>303.75658888126287</v>
      </c>
      <c r="G10" s="126">
        <v>102.99837930431191</v>
      </c>
      <c r="H10" s="133">
        <v>123.72182838766493</v>
      </c>
    </row>
    <row r="11" spans="1:9" ht="18.75" customHeight="1" x14ac:dyDescent="0.25">
      <c r="A11" s="400" t="s">
        <v>33</v>
      </c>
      <c r="B11" s="134">
        <v>239739</v>
      </c>
      <c r="C11" s="129">
        <v>90436993</v>
      </c>
      <c r="D11" s="134">
        <v>377.2310429258485</v>
      </c>
      <c r="E11" s="129">
        <v>366.24893360495571</v>
      </c>
      <c r="F11" s="129">
        <v>304.95709150274234</v>
      </c>
      <c r="G11" s="130">
        <v>102.99853687293962</v>
      </c>
      <c r="H11" s="131">
        <v>123.69971167647245</v>
      </c>
    </row>
    <row r="12" spans="1:9" ht="17.25" customHeight="1" x14ac:dyDescent="0.25">
      <c r="A12" s="401" t="s">
        <v>34</v>
      </c>
      <c r="B12" s="124">
        <v>435179</v>
      </c>
      <c r="C12" s="129">
        <v>123656762</v>
      </c>
      <c r="D12" s="124">
        <v>284.15149168503075</v>
      </c>
      <c r="E12" s="129">
        <v>275.77156030598343</v>
      </c>
      <c r="F12" s="129">
        <v>228.56705759393392</v>
      </c>
      <c r="G12" s="130">
        <v>103.03872211106517</v>
      </c>
      <c r="H12" s="131">
        <v>124.31865496113907</v>
      </c>
    </row>
    <row r="13" spans="1:9" ht="17.25" customHeight="1" x14ac:dyDescent="0.25">
      <c r="A13" s="400" t="s">
        <v>33</v>
      </c>
      <c r="B13" s="134">
        <v>380253</v>
      </c>
      <c r="C13" s="129">
        <v>107890538</v>
      </c>
      <c r="D13" s="134">
        <v>283.73356160240684</v>
      </c>
      <c r="E13" s="129">
        <v>275.37715102792714</v>
      </c>
      <c r="F13" s="129">
        <v>228.42581780623041</v>
      </c>
      <c r="G13" s="130">
        <v>103.0345330189113</v>
      </c>
      <c r="H13" s="131">
        <v>124.21256245346706</v>
      </c>
    </row>
    <row r="14" spans="1:9" ht="15.75" x14ac:dyDescent="0.25">
      <c r="A14" s="400" t="s">
        <v>35</v>
      </c>
      <c r="B14" s="124">
        <v>17464</v>
      </c>
      <c r="C14" s="129">
        <v>3849249</v>
      </c>
      <c r="D14" s="124">
        <v>220.4105016032982</v>
      </c>
      <c r="E14" s="129">
        <v>214.4663545603249</v>
      </c>
      <c r="F14" s="129">
        <v>181.01613059955301</v>
      </c>
      <c r="G14" s="130">
        <v>102.77159886228277</v>
      </c>
      <c r="H14" s="131">
        <v>121.76290636268992</v>
      </c>
    </row>
    <row r="15" spans="1:9" ht="15.75" x14ac:dyDescent="0.25">
      <c r="A15" s="400" t="s">
        <v>31</v>
      </c>
      <c r="B15" s="134">
        <v>13573</v>
      </c>
      <c r="C15" s="129">
        <v>3137125</v>
      </c>
      <c r="D15" s="134">
        <v>231.12981654755765</v>
      </c>
      <c r="E15" s="129">
        <v>224.90988245537659</v>
      </c>
      <c r="F15" s="129">
        <v>189.49831901382143</v>
      </c>
      <c r="G15" s="130">
        <v>102.7655228059688</v>
      </c>
      <c r="H15" s="131">
        <v>121.96932286808293</v>
      </c>
    </row>
    <row r="16" spans="1:9" ht="15.75" x14ac:dyDescent="0.25">
      <c r="A16" s="401" t="s">
        <v>36</v>
      </c>
      <c r="B16" s="124">
        <v>1572</v>
      </c>
      <c r="C16" s="129">
        <v>286907</v>
      </c>
      <c r="D16" s="124">
        <v>182.51081424936388</v>
      </c>
      <c r="E16" s="129">
        <v>177.69735182849936</v>
      </c>
      <c r="F16" s="129">
        <v>149.27719907407408</v>
      </c>
      <c r="G16" s="130">
        <v>102.70879806104827</v>
      </c>
      <c r="H16" s="131">
        <v>122.26302166803026</v>
      </c>
    </row>
    <row r="17" spans="1:8" ht="15.75" x14ac:dyDescent="0.25">
      <c r="A17" s="400" t="s">
        <v>37</v>
      </c>
      <c r="B17" s="134">
        <v>941</v>
      </c>
      <c r="C17" s="129">
        <v>183727</v>
      </c>
      <c r="D17" s="134">
        <v>195.24654622741764</v>
      </c>
      <c r="E17" s="129">
        <v>190.17088607594937</v>
      </c>
      <c r="F17" s="129">
        <v>160.02028985507246</v>
      </c>
      <c r="G17" s="130">
        <v>102.66899958043061</v>
      </c>
      <c r="H17" s="131">
        <v>122.01361865064047</v>
      </c>
    </row>
    <row r="18" spans="1:8" ht="15.75" x14ac:dyDescent="0.25">
      <c r="A18" s="401" t="s">
        <v>38</v>
      </c>
      <c r="B18" s="124">
        <v>15892</v>
      </c>
      <c r="C18" s="129">
        <v>3562342</v>
      </c>
      <c r="D18" s="124">
        <v>224.1594512962497</v>
      </c>
      <c r="E18" s="129">
        <v>218.07879576286936</v>
      </c>
      <c r="F18" s="129">
        <v>183.92505569110003</v>
      </c>
      <c r="G18" s="130">
        <v>102.78828370823921</v>
      </c>
      <c r="H18" s="131">
        <v>121.87542934483209</v>
      </c>
    </row>
    <row r="19" spans="1:8" ht="15.75" x14ac:dyDescent="0.25">
      <c r="A19" s="400" t="s">
        <v>37</v>
      </c>
      <c r="B19" s="134">
        <v>12632</v>
      </c>
      <c r="C19" s="129">
        <v>2953398</v>
      </c>
      <c r="D19" s="134">
        <v>233.80288157061432</v>
      </c>
      <c r="E19" s="129">
        <v>227.47592332865824</v>
      </c>
      <c r="F19" s="129">
        <v>191.52864843282092</v>
      </c>
      <c r="G19" s="130">
        <v>102.78137490305505</v>
      </c>
      <c r="H19" s="131">
        <v>122.07201558811249</v>
      </c>
    </row>
    <row r="20" spans="1:8" ht="16.5" thickBot="1" x14ac:dyDescent="0.3">
      <c r="A20" s="402" t="s">
        <v>39</v>
      </c>
      <c r="B20" s="135">
        <v>80298</v>
      </c>
      <c r="C20" s="136">
        <v>11206429</v>
      </c>
      <c r="D20" s="135">
        <v>139.5604996388453</v>
      </c>
      <c r="E20" s="136">
        <v>135.37967650327201</v>
      </c>
      <c r="F20" s="136">
        <v>112.29958212065276</v>
      </c>
      <c r="G20" s="137">
        <v>103.08822065730985</v>
      </c>
      <c r="H20" s="138">
        <v>124.27517271516102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9"/>
      <c r="B22" s="109"/>
      <c r="C22" s="109"/>
      <c r="D22" s="23"/>
      <c r="E22" s="23"/>
      <c r="F22" s="110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5"/>
    <pageSetUpPr fitToPage="1"/>
  </sheetPr>
  <dimension ref="A1:F47"/>
  <sheetViews>
    <sheetView topLeftCell="A7" zoomScaleNormal="100" workbookViewId="0">
      <selection activeCell="C35" sqref="C35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11"/>
      <c r="B1" s="112"/>
      <c r="C1" s="5"/>
      <c r="D1" s="6"/>
    </row>
    <row r="2" spans="1:6" ht="13.5" customHeight="1" x14ac:dyDescent="0.25">
      <c r="A2" s="113" t="s">
        <v>140</v>
      </c>
      <c r="B2" s="112"/>
      <c r="C2" s="5"/>
      <c r="D2" s="6"/>
    </row>
    <row r="3" spans="1:6" ht="13.5" customHeight="1" x14ac:dyDescent="0.25">
      <c r="A3" s="25"/>
      <c r="B3" s="112"/>
      <c r="C3" s="5"/>
      <c r="D3" s="6"/>
    </row>
    <row r="4" spans="1:6" ht="16.5" customHeight="1" x14ac:dyDescent="0.25">
      <c r="A4" s="114" t="s">
        <v>446</v>
      </c>
      <c r="B4" s="115"/>
      <c r="C4" s="114"/>
      <c r="D4" s="109"/>
    </row>
    <row r="5" spans="1:6" ht="16.5" customHeight="1" thickBot="1" x14ac:dyDescent="0.3">
      <c r="A5" s="114"/>
      <c r="B5" s="115"/>
      <c r="C5" s="114"/>
      <c r="D5" s="109"/>
    </row>
    <row r="6" spans="1:6" ht="72.75" customHeight="1" thickTop="1" thickBot="1" x14ac:dyDescent="0.25">
      <c r="A6" s="395" t="s">
        <v>1</v>
      </c>
      <c r="B6" s="397" t="s">
        <v>125</v>
      </c>
      <c r="C6" s="397" t="s">
        <v>126</v>
      </c>
      <c r="D6" s="403" t="s">
        <v>4</v>
      </c>
      <c r="E6" s="397" t="s">
        <v>5</v>
      </c>
      <c r="F6" s="40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9">
        <v>3</v>
      </c>
      <c r="E7" s="8">
        <v>4</v>
      </c>
      <c r="F7" s="123">
        <v>5</v>
      </c>
    </row>
    <row r="8" spans="1:6" ht="15.95" customHeight="1" thickTop="1" x14ac:dyDescent="0.25">
      <c r="A8" s="388" t="s">
        <v>141</v>
      </c>
      <c r="B8" s="140">
        <v>5515412</v>
      </c>
      <c r="C8" s="140">
        <v>3575194898</v>
      </c>
      <c r="D8" s="10">
        <v>648.21900848023688</v>
      </c>
      <c r="E8" s="17">
        <v>628.48049022102975</v>
      </c>
      <c r="F8" s="12">
        <v>103.14067318975411</v>
      </c>
    </row>
    <row r="9" spans="1:6" ht="15.95" customHeight="1" x14ac:dyDescent="0.25">
      <c r="A9" s="388" t="s">
        <v>130</v>
      </c>
      <c r="B9" s="141">
        <v>1548525</v>
      </c>
      <c r="C9" s="141">
        <v>399683785</v>
      </c>
      <c r="D9" s="10">
        <v>258.10612356920296</v>
      </c>
      <c r="E9" s="17">
        <v>250.84261726528885</v>
      </c>
      <c r="F9" s="105">
        <v>102.89564284693789</v>
      </c>
    </row>
    <row r="10" spans="1:6" ht="15.95" customHeight="1" x14ac:dyDescent="0.25">
      <c r="A10" s="388" t="s">
        <v>132</v>
      </c>
      <c r="B10" s="141">
        <v>902107</v>
      </c>
      <c r="C10" s="141">
        <v>274456692</v>
      </c>
      <c r="D10" s="10">
        <v>304.23962124226949</v>
      </c>
      <c r="E10" s="17">
        <v>295.17662639256605</v>
      </c>
      <c r="F10" s="105">
        <v>103.07036331448896</v>
      </c>
    </row>
    <row r="11" spans="1:6" ht="15.95" customHeight="1" x14ac:dyDescent="0.25">
      <c r="A11" s="387" t="s">
        <v>8</v>
      </c>
      <c r="B11" s="142">
        <v>3818758</v>
      </c>
      <c r="C11" s="143">
        <v>2790430913</v>
      </c>
      <c r="D11" s="10">
        <v>730.71687522487673</v>
      </c>
      <c r="E11" s="14">
        <v>708.51646982741454</v>
      </c>
      <c r="F11" s="16">
        <v>103.13336476184809</v>
      </c>
    </row>
    <row r="12" spans="1:6" ht="15.95" customHeight="1" x14ac:dyDescent="0.25">
      <c r="A12" s="387" t="s">
        <v>9</v>
      </c>
      <c r="B12" s="144">
        <v>2177987</v>
      </c>
      <c r="C12" s="143">
        <v>1354047602</v>
      </c>
      <c r="D12" s="13">
        <v>621.69682463669437</v>
      </c>
      <c r="E12" s="14">
        <v>602.65881357685544</v>
      </c>
      <c r="F12" s="16">
        <v>103.15900317575147</v>
      </c>
    </row>
    <row r="13" spans="1:6" ht="15.95" customHeight="1" x14ac:dyDescent="0.25">
      <c r="A13" s="388" t="s">
        <v>10</v>
      </c>
      <c r="B13" s="145">
        <v>2223392</v>
      </c>
      <c r="C13" s="145">
        <v>2008503242</v>
      </c>
      <c r="D13" s="10">
        <v>903.35093496783293</v>
      </c>
      <c r="E13" s="17">
        <v>876.48803618560589</v>
      </c>
      <c r="F13" s="19">
        <v>103.06483348011592</v>
      </c>
    </row>
    <row r="14" spans="1:6" ht="15.95" customHeight="1" x14ac:dyDescent="0.25">
      <c r="A14" s="387" t="s">
        <v>11</v>
      </c>
      <c r="B14" s="143">
        <v>1058617</v>
      </c>
      <c r="C14" s="143">
        <v>854745993</v>
      </c>
      <c r="D14" s="13">
        <v>807.41759578771166</v>
      </c>
      <c r="E14" s="14">
        <v>783.44906147012466</v>
      </c>
      <c r="F14" s="16">
        <v>103.05936090760139</v>
      </c>
    </row>
    <row r="15" spans="1:6" ht="15.95" customHeight="1" x14ac:dyDescent="0.25">
      <c r="A15" s="389" t="s">
        <v>12</v>
      </c>
      <c r="B15" s="145">
        <v>1595366</v>
      </c>
      <c r="C15" s="143">
        <v>781927671</v>
      </c>
      <c r="D15" s="10">
        <v>490.12431692790244</v>
      </c>
      <c r="E15" s="14">
        <v>472.371227432681</v>
      </c>
      <c r="F15" s="16">
        <v>103.75829188236312</v>
      </c>
    </row>
    <row r="16" spans="1:6" ht="15.95" customHeight="1" x14ac:dyDescent="0.25">
      <c r="A16" s="387" t="s">
        <v>11</v>
      </c>
      <c r="B16" s="143">
        <v>1119370</v>
      </c>
      <c r="C16" s="143">
        <v>499301609</v>
      </c>
      <c r="D16" s="13">
        <v>446.05591448761356</v>
      </c>
      <c r="E16" s="14">
        <v>430.53458527378422</v>
      </c>
      <c r="F16" s="16">
        <v>103.60512947036742</v>
      </c>
    </row>
    <row r="17" spans="1:6" ht="15.95" customHeight="1" x14ac:dyDescent="0.25">
      <c r="A17" s="390" t="s">
        <v>13</v>
      </c>
      <c r="B17" s="146">
        <v>9272</v>
      </c>
      <c r="C17" s="143">
        <v>8823638</v>
      </c>
      <c r="D17" s="10">
        <v>951.64344262295083</v>
      </c>
      <c r="E17" s="14">
        <v>922.35560552521679</v>
      </c>
      <c r="F17" s="16">
        <v>103.17533030886246</v>
      </c>
    </row>
    <row r="18" spans="1:6" ht="15.95" customHeight="1" x14ac:dyDescent="0.25">
      <c r="A18" s="387" t="s">
        <v>14</v>
      </c>
      <c r="B18" s="147">
        <v>5922</v>
      </c>
      <c r="C18" s="143">
        <v>5476528</v>
      </c>
      <c r="D18" s="13">
        <v>924.77676460655186</v>
      </c>
      <c r="E18" s="14">
        <v>898.33723066644393</v>
      </c>
      <c r="F18" s="16">
        <v>102.94316355123047</v>
      </c>
    </row>
    <row r="19" spans="1:6" ht="15.95" customHeight="1" x14ac:dyDescent="0.2">
      <c r="A19" s="391" t="s">
        <v>15</v>
      </c>
      <c r="B19" s="146">
        <v>110167</v>
      </c>
      <c r="C19" s="143">
        <v>73537553</v>
      </c>
      <c r="D19" s="10">
        <v>667.50980783719262</v>
      </c>
      <c r="E19" s="14">
        <v>646.51517268282066</v>
      </c>
      <c r="F19" s="16">
        <v>103.24735381959425</v>
      </c>
    </row>
    <row r="20" spans="1:6" ht="15.95" customHeight="1" x14ac:dyDescent="0.25">
      <c r="A20" s="387" t="s">
        <v>14</v>
      </c>
      <c r="B20" s="147">
        <v>70499</v>
      </c>
      <c r="C20" s="143">
        <v>44553423</v>
      </c>
      <c r="D20" s="13">
        <v>631.97241095618381</v>
      </c>
      <c r="E20" s="14">
        <v>613.07420982885503</v>
      </c>
      <c r="F20" s="16">
        <v>103.08253076452267</v>
      </c>
    </row>
    <row r="21" spans="1:6" ht="15.95" customHeight="1" x14ac:dyDescent="0.25">
      <c r="A21" s="387" t="s">
        <v>16</v>
      </c>
      <c r="B21" s="145">
        <v>918087</v>
      </c>
      <c r="C21" s="148">
        <v>489013856</v>
      </c>
      <c r="D21" s="10">
        <v>532.64435287723279</v>
      </c>
      <c r="E21" s="14">
        <v>516.92592576423976</v>
      </c>
      <c r="F21" s="16">
        <v>103.04075039180023</v>
      </c>
    </row>
    <row r="22" spans="1:6" ht="15.95" customHeight="1" x14ac:dyDescent="0.25">
      <c r="A22" s="387" t="s">
        <v>14</v>
      </c>
      <c r="B22" s="143">
        <v>450129</v>
      </c>
      <c r="C22" s="148">
        <v>223184004</v>
      </c>
      <c r="D22" s="13">
        <v>495.82231760228734</v>
      </c>
      <c r="E22" s="14">
        <v>481.44841750557356</v>
      </c>
      <c r="F22" s="16">
        <v>102.98555350356871</v>
      </c>
    </row>
    <row r="23" spans="1:6" ht="15.95" customHeight="1" x14ac:dyDescent="0.25">
      <c r="A23" s="389" t="s">
        <v>17</v>
      </c>
      <c r="B23" s="145">
        <v>43248</v>
      </c>
      <c r="C23" s="143">
        <v>22758447</v>
      </c>
      <c r="D23" s="10">
        <v>526.23120144284132</v>
      </c>
      <c r="E23" s="14">
        <v>510.2849623885046</v>
      </c>
      <c r="F23" s="16">
        <v>103.12496746517803</v>
      </c>
    </row>
    <row r="24" spans="1:6" ht="15.95" customHeight="1" x14ac:dyDescent="0.25">
      <c r="A24" s="387" t="s">
        <v>18</v>
      </c>
      <c r="B24" s="143">
        <v>15137</v>
      </c>
      <c r="C24" s="143">
        <v>7192780</v>
      </c>
      <c r="D24" s="13">
        <v>475.17870119574553</v>
      </c>
      <c r="E24" s="14">
        <v>460.96413628212792</v>
      </c>
      <c r="F24" s="16">
        <v>103.08365961574889</v>
      </c>
    </row>
    <row r="25" spans="1:6" ht="15.95" customHeight="1" x14ac:dyDescent="0.25">
      <c r="A25" s="389" t="s">
        <v>19</v>
      </c>
      <c r="B25" s="145">
        <v>557464</v>
      </c>
      <c r="C25" s="143">
        <v>298911730</v>
      </c>
      <c r="D25" s="10">
        <v>536.19916263651101</v>
      </c>
      <c r="E25" s="14">
        <v>520.42173896684005</v>
      </c>
      <c r="F25" s="16">
        <v>103.03166114870467</v>
      </c>
    </row>
    <row r="26" spans="1:6" ht="15.95" customHeight="1" x14ac:dyDescent="0.25">
      <c r="A26" s="387" t="s">
        <v>18</v>
      </c>
      <c r="B26" s="143">
        <v>277404</v>
      </c>
      <c r="C26" s="143">
        <v>137935963</v>
      </c>
      <c r="D26" s="13">
        <v>497.2385509942178</v>
      </c>
      <c r="E26" s="14">
        <v>482.88779700844719</v>
      </c>
      <c r="F26" s="16">
        <v>102.97186097364137</v>
      </c>
    </row>
    <row r="27" spans="1:6" ht="15.95" customHeight="1" x14ac:dyDescent="0.25">
      <c r="A27" s="389" t="s">
        <v>20</v>
      </c>
      <c r="B27" s="145">
        <v>317375</v>
      </c>
      <c r="C27" s="143">
        <v>167343679</v>
      </c>
      <c r="D27" s="10">
        <v>527.27429381646323</v>
      </c>
      <c r="E27" s="14">
        <v>511.64100400357847</v>
      </c>
      <c r="F27" s="16">
        <v>103.05551933690901</v>
      </c>
    </row>
    <row r="28" spans="1:6" ht="15.95" customHeight="1" x14ac:dyDescent="0.25">
      <c r="A28" s="387" t="s">
        <v>18</v>
      </c>
      <c r="B28" s="143">
        <v>157588</v>
      </c>
      <c r="C28" s="143">
        <v>78055261</v>
      </c>
      <c r="D28" s="13">
        <v>495.31221285884715</v>
      </c>
      <c r="E28" s="14">
        <v>480.85952324667608</v>
      </c>
      <c r="F28" s="16">
        <v>103.00559496349145</v>
      </c>
    </row>
    <row r="29" spans="1:6" ht="15.95" customHeight="1" x14ac:dyDescent="0.25">
      <c r="A29" s="387" t="s">
        <v>21</v>
      </c>
      <c r="B29" s="149">
        <v>657262</v>
      </c>
      <c r="C29" s="150">
        <v>213037215</v>
      </c>
      <c r="D29" s="151">
        <v>324.12830043422559</v>
      </c>
      <c r="E29" s="152">
        <v>314.02273865951679</v>
      </c>
      <c r="F29" s="16">
        <v>103.21809873318311</v>
      </c>
    </row>
    <row r="30" spans="1:6" ht="17.25" customHeight="1" x14ac:dyDescent="0.25">
      <c r="A30" s="405" t="s">
        <v>142</v>
      </c>
      <c r="B30" s="153">
        <v>1866</v>
      </c>
      <c r="C30" s="154">
        <v>351723</v>
      </c>
      <c r="D30" s="155">
        <v>188.49035369774919</v>
      </c>
      <c r="E30" s="156">
        <v>183.04557498675146</v>
      </c>
      <c r="F30" s="157">
        <v>102.97454812081187</v>
      </c>
    </row>
    <row r="31" spans="1:6" ht="16.5" thickBot="1" x14ac:dyDescent="0.3">
      <c r="A31" s="394" t="s">
        <v>18</v>
      </c>
      <c r="B31" s="158">
        <v>1416</v>
      </c>
      <c r="C31" s="159">
        <v>266458</v>
      </c>
      <c r="D31" s="160">
        <v>188.17655367231637</v>
      </c>
      <c r="E31" s="161">
        <v>182.77932960893855</v>
      </c>
      <c r="F31" s="162">
        <v>102.95286347472951</v>
      </c>
    </row>
    <row r="32" spans="1:6" ht="16.5" thickTop="1" x14ac:dyDescent="0.25">
      <c r="A32" s="23"/>
      <c r="B32" s="2"/>
      <c r="C32" s="23"/>
      <c r="D32" s="23"/>
      <c r="E32" s="116"/>
      <c r="F32" s="117"/>
    </row>
    <row r="33" spans="4:6" ht="15.75" x14ac:dyDescent="0.25">
      <c r="D33" s="23"/>
      <c r="E33" s="116"/>
      <c r="F33" s="117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</sheetPr>
  <dimension ref="A1:H16"/>
  <sheetViews>
    <sheetView zoomScaleNormal="100" workbookViewId="0">
      <selection activeCell="D26" sqref="D26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143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447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406" t="s">
        <v>40</v>
      </c>
      <c r="B5" s="407" t="s">
        <v>41</v>
      </c>
      <c r="C5" s="407" t="s">
        <v>42</v>
      </c>
      <c r="D5" s="407" t="s">
        <v>43</v>
      </c>
      <c r="E5" s="407" t="s">
        <v>44</v>
      </c>
      <c r="F5" s="407" t="s">
        <v>45</v>
      </c>
      <c r="G5" s="408" t="s">
        <v>46</v>
      </c>
      <c r="H5" s="29"/>
    </row>
    <row r="6" spans="1:8" ht="16.5" thickBot="1" x14ac:dyDescent="0.25">
      <c r="A6" s="163">
        <v>0</v>
      </c>
      <c r="B6" s="164">
        <v>1</v>
      </c>
      <c r="C6" s="164">
        <v>2</v>
      </c>
      <c r="D6" s="164">
        <v>3</v>
      </c>
      <c r="E6" s="164">
        <v>4</v>
      </c>
      <c r="F6" s="164" t="s">
        <v>47</v>
      </c>
      <c r="G6" s="165" t="s">
        <v>48</v>
      </c>
    </row>
    <row r="7" spans="1:8" ht="27" customHeight="1" thickBot="1" x14ac:dyDescent="0.25">
      <c r="A7" s="409" t="s">
        <v>49</v>
      </c>
      <c r="B7" s="166">
        <v>265344</v>
      </c>
      <c r="C7" s="167">
        <v>20366406</v>
      </c>
      <c r="D7" s="167">
        <v>1380944</v>
      </c>
      <c r="E7" s="167">
        <v>18051944</v>
      </c>
      <c r="F7" s="167">
        <v>39799294</v>
      </c>
      <c r="G7" s="168">
        <v>149.99130939459721</v>
      </c>
    </row>
    <row r="8" spans="1:8" ht="15.75" x14ac:dyDescent="0.2">
      <c r="A8" s="410" t="s">
        <v>50</v>
      </c>
      <c r="B8" s="169">
        <v>458</v>
      </c>
      <c r="C8" s="169">
        <v>67675</v>
      </c>
      <c r="D8" s="169">
        <v>8921</v>
      </c>
      <c r="E8" s="169">
        <v>83466</v>
      </c>
      <c r="F8" s="170">
        <v>160062</v>
      </c>
      <c r="G8" s="171">
        <v>349.48034934497815</v>
      </c>
    </row>
    <row r="9" spans="1:8" ht="15.75" x14ac:dyDescent="0.2">
      <c r="A9" s="411" t="s">
        <v>51</v>
      </c>
      <c r="B9" s="172">
        <v>1329</v>
      </c>
      <c r="C9" s="172">
        <v>175428</v>
      </c>
      <c r="D9" s="172">
        <v>23185</v>
      </c>
      <c r="E9" s="172">
        <v>259124</v>
      </c>
      <c r="F9" s="173">
        <v>457737</v>
      </c>
      <c r="G9" s="174">
        <v>344.42212189616254</v>
      </c>
    </row>
    <row r="10" spans="1:8" ht="16.5" thickBot="1" x14ac:dyDescent="0.25">
      <c r="A10" s="412" t="s">
        <v>52</v>
      </c>
      <c r="B10" s="175">
        <v>22</v>
      </c>
      <c r="C10" s="175">
        <v>2464</v>
      </c>
      <c r="D10" s="175">
        <v>510</v>
      </c>
      <c r="E10" s="175">
        <v>2516</v>
      </c>
      <c r="F10" s="176">
        <v>5490</v>
      </c>
      <c r="G10" s="177">
        <v>249.54545454545453</v>
      </c>
    </row>
    <row r="11" spans="1:8" ht="16.5" thickBot="1" x14ac:dyDescent="0.25">
      <c r="A11" s="413" t="s">
        <v>53</v>
      </c>
      <c r="B11" s="178">
        <v>1809</v>
      </c>
      <c r="C11" s="178">
        <v>245567</v>
      </c>
      <c r="D11" s="178">
        <v>32616</v>
      </c>
      <c r="E11" s="178">
        <v>345106</v>
      </c>
      <c r="F11" s="178">
        <v>623289</v>
      </c>
      <c r="G11" s="179">
        <v>344.54892205638475</v>
      </c>
    </row>
    <row r="12" spans="1:8" ht="15.75" x14ac:dyDescent="0.2">
      <c r="A12" s="414" t="s">
        <v>54</v>
      </c>
      <c r="B12" s="169">
        <v>3378</v>
      </c>
      <c r="C12" s="169">
        <v>310776</v>
      </c>
      <c r="D12" s="169">
        <v>0</v>
      </c>
      <c r="E12" s="169">
        <v>43990</v>
      </c>
      <c r="F12" s="170">
        <v>354766</v>
      </c>
      <c r="G12" s="171">
        <v>105.02249851983422</v>
      </c>
    </row>
    <row r="13" spans="1:8" ht="15.75" x14ac:dyDescent="0.2">
      <c r="A13" s="411" t="s">
        <v>55</v>
      </c>
      <c r="B13" s="172">
        <v>66937</v>
      </c>
      <c r="C13" s="172">
        <v>6157568</v>
      </c>
      <c r="D13" s="172">
        <v>1348328</v>
      </c>
      <c r="E13" s="172">
        <v>9778317</v>
      </c>
      <c r="F13" s="173">
        <v>17284213</v>
      </c>
      <c r="G13" s="174">
        <v>258.21612859853298</v>
      </c>
    </row>
    <row r="14" spans="1:8" ht="15.75" x14ac:dyDescent="0.2">
      <c r="A14" s="415" t="s">
        <v>56</v>
      </c>
      <c r="B14" s="172">
        <v>97</v>
      </c>
      <c r="C14" s="172">
        <v>13532</v>
      </c>
      <c r="D14" s="172">
        <v>0</v>
      </c>
      <c r="E14" s="172">
        <v>2886</v>
      </c>
      <c r="F14" s="173">
        <v>16418</v>
      </c>
      <c r="G14" s="174">
        <v>169.25773195876289</v>
      </c>
    </row>
    <row r="15" spans="1:8" ht="16.5" thickBot="1" x14ac:dyDescent="0.25">
      <c r="A15" s="416" t="s">
        <v>57</v>
      </c>
      <c r="B15" s="180">
        <v>193123</v>
      </c>
      <c r="C15" s="180">
        <v>13638963</v>
      </c>
      <c r="D15" s="180">
        <v>0</v>
      </c>
      <c r="E15" s="180">
        <v>7881645</v>
      </c>
      <c r="F15" s="181">
        <v>21520608</v>
      </c>
      <c r="G15" s="182">
        <v>111.43472294858717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:P232"/>
  <sheetViews>
    <sheetView zoomScaleNormal="100" workbookViewId="0">
      <selection activeCell="G35" sqref="G35"/>
    </sheetView>
  </sheetViews>
  <sheetFormatPr defaultRowHeight="9.75" x14ac:dyDescent="0.15"/>
  <cols>
    <col min="1" max="1" width="9.140625" style="4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6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6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J5" s="34"/>
    </row>
    <row r="6" spans="1:16" ht="16.5" x14ac:dyDescent="0.25">
      <c r="A6" s="35" t="s">
        <v>169</v>
      </c>
      <c r="B6" s="36"/>
      <c r="C6" s="36"/>
      <c r="D6" s="37"/>
      <c r="E6" s="37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D7" s="34"/>
      <c r="F7" s="38" t="s">
        <v>59</v>
      </c>
      <c r="G7" s="40"/>
      <c r="H7" s="34"/>
      <c r="I7" s="34"/>
    </row>
    <row r="8" spans="1:16" ht="31.5" customHeight="1" x14ac:dyDescent="0.15">
      <c r="A8" s="440" t="s">
        <v>468</v>
      </c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</row>
    <row r="9" spans="1:16" ht="16.5" x14ac:dyDescent="0.25">
      <c r="C9" s="34"/>
      <c r="D9" s="37"/>
      <c r="F9" s="42" t="s">
        <v>448</v>
      </c>
      <c r="G9" s="43"/>
      <c r="H9" s="37"/>
      <c r="I9" s="37"/>
    </row>
    <row r="10" spans="1:16" ht="16.5" x14ac:dyDescent="0.25">
      <c r="C10" s="34"/>
      <c r="D10" s="34"/>
      <c r="E10" s="42"/>
      <c r="F10" s="44"/>
      <c r="G10" s="44"/>
      <c r="H10" s="34"/>
      <c r="I10" s="34"/>
    </row>
    <row r="11" spans="1:16" ht="10.5" thickBot="1" x14ac:dyDescent="0.2"/>
    <row r="12" spans="1:16" s="45" customFormat="1" ht="26.25" customHeight="1" x14ac:dyDescent="0.2">
      <c r="A12" s="447" t="s">
        <v>60</v>
      </c>
      <c r="B12" s="423" t="s">
        <v>61</v>
      </c>
      <c r="C12" s="423" t="s">
        <v>62</v>
      </c>
      <c r="D12" s="425" t="s">
        <v>63</v>
      </c>
      <c r="E12" s="426"/>
      <c r="F12" s="423" t="s">
        <v>64</v>
      </c>
      <c r="G12" s="423" t="s">
        <v>65</v>
      </c>
      <c r="H12" s="423" t="s">
        <v>66</v>
      </c>
      <c r="I12" s="425" t="s">
        <v>67</v>
      </c>
      <c r="J12" s="431"/>
      <c r="K12" s="426"/>
      <c r="L12" s="423" t="s">
        <v>68</v>
      </c>
      <c r="M12" s="429" t="s">
        <v>144</v>
      </c>
    </row>
    <row r="13" spans="1:16" s="46" customFormat="1" x14ac:dyDescent="0.15">
      <c r="A13" s="448"/>
      <c r="B13" s="424"/>
      <c r="C13" s="424"/>
      <c r="D13" s="427"/>
      <c r="E13" s="428"/>
      <c r="F13" s="424"/>
      <c r="G13" s="424"/>
      <c r="H13" s="424"/>
      <c r="I13" s="427"/>
      <c r="J13" s="432"/>
      <c r="K13" s="428"/>
      <c r="L13" s="424"/>
      <c r="M13" s="430"/>
    </row>
    <row r="14" spans="1:16" ht="10.5" thickBot="1" x14ac:dyDescent="0.2">
      <c r="A14" s="448"/>
      <c r="B14" s="424"/>
      <c r="C14" s="424"/>
      <c r="D14" s="427"/>
      <c r="E14" s="428"/>
      <c r="F14" s="424"/>
      <c r="G14" s="424"/>
      <c r="H14" s="424"/>
      <c r="I14" s="427"/>
      <c r="J14" s="432"/>
      <c r="K14" s="428"/>
      <c r="L14" s="424"/>
      <c r="M14" s="430"/>
    </row>
    <row r="15" spans="1:16" ht="12.95" customHeight="1" x14ac:dyDescent="0.15">
      <c r="A15" s="47" t="s">
        <v>69</v>
      </c>
      <c r="B15" s="48">
        <v>1192</v>
      </c>
      <c r="C15" s="49">
        <v>674</v>
      </c>
      <c r="D15" s="49">
        <v>156</v>
      </c>
      <c r="E15" s="49">
        <v>518</v>
      </c>
      <c r="F15" s="49">
        <v>0</v>
      </c>
      <c r="G15" s="49">
        <v>0</v>
      </c>
      <c r="H15" s="49">
        <v>37</v>
      </c>
      <c r="I15" s="49">
        <v>3</v>
      </c>
      <c r="J15" s="49">
        <v>24</v>
      </c>
      <c r="K15" s="49">
        <v>10</v>
      </c>
      <c r="L15" s="49">
        <v>469</v>
      </c>
      <c r="M15" s="50">
        <v>12</v>
      </c>
      <c r="P15" s="55"/>
    </row>
    <row r="16" spans="1:16" ht="12.95" customHeight="1" x14ac:dyDescent="0.15">
      <c r="A16" s="51" t="s">
        <v>70</v>
      </c>
      <c r="B16" s="52">
        <v>267</v>
      </c>
      <c r="C16" s="53">
        <v>158</v>
      </c>
      <c r="D16" s="53">
        <v>25</v>
      </c>
      <c r="E16" s="53">
        <v>133</v>
      </c>
      <c r="F16" s="53">
        <v>0</v>
      </c>
      <c r="G16" s="53">
        <v>0</v>
      </c>
      <c r="H16" s="53">
        <v>8</v>
      </c>
      <c r="I16" s="53">
        <v>0</v>
      </c>
      <c r="J16" s="53">
        <v>5</v>
      </c>
      <c r="K16" s="53">
        <v>3</v>
      </c>
      <c r="L16" s="53">
        <v>101</v>
      </c>
      <c r="M16" s="54">
        <v>0</v>
      </c>
      <c r="P16" s="55"/>
    </row>
    <row r="17" spans="1:16" ht="12.95" customHeight="1" x14ac:dyDescent="0.15">
      <c r="A17" s="51" t="s">
        <v>71</v>
      </c>
      <c r="B17" s="52">
        <v>310</v>
      </c>
      <c r="C17" s="53">
        <v>194</v>
      </c>
      <c r="D17" s="53">
        <v>34</v>
      </c>
      <c r="E17" s="53">
        <v>160</v>
      </c>
      <c r="F17" s="53">
        <v>0</v>
      </c>
      <c r="G17" s="53">
        <v>0</v>
      </c>
      <c r="H17" s="53">
        <v>9</v>
      </c>
      <c r="I17" s="53">
        <v>0</v>
      </c>
      <c r="J17" s="53">
        <v>9</v>
      </c>
      <c r="K17" s="53">
        <v>0</v>
      </c>
      <c r="L17" s="53">
        <v>107</v>
      </c>
      <c r="M17" s="54">
        <v>0</v>
      </c>
      <c r="P17" s="55"/>
    </row>
    <row r="18" spans="1:16" ht="12.95" customHeight="1" x14ac:dyDescent="0.15">
      <c r="A18" s="51" t="s">
        <v>72</v>
      </c>
      <c r="B18" s="52">
        <v>407</v>
      </c>
      <c r="C18" s="53">
        <v>241</v>
      </c>
      <c r="D18" s="53">
        <v>34</v>
      </c>
      <c r="E18" s="53">
        <v>207</v>
      </c>
      <c r="F18" s="53">
        <v>0</v>
      </c>
      <c r="G18" s="53">
        <v>1</v>
      </c>
      <c r="H18" s="53">
        <v>17</v>
      </c>
      <c r="I18" s="53">
        <v>0</v>
      </c>
      <c r="J18" s="53">
        <v>9</v>
      </c>
      <c r="K18" s="53">
        <v>8</v>
      </c>
      <c r="L18" s="53">
        <v>148</v>
      </c>
      <c r="M18" s="54">
        <v>0</v>
      </c>
      <c r="P18" s="55"/>
    </row>
    <row r="19" spans="1:16" ht="12.95" customHeight="1" x14ac:dyDescent="0.15">
      <c r="A19" s="51" t="s">
        <v>73</v>
      </c>
      <c r="B19" s="52">
        <v>318</v>
      </c>
      <c r="C19" s="53">
        <v>186</v>
      </c>
      <c r="D19" s="53">
        <v>35</v>
      </c>
      <c r="E19" s="53">
        <v>151</v>
      </c>
      <c r="F19" s="53">
        <v>0</v>
      </c>
      <c r="G19" s="53">
        <v>0</v>
      </c>
      <c r="H19" s="53">
        <v>12</v>
      </c>
      <c r="I19" s="53">
        <v>0</v>
      </c>
      <c r="J19" s="53">
        <v>9</v>
      </c>
      <c r="K19" s="53">
        <v>3</v>
      </c>
      <c r="L19" s="53">
        <v>120</v>
      </c>
      <c r="M19" s="54">
        <v>0</v>
      </c>
      <c r="P19" s="55"/>
    </row>
    <row r="20" spans="1:16" ht="12.95" customHeight="1" x14ac:dyDescent="0.15">
      <c r="A20" s="51" t="s">
        <v>74</v>
      </c>
      <c r="B20" s="52">
        <v>526</v>
      </c>
      <c r="C20" s="53">
        <v>165</v>
      </c>
      <c r="D20" s="53">
        <v>23</v>
      </c>
      <c r="E20" s="53">
        <v>142</v>
      </c>
      <c r="F20" s="53">
        <v>0</v>
      </c>
      <c r="G20" s="53">
        <v>0</v>
      </c>
      <c r="H20" s="53">
        <v>18</v>
      </c>
      <c r="I20" s="53">
        <v>0</v>
      </c>
      <c r="J20" s="53">
        <v>9</v>
      </c>
      <c r="K20" s="53">
        <v>9</v>
      </c>
      <c r="L20" s="53">
        <v>342</v>
      </c>
      <c r="M20" s="54">
        <v>1</v>
      </c>
      <c r="P20" s="55"/>
    </row>
    <row r="21" spans="1:16" ht="12.95" customHeight="1" x14ac:dyDescent="0.15">
      <c r="A21" s="51" t="s">
        <v>75</v>
      </c>
      <c r="B21" s="52">
        <v>552</v>
      </c>
      <c r="C21" s="53">
        <v>203</v>
      </c>
      <c r="D21" s="53">
        <v>41</v>
      </c>
      <c r="E21" s="53">
        <v>162</v>
      </c>
      <c r="F21" s="53">
        <v>0</v>
      </c>
      <c r="G21" s="53">
        <v>1</v>
      </c>
      <c r="H21" s="53">
        <v>15</v>
      </c>
      <c r="I21" s="53">
        <v>0</v>
      </c>
      <c r="J21" s="53">
        <v>12</v>
      </c>
      <c r="K21" s="53">
        <v>3</v>
      </c>
      <c r="L21" s="53">
        <v>330</v>
      </c>
      <c r="M21" s="54">
        <v>3</v>
      </c>
      <c r="P21" s="55"/>
    </row>
    <row r="22" spans="1:16" ht="12.95" customHeight="1" x14ac:dyDescent="0.15">
      <c r="A22" s="51" t="s">
        <v>76</v>
      </c>
      <c r="B22" s="52">
        <v>600</v>
      </c>
      <c r="C22" s="53">
        <v>195</v>
      </c>
      <c r="D22" s="53">
        <v>21</v>
      </c>
      <c r="E22" s="53">
        <v>174</v>
      </c>
      <c r="F22" s="53">
        <v>0</v>
      </c>
      <c r="G22" s="53">
        <v>0</v>
      </c>
      <c r="H22" s="53">
        <v>9</v>
      </c>
      <c r="I22" s="53">
        <v>0</v>
      </c>
      <c r="J22" s="53">
        <v>5</v>
      </c>
      <c r="K22" s="53">
        <v>4</v>
      </c>
      <c r="L22" s="53">
        <v>395</v>
      </c>
      <c r="M22" s="54">
        <v>1</v>
      </c>
      <c r="P22" s="55"/>
    </row>
    <row r="23" spans="1:16" ht="12.95" customHeight="1" x14ac:dyDescent="0.15">
      <c r="A23" s="51" t="s">
        <v>77</v>
      </c>
      <c r="B23" s="52">
        <v>703</v>
      </c>
      <c r="C23" s="53">
        <v>263</v>
      </c>
      <c r="D23" s="53">
        <v>36</v>
      </c>
      <c r="E23" s="53">
        <v>227</v>
      </c>
      <c r="F23" s="53">
        <v>0</v>
      </c>
      <c r="G23" s="53">
        <v>1</v>
      </c>
      <c r="H23" s="53">
        <v>20</v>
      </c>
      <c r="I23" s="53">
        <v>1</v>
      </c>
      <c r="J23" s="53">
        <v>18</v>
      </c>
      <c r="K23" s="53">
        <v>1</v>
      </c>
      <c r="L23" s="53">
        <v>419</v>
      </c>
      <c r="M23" s="54">
        <v>0</v>
      </c>
      <c r="P23" s="55"/>
    </row>
    <row r="24" spans="1:16" ht="12.95" customHeight="1" x14ac:dyDescent="0.15">
      <c r="A24" s="51" t="s">
        <v>78</v>
      </c>
      <c r="B24" s="52">
        <v>833</v>
      </c>
      <c r="C24" s="53">
        <v>217</v>
      </c>
      <c r="D24" s="53">
        <v>41</v>
      </c>
      <c r="E24" s="53">
        <v>176</v>
      </c>
      <c r="F24" s="53">
        <v>1</v>
      </c>
      <c r="G24" s="53">
        <v>0</v>
      </c>
      <c r="H24" s="53">
        <v>18</v>
      </c>
      <c r="I24" s="53">
        <v>0</v>
      </c>
      <c r="J24" s="53">
        <v>10</v>
      </c>
      <c r="K24" s="53">
        <v>8</v>
      </c>
      <c r="L24" s="53">
        <v>597</v>
      </c>
      <c r="M24" s="54">
        <v>0</v>
      </c>
      <c r="P24" s="55"/>
    </row>
    <row r="25" spans="1:16" ht="12.95" customHeight="1" x14ac:dyDescent="0.15">
      <c r="A25" s="51" t="s">
        <v>79</v>
      </c>
      <c r="B25" s="52">
        <v>1484</v>
      </c>
      <c r="C25" s="53">
        <v>262</v>
      </c>
      <c r="D25" s="53">
        <v>34</v>
      </c>
      <c r="E25" s="53">
        <v>228</v>
      </c>
      <c r="F25" s="53">
        <v>0</v>
      </c>
      <c r="G25" s="53">
        <v>1</v>
      </c>
      <c r="H25" s="53">
        <v>20</v>
      </c>
      <c r="I25" s="53">
        <v>1</v>
      </c>
      <c r="J25" s="53">
        <v>14</v>
      </c>
      <c r="K25" s="53">
        <v>5</v>
      </c>
      <c r="L25" s="53">
        <v>1201</v>
      </c>
      <c r="M25" s="54">
        <v>0</v>
      </c>
      <c r="P25" s="55"/>
    </row>
    <row r="26" spans="1:16" ht="12.95" customHeight="1" x14ac:dyDescent="0.15">
      <c r="A26" s="51" t="s">
        <v>80</v>
      </c>
      <c r="B26" s="52">
        <v>1492</v>
      </c>
      <c r="C26" s="53">
        <v>342</v>
      </c>
      <c r="D26" s="53">
        <v>64</v>
      </c>
      <c r="E26" s="53">
        <v>278</v>
      </c>
      <c r="F26" s="53">
        <v>0</v>
      </c>
      <c r="G26" s="53">
        <v>0</v>
      </c>
      <c r="H26" s="53">
        <v>24</v>
      </c>
      <c r="I26" s="53">
        <v>0</v>
      </c>
      <c r="J26" s="53">
        <v>12</v>
      </c>
      <c r="K26" s="53">
        <v>12</v>
      </c>
      <c r="L26" s="53">
        <v>1126</v>
      </c>
      <c r="M26" s="54">
        <v>0</v>
      </c>
      <c r="N26" s="55"/>
      <c r="P26" s="55"/>
    </row>
    <row r="27" spans="1:16" ht="12.95" customHeight="1" x14ac:dyDescent="0.15">
      <c r="A27" s="51" t="s">
        <v>81</v>
      </c>
      <c r="B27" s="52">
        <v>1939</v>
      </c>
      <c r="C27" s="53">
        <v>335</v>
      </c>
      <c r="D27" s="53">
        <v>109</v>
      </c>
      <c r="E27" s="53">
        <v>226</v>
      </c>
      <c r="F27" s="53">
        <v>0</v>
      </c>
      <c r="G27" s="53">
        <v>1</v>
      </c>
      <c r="H27" s="53">
        <v>31</v>
      </c>
      <c r="I27" s="53">
        <v>2</v>
      </c>
      <c r="J27" s="53">
        <v>17</v>
      </c>
      <c r="K27" s="53">
        <v>12</v>
      </c>
      <c r="L27" s="53">
        <v>1572</v>
      </c>
      <c r="M27" s="54">
        <v>0</v>
      </c>
      <c r="P27" s="55"/>
    </row>
    <row r="28" spans="1:16" ht="12.95" customHeight="1" x14ac:dyDescent="0.15">
      <c r="A28" s="51" t="s">
        <v>82</v>
      </c>
      <c r="B28" s="52">
        <v>5696</v>
      </c>
      <c r="C28" s="53">
        <v>1994</v>
      </c>
      <c r="D28" s="53">
        <v>1445</v>
      </c>
      <c r="E28" s="53">
        <v>549</v>
      </c>
      <c r="F28" s="53">
        <v>0</v>
      </c>
      <c r="G28" s="53">
        <v>1</v>
      </c>
      <c r="H28" s="53">
        <v>51</v>
      </c>
      <c r="I28" s="53">
        <v>4</v>
      </c>
      <c r="J28" s="53">
        <v>23</v>
      </c>
      <c r="K28" s="53">
        <v>24</v>
      </c>
      <c r="L28" s="53">
        <v>3650</v>
      </c>
      <c r="M28" s="54">
        <v>0</v>
      </c>
      <c r="P28" s="55"/>
    </row>
    <row r="29" spans="1:16" ht="12.95" customHeight="1" x14ac:dyDescent="0.15">
      <c r="A29" s="51" t="s">
        <v>83</v>
      </c>
      <c r="B29" s="52">
        <v>5365</v>
      </c>
      <c r="C29" s="53">
        <v>1359</v>
      </c>
      <c r="D29" s="53">
        <v>667</v>
      </c>
      <c r="E29" s="53">
        <v>692</v>
      </c>
      <c r="F29" s="53">
        <v>0</v>
      </c>
      <c r="G29" s="53">
        <v>0</v>
      </c>
      <c r="H29" s="53">
        <v>70</v>
      </c>
      <c r="I29" s="53">
        <v>2</v>
      </c>
      <c r="J29" s="53">
        <v>35</v>
      </c>
      <c r="K29" s="53">
        <v>33</v>
      </c>
      <c r="L29" s="53">
        <v>3934</v>
      </c>
      <c r="M29" s="54">
        <v>2</v>
      </c>
      <c r="P29" s="55"/>
    </row>
    <row r="30" spans="1:16" ht="12.95" customHeight="1" x14ac:dyDescent="0.15">
      <c r="A30" s="51" t="s">
        <v>84</v>
      </c>
      <c r="B30" s="52">
        <v>9670</v>
      </c>
      <c r="C30" s="53">
        <v>2424</v>
      </c>
      <c r="D30" s="53">
        <v>176</v>
      </c>
      <c r="E30" s="53">
        <v>2248</v>
      </c>
      <c r="F30" s="53">
        <v>0</v>
      </c>
      <c r="G30" s="53">
        <v>8</v>
      </c>
      <c r="H30" s="53">
        <v>156</v>
      </c>
      <c r="I30" s="53">
        <v>4</v>
      </c>
      <c r="J30" s="53">
        <v>118</v>
      </c>
      <c r="K30" s="53">
        <v>34</v>
      </c>
      <c r="L30" s="53">
        <v>7076</v>
      </c>
      <c r="M30" s="54">
        <v>6</v>
      </c>
      <c r="P30" s="55"/>
    </row>
    <row r="31" spans="1:16" ht="12.95" customHeight="1" x14ac:dyDescent="0.15">
      <c r="A31" s="51" t="s">
        <v>85</v>
      </c>
      <c r="B31" s="52">
        <v>7626</v>
      </c>
      <c r="C31" s="53">
        <v>2096</v>
      </c>
      <c r="D31" s="53">
        <v>138</v>
      </c>
      <c r="E31" s="53">
        <v>1958</v>
      </c>
      <c r="F31" s="53">
        <v>0</v>
      </c>
      <c r="G31" s="53">
        <v>12</v>
      </c>
      <c r="H31" s="53">
        <v>135</v>
      </c>
      <c r="I31" s="53">
        <v>4</v>
      </c>
      <c r="J31" s="53">
        <v>89</v>
      </c>
      <c r="K31" s="53">
        <v>42</v>
      </c>
      <c r="L31" s="53">
        <v>5379</v>
      </c>
      <c r="M31" s="54">
        <v>4</v>
      </c>
      <c r="P31" s="55"/>
    </row>
    <row r="32" spans="1:16" ht="12.95" customHeight="1" x14ac:dyDescent="0.15">
      <c r="A32" s="51" t="s">
        <v>86</v>
      </c>
      <c r="B32" s="52">
        <v>8748</v>
      </c>
      <c r="C32" s="53">
        <v>2713</v>
      </c>
      <c r="D32" s="53">
        <v>112</v>
      </c>
      <c r="E32" s="53">
        <v>2601</v>
      </c>
      <c r="F32" s="53">
        <v>0</v>
      </c>
      <c r="G32" s="53">
        <v>9</v>
      </c>
      <c r="H32" s="53">
        <v>185</v>
      </c>
      <c r="I32" s="53">
        <v>13</v>
      </c>
      <c r="J32" s="53">
        <v>110</v>
      </c>
      <c r="K32" s="53">
        <v>62</v>
      </c>
      <c r="L32" s="53">
        <v>5838</v>
      </c>
      <c r="M32" s="54">
        <v>3</v>
      </c>
      <c r="P32" s="55"/>
    </row>
    <row r="33" spans="1:16" ht="12.95" customHeight="1" x14ac:dyDescent="0.15">
      <c r="A33" s="51" t="s">
        <v>87</v>
      </c>
      <c r="B33" s="52">
        <v>10122</v>
      </c>
      <c r="C33" s="53">
        <v>3454</v>
      </c>
      <c r="D33" s="53">
        <v>104</v>
      </c>
      <c r="E33" s="53">
        <v>3350</v>
      </c>
      <c r="F33" s="53">
        <v>0</v>
      </c>
      <c r="G33" s="53">
        <v>9</v>
      </c>
      <c r="H33" s="53">
        <v>248</v>
      </c>
      <c r="I33" s="53">
        <v>12</v>
      </c>
      <c r="J33" s="53">
        <v>133</v>
      </c>
      <c r="K33" s="53">
        <v>103</v>
      </c>
      <c r="L33" s="53">
        <v>6409</v>
      </c>
      <c r="M33" s="54">
        <v>2</v>
      </c>
      <c r="P33" s="55"/>
    </row>
    <row r="34" spans="1:16" ht="12.95" customHeight="1" x14ac:dyDescent="0.15">
      <c r="A34" s="51" t="s">
        <v>88</v>
      </c>
      <c r="B34" s="52">
        <v>12658</v>
      </c>
      <c r="C34" s="53">
        <v>5225</v>
      </c>
      <c r="D34" s="53">
        <v>97</v>
      </c>
      <c r="E34" s="53">
        <v>5128</v>
      </c>
      <c r="F34" s="53">
        <v>0</v>
      </c>
      <c r="G34" s="53">
        <v>11</v>
      </c>
      <c r="H34" s="53">
        <v>320</v>
      </c>
      <c r="I34" s="53">
        <v>12</v>
      </c>
      <c r="J34" s="53">
        <v>177</v>
      </c>
      <c r="K34" s="53">
        <v>131</v>
      </c>
      <c r="L34" s="53">
        <v>7097</v>
      </c>
      <c r="M34" s="54">
        <v>5</v>
      </c>
      <c r="P34" s="55"/>
    </row>
    <row r="35" spans="1:16" ht="12.95" customHeight="1" x14ac:dyDescent="0.15">
      <c r="A35" s="51" t="s">
        <v>89</v>
      </c>
      <c r="B35" s="52">
        <v>15152</v>
      </c>
      <c r="C35" s="53">
        <v>6364</v>
      </c>
      <c r="D35" s="53">
        <v>143</v>
      </c>
      <c r="E35" s="53">
        <v>6221</v>
      </c>
      <c r="F35" s="53">
        <v>0</v>
      </c>
      <c r="G35" s="53">
        <v>22</v>
      </c>
      <c r="H35" s="53">
        <v>489</v>
      </c>
      <c r="I35" s="53">
        <v>13</v>
      </c>
      <c r="J35" s="53">
        <v>294</v>
      </c>
      <c r="K35" s="53">
        <v>182</v>
      </c>
      <c r="L35" s="53">
        <v>7774</v>
      </c>
      <c r="M35" s="54">
        <v>503</v>
      </c>
      <c r="P35" s="55"/>
    </row>
    <row r="36" spans="1:16" ht="12.95" customHeight="1" x14ac:dyDescent="0.15">
      <c r="A36" s="51" t="s">
        <v>90</v>
      </c>
      <c r="B36" s="52">
        <v>17199</v>
      </c>
      <c r="C36" s="53">
        <v>7312</v>
      </c>
      <c r="D36" s="53">
        <v>128</v>
      </c>
      <c r="E36" s="53">
        <v>7184</v>
      </c>
      <c r="F36" s="53">
        <v>0</v>
      </c>
      <c r="G36" s="53">
        <v>23</v>
      </c>
      <c r="H36" s="53">
        <v>577</v>
      </c>
      <c r="I36" s="53">
        <v>23</v>
      </c>
      <c r="J36" s="53">
        <v>341</v>
      </c>
      <c r="K36" s="53">
        <v>213</v>
      </c>
      <c r="L36" s="53">
        <v>9100</v>
      </c>
      <c r="M36" s="54">
        <v>187</v>
      </c>
      <c r="P36" s="55"/>
    </row>
    <row r="37" spans="1:16" ht="12.95" customHeight="1" x14ac:dyDescent="0.15">
      <c r="A37" s="51" t="s">
        <v>91</v>
      </c>
      <c r="B37" s="52">
        <v>20782</v>
      </c>
      <c r="C37" s="53">
        <v>8964</v>
      </c>
      <c r="D37" s="53">
        <v>162</v>
      </c>
      <c r="E37" s="53">
        <v>8802</v>
      </c>
      <c r="F37" s="53">
        <v>0</v>
      </c>
      <c r="G37" s="53">
        <v>27</v>
      </c>
      <c r="H37" s="53">
        <v>684</v>
      </c>
      <c r="I37" s="53">
        <v>29</v>
      </c>
      <c r="J37" s="53">
        <v>351</v>
      </c>
      <c r="K37" s="53">
        <v>304</v>
      </c>
      <c r="L37" s="53">
        <v>10134</v>
      </c>
      <c r="M37" s="54">
        <v>973</v>
      </c>
      <c r="P37" s="55"/>
    </row>
    <row r="38" spans="1:16" ht="12.95" customHeight="1" x14ac:dyDescent="0.15">
      <c r="A38" s="51" t="s">
        <v>92</v>
      </c>
      <c r="B38" s="52">
        <v>21437</v>
      </c>
      <c r="C38" s="53">
        <v>9569</v>
      </c>
      <c r="D38" s="53">
        <v>144</v>
      </c>
      <c r="E38" s="53">
        <v>9425</v>
      </c>
      <c r="F38" s="53">
        <v>0</v>
      </c>
      <c r="G38" s="53">
        <v>17</v>
      </c>
      <c r="H38" s="53">
        <v>858</v>
      </c>
      <c r="I38" s="53">
        <v>34</v>
      </c>
      <c r="J38" s="53">
        <v>450</v>
      </c>
      <c r="K38" s="53">
        <v>374</v>
      </c>
      <c r="L38" s="53">
        <v>10874</v>
      </c>
      <c r="M38" s="54">
        <v>119</v>
      </c>
      <c r="P38" s="55"/>
    </row>
    <row r="39" spans="1:16" ht="12.95" customHeight="1" x14ac:dyDescent="0.15">
      <c r="A39" s="51" t="s">
        <v>93</v>
      </c>
      <c r="B39" s="52">
        <v>24470</v>
      </c>
      <c r="C39" s="53">
        <v>10966</v>
      </c>
      <c r="D39" s="53">
        <v>127</v>
      </c>
      <c r="E39" s="53">
        <v>10839</v>
      </c>
      <c r="F39" s="53">
        <v>0</v>
      </c>
      <c r="G39" s="53">
        <v>20</v>
      </c>
      <c r="H39" s="53">
        <v>1138</v>
      </c>
      <c r="I39" s="53">
        <v>61</v>
      </c>
      <c r="J39" s="53">
        <v>525</v>
      </c>
      <c r="K39" s="53">
        <v>552</v>
      </c>
      <c r="L39" s="53">
        <v>12342</v>
      </c>
      <c r="M39" s="54">
        <v>4</v>
      </c>
      <c r="P39" s="55"/>
    </row>
    <row r="40" spans="1:16" ht="12.95" customHeight="1" x14ac:dyDescent="0.15">
      <c r="A40" s="51" t="s">
        <v>94</v>
      </c>
      <c r="B40" s="52">
        <v>27065</v>
      </c>
      <c r="C40" s="53">
        <v>11499</v>
      </c>
      <c r="D40" s="53">
        <v>146</v>
      </c>
      <c r="E40" s="53">
        <v>11353</v>
      </c>
      <c r="F40" s="53">
        <v>0</v>
      </c>
      <c r="G40" s="53">
        <v>26</v>
      </c>
      <c r="H40" s="53">
        <v>1528</v>
      </c>
      <c r="I40" s="53">
        <v>40</v>
      </c>
      <c r="J40" s="53">
        <v>683</v>
      </c>
      <c r="K40" s="53">
        <v>805</v>
      </c>
      <c r="L40" s="53">
        <v>14010</v>
      </c>
      <c r="M40" s="54">
        <v>2</v>
      </c>
      <c r="P40" s="55"/>
    </row>
    <row r="41" spans="1:16" ht="12.95" customHeight="1" x14ac:dyDescent="0.15">
      <c r="A41" s="51" t="s">
        <v>95</v>
      </c>
      <c r="B41" s="52">
        <v>29384</v>
      </c>
      <c r="C41" s="53">
        <v>11558</v>
      </c>
      <c r="D41" s="53">
        <v>126</v>
      </c>
      <c r="E41" s="53">
        <v>11432</v>
      </c>
      <c r="F41" s="53">
        <v>1</v>
      </c>
      <c r="G41" s="53">
        <v>24</v>
      </c>
      <c r="H41" s="53">
        <v>1990</v>
      </c>
      <c r="I41" s="53">
        <v>55</v>
      </c>
      <c r="J41" s="53">
        <v>879</v>
      </c>
      <c r="K41" s="53">
        <v>1056</v>
      </c>
      <c r="L41" s="53">
        <v>15806</v>
      </c>
      <c r="M41" s="54">
        <v>5</v>
      </c>
      <c r="P41" s="55"/>
    </row>
    <row r="42" spans="1:16" ht="12.95" customHeight="1" x14ac:dyDescent="0.15">
      <c r="A42" s="51" t="s">
        <v>96</v>
      </c>
      <c r="B42" s="52">
        <v>32957</v>
      </c>
      <c r="C42" s="53">
        <v>12592</v>
      </c>
      <c r="D42" s="53">
        <v>126</v>
      </c>
      <c r="E42" s="53">
        <v>12466</v>
      </c>
      <c r="F42" s="53">
        <v>0</v>
      </c>
      <c r="G42" s="53">
        <v>29</v>
      </c>
      <c r="H42" s="53">
        <v>2682</v>
      </c>
      <c r="I42" s="53">
        <v>56</v>
      </c>
      <c r="J42" s="53">
        <v>1045</v>
      </c>
      <c r="K42" s="53">
        <v>1581</v>
      </c>
      <c r="L42" s="53">
        <v>17650</v>
      </c>
      <c r="M42" s="54">
        <v>4</v>
      </c>
      <c r="P42" s="55"/>
    </row>
    <row r="43" spans="1:16" ht="12.95" customHeight="1" x14ac:dyDescent="0.15">
      <c r="A43" s="51" t="s">
        <v>97</v>
      </c>
      <c r="B43" s="52">
        <v>34810</v>
      </c>
      <c r="C43" s="53">
        <v>11743</v>
      </c>
      <c r="D43" s="53">
        <v>159</v>
      </c>
      <c r="E43" s="53">
        <v>11584</v>
      </c>
      <c r="F43" s="53">
        <v>0</v>
      </c>
      <c r="G43" s="53">
        <v>55</v>
      </c>
      <c r="H43" s="53">
        <v>3435</v>
      </c>
      <c r="I43" s="53">
        <v>63</v>
      </c>
      <c r="J43" s="53">
        <v>1274</v>
      </c>
      <c r="K43" s="53">
        <v>2098</v>
      </c>
      <c r="L43" s="53">
        <v>19572</v>
      </c>
      <c r="M43" s="54">
        <v>5</v>
      </c>
      <c r="P43" s="55"/>
    </row>
    <row r="44" spans="1:16" ht="12.95" customHeight="1" x14ac:dyDescent="0.15">
      <c r="A44" s="51" t="s">
        <v>98</v>
      </c>
      <c r="B44" s="52">
        <v>38138</v>
      </c>
      <c r="C44" s="53">
        <v>12669</v>
      </c>
      <c r="D44" s="53">
        <v>153</v>
      </c>
      <c r="E44" s="53">
        <v>12516</v>
      </c>
      <c r="F44" s="53">
        <v>0</v>
      </c>
      <c r="G44" s="53">
        <v>86</v>
      </c>
      <c r="H44" s="53">
        <v>4320</v>
      </c>
      <c r="I44" s="53">
        <v>74</v>
      </c>
      <c r="J44" s="53">
        <v>1638</v>
      </c>
      <c r="K44" s="53">
        <v>2608</v>
      </c>
      <c r="L44" s="53">
        <v>21056</v>
      </c>
      <c r="M44" s="54">
        <v>7</v>
      </c>
      <c r="P44" s="55"/>
    </row>
    <row r="45" spans="1:16" ht="12.95" customHeight="1" x14ac:dyDescent="0.15">
      <c r="A45" s="51" t="s">
        <v>99</v>
      </c>
      <c r="B45" s="52">
        <v>39560</v>
      </c>
      <c r="C45" s="53">
        <v>13271</v>
      </c>
      <c r="D45" s="53">
        <v>171</v>
      </c>
      <c r="E45" s="53">
        <v>13100</v>
      </c>
      <c r="F45" s="53">
        <v>1</v>
      </c>
      <c r="G45" s="53">
        <v>117</v>
      </c>
      <c r="H45" s="53">
        <v>4765</v>
      </c>
      <c r="I45" s="53">
        <v>105</v>
      </c>
      <c r="J45" s="53">
        <v>1834</v>
      </c>
      <c r="K45" s="53">
        <v>2826</v>
      </c>
      <c r="L45" s="53">
        <v>21402</v>
      </c>
      <c r="M45" s="54">
        <v>4</v>
      </c>
      <c r="P45" s="55"/>
    </row>
    <row r="46" spans="1:16" ht="12.95" customHeight="1" x14ac:dyDescent="0.15">
      <c r="A46" s="51" t="s">
        <v>100</v>
      </c>
      <c r="B46" s="52">
        <v>39260</v>
      </c>
      <c r="C46" s="53">
        <v>12632</v>
      </c>
      <c r="D46" s="53">
        <v>186</v>
      </c>
      <c r="E46" s="53">
        <v>12446</v>
      </c>
      <c r="F46" s="53">
        <v>0</v>
      </c>
      <c r="G46" s="53">
        <v>234</v>
      </c>
      <c r="H46" s="53">
        <v>5477</v>
      </c>
      <c r="I46" s="53">
        <v>118</v>
      </c>
      <c r="J46" s="53">
        <v>2130</v>
      </c>
      <c r="K46" s="53">
        <v>3229</v>
      </c>
      <c r="L46" s="53">
        <v>20914</v>
      </c>
      <c r="M46" s="54">
        <v>3</v>
      </c>
      <c r="P46" s="55"/>
    </row>
    <row r="47" spans="1:16" ht="12.95" customHeight="1" x14ac:dyDescent="0.15">
      <c r="A47" s="51" t="s">
        <v>101</v>
      </c>
      <c r="B47" s="52">
        <v>40354</v>
      </c>
      <c r="C47" s="53">
        <v>14011</v>
      </c>
      <c r="D47" s="53">
        <v>188</v>
      </c>
      <c r="E47" s="53">
        <v>13823</v>
      </c>
      <c r="F47" s="53">
        <v>1</v>
      </c>
      <c r="G47" s="53">
        <v>283</v>
      </c>
      <c r="H47" s="53">
        <v>6140</v>
      </c>
      <c r="I47" s="53">
        <v>138</v>
      </c>
      <c r="J47" s="53">
        <v>2496</v>
      </c>
      <c r="K47" s="53">
        <v>3506</v>
      </c>
      <c r="L47" s="53">
        <v>19916</v>
      </c>
      <c r="M47" s="54">
        <v>3</v>
      </c>
      <c r="P47" s="55"/>
    </row>
    <row r="48" spans="1:16" ht="12.95" customHeight="1" x14ac:dyDescent="0.15">
      <c r="A48" s="51" t="s">
        <v>102</v>
      </c>
      <c r="B48" s="52">
        <v>101761</v>
      </c>
      <c r="C48" s="53">
        <v>36421</v>
      </c>
      <c r="D48" s="53">
        <v>570</v>
      </c>
      <c r="E48" s="53">
        <v>35851</v>
      </c>
      <c r="F48" s="53">
        <v>2</v>
      </c>
      <c r="G48" s="53">
        <v>849</v>
      </c>
      <c r="H48" s="53">
        <v>18361</v>
      </c>
      <c r="I48" s="53">
        <v>417</v>
      </c>
      <c r="J48" s="53">
        <v>8090</v>
      </c>
      <c r="K48" s="53">
        <v>9854</v>
      </c>
      <c r="L48" s="53">
        <v>46127</v>
      </c>
      <c r="M48" s="54">
        <v>1</v>
      </c>
      <c r="P48" s="55"/>
    </row>
    <row r="49" spans="1:16" ht="12.95" customHeight="1" x14ac:dyDescent="0.15">
      <c r="A49" s="51" t="s">
        <v>103</v>
      </c>
      <c r="B49" s="52">
        <v>111926</v>
      </c>
      <c r="C49" s="53">
        <v>41104</v>
      </c>
      <c r="D49" s="53">
        <v>704</v>
      </c>
      <c r="E49" s="53">
        <v>40400</v>
      </c>
      <c r="F49" s="53">
        <v>1</v>
      </c>
      <c r="G49" s="53">
        <v>1368</v>
      </c>
      <c r="H49" s="53">
        <v>27795</v>
      </c>
      <c r="I49" s="53">
        <v>760</v>
      </c>
      <c r="J49" s="53">
        <v>15340</v>
      </c>
      <c r="K49" s="53">
        <v>11695</v>
      </c>
      <c r="L49" s="53">
        <v>41656</v>
      </c>
      <c r="M49" s="54">
        <v>2</v>
      </c>
      <c r="P49" s="55"/>
    </row>
    <row r="50" spans="1:16" ht="12.95" customHeight="1" x14ac:dyDescent="0.15">
      <c r="A50" s="51" t="s">
        <v>104</v>
      </c>
      <c r="B50" s="52">
        <v>123796</v>
      </c>
      <c r="C50" s="53">
        <v>44871</v>
      </c>
      <c r="D50" s="53">
        <v>881</v>
      </c>
      <c r="E50" s="53">
        <v>43990</v>
      </c>
      <c r="F50" s="53">
        <v>1</v>
      </c>
      <c r="G50" s="53">
        <v>2144</v>
      </c>
      <c r="H50" s="53">
        <v>39009</v>
      </c>
      <c r="I50" s="53">
        <v>1535</v>
      </c>
      <c r="J50" s="53">
        <v>23683</v>
      </c>
      <c r="K50" s="53">
        <v>13791</v>
      </c>
      <c r="L50" s="53">
        <v>37769</v>
      </c>
      <c r="M50" s="54">
        <v>2</v>
      </c>
      <c r="P50" s="55"/>
    </row>
    <row r="51" spans="1:16" ht="12.95" customHeight="1" x14ac:dyDescent="0.15">
      <c r="A51" s="51" t="s">
        <v>105</v>
      </c>
      <c r="B51" s="52">
        <v>135466</v>
      </c>
      <c r="C51" s="53">
        <v>50806</v>
      </c>
      <c r="D51" s="53">
        <v>2008</v>
      </c>
      <c r="E51" s="53">
        <v>48798</v>
      </c>
      <c r="F51" s="53">
        <v>4</v>
      </c>
      <c r="G51" s="53">
        <v>3076</v>
      </c>
      <c r="H51" s="53">
        <v>47320</v>
      </c>
      <c r="I51" s="53">
        <v>2425</v>
      </c>
      <c r="J51" s="53">
        <v>28908</v>
      </c>
      <c r="K51" s="53">
        <v>15987</v>
      </c>
      <c r="L51" s="53">
        <v>34259</v>
      </c>
      <c r="M51" s="54">
        <v>1</v>
      </c>
      <c r="P51" s="55"/>
    </row>
    <row r="52" spans="1:16" ht="12.95" customHeight="1" x14ac:dyDescent="0.15">
      <c r="A52" s="51" t="s">
        <v>106</v>
      </c>
      <c r="B52" s="52">
        <v>300342</v>
      </c>
      <c r="C52" s="53">
        <v>123546</v>
      </c>
      <c r="D52" s="53">
        <v>12461</v>
      </c>
      <c r="E52" s="53">
        <v>111085</v>
      </c>
      <c r="F52" s="53">
        <v>6</v>
      </c>
      <c r="G52" s="53">
        <v>8517</v>
      </c>
      <c r="H52" s="53">
        <v>114090</v>
      </c>
      <c r="I52" s="53">
        <v>7111</v>
      </c>
      <c r="J52" s="53">
        <v>69060</v>
      </c>
      <c r="K52" s="53">
        <v>37919</v>
      </c>
      <c r="L52" s="53">
        <v>54183</v>
      </c>
      <c r="M52" s="54">
        <v>0</v>
      </c>
      <c r="P52" s="55"/>
    </row>
    <row r="53" spans="1:16" ht="12.95" customHeight="1" x14ac:dyDescent="0.15">
      <c r="A53" s="51" t="s">
        <v>107</v>
      </c>
      <c r="B53" s="52">
        <v>302330</v>
      </c>
      <c r="C53" s="53">
        <v>126388</v>
      </c>
      <c r="D53" s="53">
        <v>20343</v>
      </c>
      <c r="E53" s="53">
        <v>106045</v>
      </c>
      <c r="F53" s="53">
        <v>23</v>
      </c>
      <c r="G53" s="53">
        <v>10154</v>
      </c>
      <c r="H53" s="53">
        <v>127183</v>
      </c>
      <c r="I53" s="53">
        <v>7214</v>
      </c>
      <c r="J53" s="53">
        <v>76828</v>
      </c>
      <c r="K53" s="53">
        <v>43141</v>
      </c>
      <c r="L53" s="53">
        <v>38582</v>
      </c>
      <c r="M53" s="54">
        <v>0</v>
      </c>
      <c r="P53" s="55"/>
    </row>
    <row r="54" spans="1:16" ht="12.95" customHeight="1" x14ac:dyDescent="0.15">
      <c r="A54" s="51" t="s">
        <v>157</v>
      </c>
      <c r="B54" s="52">
        <v>585530</v>
      </c>
      <c r="C54" s="53">
        <v>290559</v>
      </c>
      <c r="D54" s="53">
        <v>110669</v>
      </c>
      <c r="E54" s="53">
        <v>179890</v>
      </c>
      <c r="F54" s="53">
        <v>178</v>
      </c>
      <c r="G54" s="53">
        <v>22607</v>
      </c>
      <c r="H54" s="53">
        <v>228563</v>
      </c>
      <c r="I54" s="53">
        <v>10395</v>
      </c>
      <c r="J54" s="53">
        <v>141005</v>
      </c>
      <c r="K54" s="53">
        <v>77163</v>
      </c>
      <c r="L54" s="53">
        <v>43622</v>
      </c>
      <c r="M54" s="54">
        <v>1</v>
      </c>
      <c r="P54" s="55"/>
    </row>
    <row r="55" spans="1:16" ht="12.95" customHeight="1" x14ac:dyDescent="0.15">
      <c r="A55" s="51" t="s">
        <v>158</v>
      </c>
      <c r="B55" s="52">
        <v>535087</v>
      </c>
      <c r="C55" s="53">
        <v>357195</v>
      </c>
      <c r="D55" s="53">
        <v>223485</v>
      </c>
      <c r="E55" s="53">
        <v>133710</v>
      </c>
      <c r="F55" s="53">
        <v>694</v>
      </c>
      <c r="G55" s="53">
        <v>20654</v>
      </c>
      <c r="H55" s="53">
        <v>139603</v>
      </c>
      <c r="I55" s="53">
        <v>5538</v>
      </c>
      <c r="J55" s="53">
        <v>86804</v>
      </c>
      <c r="K55" s="53">
        <v>47261</v>
      </c>
      <c r="L55" s="53">
        <v>16941</v>
      </c>
      <c r="M55" s="54">
        <v>0</v>
      </c>
      <c r="P55" s="55"/>
    </row>
    <row r="56" spans="1:16" ht="12.95" customHeight="1" x14ac:dyDescent="0.15">
      <c r="A56" s="51" t="s">
        <v>159</v>
      </c>
      <c r="B56" s="52">
        <v>476535</v>
      </c>
      <c r="C56" s="53">
        <v>384770</v>
      </c>
      <c r="D56" s="53">
        <v>289803</v>
      </c>
      <c r="E56" s="53">
        <v>94967</v>
      </c>
      <c r="F56" s="53">
        <v>1592</v>
      </c>
      <c r="G56" s="53">
        <v>15810</v>
      </c>
      <c r="H56" s="53">
        <v>66708</v>
      </c>
      <c r="I56" s="53">
        <v>2646</v>
      </c>
      <c r="J56" s="53">
        <v>42086</v>
      </c>
      <c r="K56" s="53">
        <v>21976</v>
      </c>
      <c r="L56" s="53">
        <v>7654</v>
      </c>
      <c r="M56" s="54">
        <v>1</v>
      </c>
      <c r="P56" s="55"/>
    </row>
    <row r="57" spans="1:16" ht="12.95" customHeight="1" x14ac:dyDescent="0.15">
      <c r="A57" s="51" t="s">
        <v>160</v>
      </c>
      <c r="B57" s="52">
        <v>397600</v>
      </c>
      <c r="C57" s="53">
        <v>352532</v>
      </c>
      <c r="D57" s="53">
        <v>289970</v>
      </c>
      <c r="E57" s="53">
        <v>62562</v>
      </c>
      <c r="F57" s="53">
        <v>1963</v>
      </c>
      <c r="G57" s="53">
        <v>9913</v>
      </c>
      <c r="H57" s="53">
        <v>29326</v>
      </c>
      <c r="I57" s="53">
        <v>1349</v>
      </c>
      <c r="J57" s="53">
        <v>18353</v>
      </c>
      <c r="K57" s="53">
        <v>9624</v>
      </c>
      <c r="L57" s="53">
        <v>3866</v>
      </c>
      <c r="M57" s="54">
        <v>0</v>
      </c>
      <c r="P57" s="55"/>
    </row>
    <row r="58" spans="1:16" ht="12.75" customHeight="1" x14ac:dyDescent="0.15">
      <c r="A58" s="51" t="s">
        <v>161</v>
      </c>
      <c r="B58" s="52">
        <v>313346</v>
      </c>
      <c r="C58" s="53">
        <v>290904</v>
      </c>
      <c r="D58" s="53">
        <v>251482</v>
      </c>
      <c r="E58" s="53">
        <v>39422</v>
      </c>
      <c r="F58" s="53">
        <v>1732</v>
      </c>
      <c r="G58" s="53">
        <v>5572</v>
      </c>
      <c r="H58" s="53">
        <v>12952</v>
      </c>
      <c r="I58" s="53">
        <v>602</v>
      </c>
      <c r="J58" s="53">
        <v>8090</v>
      </c>
      <c r="K58" s="53">
        <v>4260</v>
      </c>
      <c r="L58" s="53">
        <v>2186</v>
      </c>
      <c r="M58" s="54">
        <v>0</v>
      </c>
      <c r="P58" s="55"/>
    </row>
    <row r="59" spans="1:16" ht="12.95" customHeight="1" x14ac:dyDescent="0.15">
      <c r="A59" s="51" t="s">
        <v>147</v>
      </c>
      <c r="B59" s="52">
        <v>696658</v>
      </c>
      <c r="C59" s="53">
        <v>671050</v>
      </c>
      <c r="D59" s="53">
        <v>585027</v>
      </c>
      <c r="E59" s="53">
        <v>86023</v>
      </c>
      <c r="F59" s="53">
        <v>2771</v>
      </c>
      <c r="G59" s="53">
        <v>7175</v>
      </c>
      <c r="H59" s="53">
        <v>12741</v>
      </c>
      <c r="I59" s="53">
        <v>746</v>
      </c>
      <c r="J59" s="53">
        <v>7668</v>
      </c>
      <c r="K59" s="53">
        <v>4327</v>
      </c>
      <c r="L59" s="53">
        <v>2921</v>
      </c>
      <c r="M59" s="54">
        <v>0</v>
      </c>
      <c r="P59" s="55"/>
    </row>
    <row r="60" spans="1:16" ht="12.95" customHeight="1" x14ac:dyDescent="0.15">
      <c r="A60" s="51" t="s">
        <v>148</v>
      </c>
      <c r="B60" s="52">
        <v>130005</v>
      </c>
      <c r="C60" s="53">
        <v>127345</v>
      </c>
      <c r="D60" s="53">
        <v>115263</v>
      </c>
      <c r="E60" s="53">
        <v>12082</v>
      </c>
      <c r="F60" s="53">
        <v>260</v>
      </c>
      <c r="G60" s="53">
        <v>980</v>
      </c>
      <c r="H60" s="53">
        <v>1149</v>
      </c>
      <c r="I60" s="53">
        <v>61</v>
      </c>
      <c r="J60" s="53">
        <v>687</v>
      </c>
      <c r="K60" s="53">
        <v>401</v>
      </c>
      <c r="L60" s="53">
        <v>271</v>
      </c>
      <c r="M60" s="54">
        <v>0</v>
      </c>
      <c r="P60" s="55"/>
    </row>
    <row r="61" spans="1:16" ht="12.95" customHeight="1" x14ac:dyDescent="0.15">
      <c r="A61" s="51" t="s">
        <v>149</v>
      </c>
      <c r="B61" s="52">
        <v>30025</v>
      </c>
      <c r="C61" s="53">
        <v>29492</v>
      </c>
      <c r="D61" s="53">
        <v>26373</v>
      </c>
      <c r="E61" s="53">
        <v>3119</v>
      </c>
      <c r="F61" s="53">
        <v>26</v>
      </c>
      <c r="G61" s="53">
        <v>238</v>
      </c>
      <c r="H61" s="53">
        <v>227</v>
      </c>
      <c r="I61" s="53">
        <v>7</v>
      </c>
      <c r="J61" s="53">
        <v>129</v>
      </c>
      <c r="K61" s="53">
        <v>91</v>
      </c>
      <c r="L61" s="53">
        <v>42</v>
      </c>
      <c r="M61" s="54">
        <v>0</v>
      </c>
      <c r="P61" s="55"/>
    </row>
    <row r="62" spans="1:16" ht="12.95" customHeight="1" x14ac:dyDescent="0.15">
      <c r="A62" s="51" t="s">
        <v>150</v>
      </c>
      <c r="B62" s="52">
        <v>8127</v>
      </c>
      <c r="C62" s="53">
        <v>7995</v>
      </c>
      <c r="D62" s="53">
        <v>6913</v>
      </c>
      <c r="E62" s="53">
        <v>1082</v>
      </c>
      <c r="F62" s="53">
        <v>9</v>
      </c>
      <c r="G62" s="53">
        <v>54</v>
      </c>
      <c r="H62" s="53">
        <v>57</v>
      </c>
      <c r="I62" s="53">
        <v>1</v>
      </c>
      <c r="J62" s="53">
        <v>31</v>
      </c>
      <c r="K62" s="53">
        <v>25</v>
      </c>
      <c r="L62" s="53">
        <v>12</v>
      </c>
      <c r="M62" s="54">
        <v>0</v>
      </c>
      <c r="P62" s="55"/>
    </row>
    <row r="63" spans="1:16" ht="12.95" customHeight="1" x14ac:dyDescent="0.15">
      <c r="A63" s="51" t="s">
        <v>151</v>
      </c>
      <c r="B63" s="52">
        <v>2384</v>
      </c>
      <c r="C63" s="53">
        <v>2333</v>
      </c>
      <c r="D63" s="53">
        <v>1974</v>
      </c>
      <c r="E63" s="53">
        <v>359</v>
      </c>
      <c r="F63" s="53">
        <v>2</v>
      </c>
      <c r="G63" s="53">
        <v>18</v>
      </c>
      <c r="H63" s="53">
        <v>26</v>
      </c>
      <c r="I63" s="53">
        <v>2</v>
      </c>
      <c r="J63" s="53">
        <v>19</v>
      </c>
      <c r="K63" s="53">
        <v>5</v>
      </c>
      <c r="L63" s="53">
        <v>5</v>
      </c>
      <c r="M63" s="54">
        <v>0</v>
      </c>
      <c r="P63" s="55"/>
    </row>
    <row r="64" spans="1:16" ht="12.95" customHeight="1" x14ac:dyDescent="0.15">
      <c r="A64" s="51" t="s">
        <v>152</v>
      </c>
      <c r="B64" s="52">
        <v>881</v>
      </c>
      <c r="C64" s="53">
        <v>859</v>
      </c>
      <c r="D64" s="53">
        <v>706</v>
      </c>
      <c r="E64" s="53">
        <v>153</v>
      </c>
      <c r="F64" s="53">
        <v>3</v>
      </c>
      <c r="G64" s="53">
        <v>9</v>
      </c>
      <c r="H64" s="53">
        <v>8</v>
      </c>
      <c r="I64" s="53">
        <v>0</v>
      </c>
      <c r="J64" s="53">
        <v>6</v>
      </c>
      <c r="K64" s="53">
        <v>2</v>
      </c>
      <c r="L64" s="53">
        <v>2</v>
      </c>
      <c r="M64" s="54">
        <v>0</v>
      </c>
      <c r="P64" s="55"/>
    </row>
    <row r="65" spans="1:16" ht="12.95" customHeight="1" x14ac:dyDescent="0.15">
      <c r="A65" s="51" t="s">
        <v>153</v>
      </c>
      <c r="B65" s="52">
        <v>347</v>
      </c>
      <c r="C65" s="53">
        <v>333</v>
      </c>
      <c r="D65" s="53">
        <v>273</v>
      </c>
      <c r="E65" s="53">
        <v>60</v>
      </c>
      <c r="F65" s="53">
        <v>1</v>
      </c>
      <c r="G65" s="53">
        <v>3</v>
      </c>
      <c r="H65" s="53">
        <v>6</v>
      </c>
      <c r="I65" s="53">
        <v>0</v>
      </c>
      <c r="J65" s="53">
        <v>4</v>
      </c>
      <c r="K65" s="53">
        <v>2</v>
      </c>
      <c r="L65" s="53">
        <v>4</v>
      </c>
      <c r="M65" s="54">
        <v>0</v>
      </c>
      <c r="P65" s="55"/>
    </row>
    <row r="66" spans="1:16" ht="12.95" customHeight="1" x14ac:dyDescent="0.15">
      <c r="A66" s="51" t="s">
        <v>154</v>
      </c>
      <c r="B66" s="52">
        <v>161</v>
      </c>
      <c r="C66" s="53">
        <v>155</v>
      </c>
      <c r="D66" s="53">
        <v>123</v>
      </c>
      <c r="E66" s="53">
        <v>32</v>
      </c>
      <c r="F66" s="53">
        <v>0</v>
      </c>
      <c r="G66" s="53">
        <v>3</v>
      </c>
      <c r="H66" s="53">
        <v>3</v>
      </c>
      <c r="I66" s="53">
        <v>0</v>
      </c>
      <c r="J66" s="53">
        <v>1</v>
      </c>
      <c r="K66" s="53">
        <v>2</v>
      </c>
      <c r="L66" s="53">
        <v>0</v>
      </c>
      <c r="M66" s="54">
        <v>0</v>
      </c>
      <c r="P66" s="55"/>
    </row>
    <row r="67" spans="1:16" ht="12.95" customHeight="1" x14ac:dyDescent="0.15">
      <c r="A67" s="51" t="s">
        <v>155</v>
      </c>
      <c r="B67" s="52">
        <v>252</v>
      </c>
      <c r="C67" s="53">
        <v>235</v>
      </c>
      <c r="D67" s="53">
        <v>177</v>
      </c>
      <c r="E67" s="53">
        <v>58</v>
      </c>
      <c r="F67" s="53">
        <v>0</v>
      </c>
      <c r="G67" s="53">
        <v>5</v>
      </c>
      <c r="H67" s="53">
        <v>10</v>
      </c>
      <c r="I67" s="53">
        <v>0</v>
      </c>
      <c r="J67" s="53">
        <v>2</v>
      </c>
      <c r="K67" s="53">
        <v>8</v>
      </c>
      <c r="L67" s="53">
        <v>2</v>
      </c>
      <c r="M67" s="54">
        <v>0</v>
      </c>
      <c r="P67" s="55"/>
    </row>
    <row r="68" spans="1:16" ht="12.95" customHeight="1" thickBot="1" x14ac:dyDescent="0.2">
      <c r="A68" s="56"/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</row>
    <row r="69" spans="1:16" ht="12.95" customHeight="1" thickBot="1" x14ac:dyDescent="0.2">
      <c r="A69" s="60" t="s">
        <v>108</v>
      </c>
      <c r="B69" s="61">
        <v>4703635</v>
      </c>
      <c r="C69" s="62">
        <v>3104743</v>
      </c>
      <c r="D69" s="62">
        <v>1944556</v>
      </c>
      <c r="E69" s="62">
        <v>1160187</v>
      </c>
      <c r="F69" s="62">
        <v>9272</v>
      </c>
      <c r="G69" s="62">
        <v>110167</v>
      </c>
      <c r="H69" s="62">
        <v>900623</v>
      </c>
      <c r="I69" s="62">
        <v>41676</v>
      </c>
      <c r="J69" s="62">
        <v>541572</v>
      </c>
      <c r="K69" s="62">
        <v>317375</v>
      </c>
      <c r="L69" s="62">
        <v>576964</v>
      </c>
      <c r="M69" s="63">
        <v>1866</v>
      </c>
    </row>
    <row r="70" spans="1:16" ht="12.95" customHeight="1" x14ac:dyDescent="0.15">
      <c r="A70" s="183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</row>
    <row r="71" spans="1:16" ht="12.95" customHeight="1" x14ac:dyDescent="0.15">
      <c r="A71" s="183"/>
      <c r="B71" s="184"/>
      <c r="C71" s="184"/>
      <c r="D71" s="184"/>
      <c r="F71" s="184"/>
      <c r="G71" s="184"/>
      <c r="H71" s="184"/>
      <c r="I71" s="184"/>
      <c r="J71" s="184"/>
      <c r="K71" s="184"/>
      <c r="L71" s="184"/>
      <c r="M71" s="184"/>
    </row>
    <row r="72" spans="1:16" ht="12.95" customHeight="1" x14ac:dyDescent="0.15">
      <c r="A72" s="183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</row>
    <row r="73" spans="1:16" ht="10.5" x14ac:dyDescent="0.15">
      <c r="A73" s="6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6" ht="10.5" x14ac:dyDescent="0.15">
      <c r="A74" s="64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6" ht="10.5" x14ac:dyDescent="0.15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6" ht="10.5" x14ac:dyDescent="0.15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6" ht="10.5" x14ac:dyDescent="0.1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6" ht="69.75" customHeight="1" x14ac:dyDescent="0.15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6" ht="10.5" x14ac:dyDescent="0.15">
      <c r="A79" s="64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6" ht="2.25" customHeight="1" x14ac:dyDescent="0.25">
      <c r="B80" s="34"/>
      <c r="C80" s="34"/>
      <c r="D80" s="34"/>
      <c r="F80" s="40"/>
      <c r="G80" s="40"/>
      <c r="H80" s="34"/>
      <c r="I80" s="34"/>
    </row>
    <row r="81" spans="1:14" ht="52.5" hidden="1" customHeight="1" x14ac:dyDescent="0.25">
      <c r="B81" s="34"/>
      <c r="C81" s="34"/>
      <c r="D81" s="34"/>
      <c r="F81" s="40"/>
      <c r="G81" s="40"/>
      <c r="H81" s="34"/>
      <c r="I81" s="34"/>
    </row>
    <row r="82" spans="1:14" ht="5.25" hidden="1" customHeight="1" x14ac:dyDescent="0.25">
      <c r="B82" s="34"/>
      <c r="C82" s="34"/>
      <c r="D82" s="34"/>
      <c r="F82" s="40"/>
      <c r="G82" s="40"/>
      <c r="H82" s="34"/>
      <c r="I82" s="34"/>
    </row>
    <row r="83" spans="1:14" customFormat="1" ht="12.75" x14ac:dyDescent="0.2"/>
    <row r="84" spans="1:14" customFormat="1" ht="12.75" x14ac:dyDescent="0.2">
      <c r="D84" s="30"/>
      <c r="E84" s="31"/>
      <c r="F84" s="31"/>
      <c r="G84" s="31"/>
      <c r="H84" s="31"/>
      <c r="I84" s="31"/>
      <c r="J84" s="31"/>
      <c r="K84" s="31"/>
    </row>
    <row r="85" spans="1:14" customFormat="1" ht="12.75" x14ac:dyDescent="0.2">
      <c r="D85" s="31"/>
      <c r="E85" s="31"/>
      <c r="F85" s="31"/>
      <c r="G85" s="31"/>
      <c r="H85" s="31"/>
      <c r="I85" s="31"/>
      <c r="J85" s="31"/>
      <c r="K85" s="31"/>
    </row>
    <row r="86" spans="1:14" customFormat="1" ht="12.75" x14ac:dyDescent="0.2">
      <c r="A86" s="35" t="s">
        <v>168</v>
      </c>
      <c r="D86" s="31"/>
      <c r="E86" s="30"/>
      <c r="F86" s="30"/>
      <c r="G86" s="30"/>
      <c r="H86" s="30"/>
      <c r="I86" s="31"/>
      <c r="J86" s="31"/>
      <c r="K86" s="31"/>
    </row>
    <row r="87" spans="1:14" ht="12.75" customHeight="1" x14ac:dyDescent="0.25">
      <c r="A87" s="32"/>
      <c r="B87" s="33"/>
      <c r="C87" s="33"/>
      <c r="D87" s="33"/>
      <c r="J87" s="34"/>
    </row>
    <row r="88" spans="1:14" ht="16.5" x14ac:dyDescent="0.25">
      <c r="A88" s="35"/>
      <c r="B88" s="36"/>
      <c r="C88" s="36"/>
      <c r="D88" s="37"/>
      <c r="E88" s="37"/>
      <c r="F88" s="38"/>
      <c r="G88" s="39"/>
      <c r="H88" s="39"/>
      <c r="I88" s="37"/>
      <c r="J88" s="34"/>
    </row>
    <row r="89" spans="1:14" ht="16.5" x14ac:dyDescent="0.25">
      <c r="A89" s="35" t="s">
        <v>58</v>
      </c>
      <c r="B89" s="34"/>
      <c r="D89" s="34"/>
      <c r="E89" s="38" t="s">
        <v>109</v>
      </c>
      <c r="F89" s="40"/>
      <c r="G89" s="40"/>
      <c r="H89" s="34"/>
      <c r="I89" s="34"/>
    </row>
    <row r="90" spans="1:14" ht="32.25" customHeight="1" x14ac:dyDescent="0.15">
      <c r="A90" s="442" t="s">
        <v>467</v>
      </c>
      <c r="B90" s="441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1"/>
    </row>
    <row r="91" spans="1:14" ht="16.5" x14ac:dyDescent="0.25">
      <c r="B91" s="34"/>
      <c r="C91" s="34"/>
      <c r="D91" s="34"/>
      <c r="E91" s="42" t="s">
        <v>449</v>
      </c>
      <c r="F91" s="40"/>
      <c r="G91" s="40"/>
      <c r="H91" s="34"/>
      <c r="I91" s="34"/>
      <c r="K91" s="1"/>
    </row>
    <row r="92" spans="1:14" ht="16.5" thickBot="1" x14ac:dyDescent="0.3">
      <c r="B92" s="34"/>
      <c r="C92" s="34"/>
      <c r="D92" s="34"/>
      <c r="E92" s="34"/>
      <c r="F92" s="34"/>
      <c r="G92" s="34"/>
      <c r="H92" s="34"/>
      <c r="I92" s="34"/>
    </row>
    <row r="93" spans="1:14" s="45" customFormat="1" ht="26.25" customHeight="1" x14ac:dyDescent="0.2">
      <c r="A93" s="443" t="s">
        <v>60</v>
      </c>
      <c r="B93" s="445" t="s">
        <v>61</v>
      </c>
      <c r="C93" s="445" t="s">
        <v>62</v>
      </c>
      <c r="D93" s="433" t="s">
        <v>110</v>
      </c>
      <c r="E93" s="435"/>
      <c r="F93" s="445" t="s">
        <v>64</v>
      </c>
      <c r="G93" s="445" t="s">
        <v>65</v>
      </c>
      <c r="H93" s="445" t="s">
        <v>66</v>
      </c>
      <c r="I93" s="433" t="s">
        <v>111</v>
      </c>
      <c r="J93" s="434"/>
      <c r="K93" s="435"/>
      <c r="L93" s="445" t="s">
        <v>68</v>
      </c>
      <c r="M93" s="445" t="s">
        <v>144</v>
      </c>
    </row>
    <row r="94" spans="1:14" s="46" customFormat="1" x14ac:dyDescent="0.15">
      <c r="A94" s="444"/>
      <c r="B94" s="446"/>
      <c r="C94" s="446"/>
      <c r="D94" s="436"/>
      <c r="E94" s="438"/>
      <c r="F94" s="446"/>
      <c r="G94" s="446"/>
      <c r="H94" s="446"/>
      <c r="I94" s="436"/>
      <c r="J94" s="437"/>
      <c r="K94" s="438"/>
      <c r="L94" s="446"/>
      <c r="M94" s="446"/>
    </row>
    <row r="95" spans="1:14" ht="10.5" thickBot="1" x14ac:dyDescent="0.2">
      <c r="A95" s="444"/>
      <c r="B95" s="446"/>
      <c r="C95" s="446"/>
      <c r="D95" s="436"/>
      <c r="E95" s="438"/>
      <c r="F95" s="446"/>
      <c r="G95" s="446"/>
      <c r="H95" s="446"/>
      <c r="I95" s="436"/>
      <c r="J95" s="439"/>
      <c r="K95" s="438"/>
      <c r="L95" s="446"/>
      <c r="M95" s="446"/>
    </row>
    <row r="96" spans="1:14" ht="12.95" customHeight="1" x14ac:dyDescent="0.15">
      <c r="A96" s="47" t="s">
        <v>69</v>
      </c>
      <c r="B96" s="66">
        <v>0.03</v>
      </c>
      <c r="C96" s="67">
        <v>0.02</v>
      </c>
      <c r="D96" s="67">
        <v>0.01</v>
      </c>
      <c r="E96" s="67">
        <v>0.05</v>
      </c>
      <c r="F96" s="67">
        <v>0</v>
      </c>
      <c r="G96" s="67">
        <v>0</v>
      </c>
      <c r="H96" s="67">
        <v>0</v>
      </c>
      <c r="I96" s="67">
        <v>0.01</v>
      </c>
      <c r="J96" s="67">
        <v>0</v>
      </c>
      <c r="K96" s="67">
        <v>0</v>
      </c>
      <c r="L96" s="67">
        <v>0.08</v>
      </c>
      <c r="M96" s="68">
        <v>0.64</v>
      </c>
    </row>
    <row r="97" spans="1:13" ht="12.95" customHeight="1" x14ac:dyDescent="0.15">
      <c r="A97" s="51" t="s">
        <v>70</v>
      </c>
      <c r="B97" s="69">
        <v>0.01</v>
      </c>
      <c r="C97" s="70">
        <v>0.01</v>
      </c>
      <c r="D97" s="70">
        <v>0</v>
      </c>
      <c r="E97" s="70">
        <v>0.01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0.02</v>
      </c>
      <c r="M97" s="71">
        <v>0</v>
      </c>
    </row>
    <row r="98" spans="1:13" ht="12.95" customHeight="1" x14ac:dyDescent="0.15">
      <c r="A98" s="51" t="s">
        <v>71</v>
      </c>
      <c r="B98" s="69">
        <v>0.01</v>
      </c>
      <c r="C98" s="70">
        <v>0.01</v>
      </c>
      <c r="D98" s="70">
        <v>0</v>
      </c>
      <c r="E98" s="70">
        <v>0.01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0.02</v>
      </c>
      <c r="M98" s="71">
        <v>0</v>
      </c>
    </row>
    <row r="99" spans="1:13" ht="12.95" customHeight="1" x14ac:dyDescent="0.15">
      <c r="A99" s="51" t="s">
        <v>112</v>
      </c>
      <c r="B99" s="69">
        <v>0.01</v>
      </c>
      <c r="C99" s="70">
        <v>0.01</v>
      </c>
      <c r="D99" s="70">
        <v>0</v>
      </c>
      <c r="E99" s="70">
        <v>0.02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0.03</v>
      </c>
      <c r="M99" s="71">
        <v>0</v>
      </c>
    </row>
    <row r="100" spans="1:13" ht="12.95" customHeight="1" x14ac:dyDescent="0.15">
      <c r="A100" s="51" t="s">
        <v>73</v>
      </c>
      <c r="B100" s="69">
        <v>0.01</v>
      </c>
      <c r="C100" s="70">
        <v>0.01</v>
      </c>
      <c r="D100" s="70">
        <v>0</v>
      </c>
      <c r="E100" s="70">
        <v>0.01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0.02</v>
      </c>
      <c r="M100" s="71">
        <v>0</v>
      </c>
    </row>
    <row r="101" spans="1:13" ht="12.95" customHeight="1" x14ac:dyDescent="0.15">
      <c r="A101" s="51" t="s">
        <v>113</v>
      </c>
      <c r="B101" s="69">
        <v>0.01</v>
      </c>
      <c r="C101" s="70">
        <v>0.01</v>
      </c>
      <c r="D101" s="70">
        <v>0</v>
      </c>
      <c r="E101" s="70">
        <v>0.01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0.06</v>
      </c>
      <c r="M101" s="71">
        <v>0.05</v>
      </c>
    </row>
    <row r="102" spans="1:13" ht="12.95" customHeight="1" x14ac:dyDescent="0.15">
      <c r="A102" s="51" t="s">
        <v>75</v>
      </c>
      <c r="B102" s="69">
        <v>0.01</v>
      </c>
      <c r="C102" s="70">
        <v>0.01</v>
      </c>
      <c r="D102" s="70">
        <v>0</v>
      </c>
      <c r="E102" s="70">
        <v>0.01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0.06</v>
      </c>
      <c r="M102" s="71">
        <v>0.16</v>
      </c>
    </row>
    <row r="103" spans="1:13" ht="12.95" customHeight="1" x14ac:dyDescent="0.15">
      <c r="A103" s="51" t="s">
        <v>114</v>
      </c>
      <c r="B103" s="69">
        <v>0.01</v>
      </c>
      <c r="C103" s="70">
        <v>0.01</v>
      </c>
      <c r="D103" s="70">
        <v>0</v>
      </c>
      <c r="E103" s="70">
        <v>0.02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7.0000000000000007E-2</v>
      </c>
      <c r="M103" s="71">
        <v>0.05</v>
      </c>
    </row>
    <row r="104" spans="1:13" ht="12.95" customHeight="1" x14ac:dyDescent="0.15">
      <c r="A104" s="51" t="s">
        <v>77</v>
      </c>
      <c r="B104" s="69">
        <v>0.01</v>
      </c>
      <c r="C104" s="70">
        <v>0.01</v>
      </c>
      <c r="D104" s="70">
        <v>0</v>
      </c>
      <c r="E104" s="70">
        <v>0.02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7.0000000000000007E-2</v>
      </c>
      <c r="M104" s="71">
        <v>0</v>
      </c>
    </row>
    <row r="105" spans="1:13" ht="12.95" customHeight="1" x14ac:dyDescent="0.15">
      <c r="A105" s="51" t="s">
        <v>115</v>
      </c>
      <c r="B105" s="69">
        <v>0.02</v>
      </c>
      <c r="C105" s="70">
        <v>0.01</v>
      </c>
      <c r="D105" s="70">
        <v>0</v>
      </c>
      <c r="E105" s="70">
        <v>0.02</v>
      </c>
      <c r="F105" s="70">
        <v>0.01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0.1</v>
      </c>
      <c r="M105" s="71">
        <v>0</v>
      </c>
    </row>
    <row r="106" spans="1:13" ht="12.95" customHeight="1" x14ac:dyDescent="0.15">
      <c r="A106" s="51" t="s">
        <v>79</v>
      </c>
      <c r="B106" s="69">
        <v>0.03</v>
      </c>
      <c r="C106" s="70">
        <v>0.01</v>
      </c>
      <c r="D106" s="70">
        <v>0</v>
      </c>
      <c r="E106" s="70">
        <v>0.02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0.21</v>
      </c>
      <c r="M106" s="71">
        <v>0</v>
      </c>
    </row>
    <row r="107" spans="1:13" ht="12.95" customHeight="1" x14ac:dyDescent="0.15">
      <c r="A107" s="51" t="s">
        <v>80</v>
      </c>
      <c r="B107" s="69">
        <v>0.03</v>
      </c>
      <c r="C107" s="70">
        <v>0.01</v>
      </c>
      <c r="D107" s="70">
        <v>0</v>
      </c>
      <c r="E107" s="70">
        <v>0.02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0.2</v>
      </c>
      <c r="M107" s="71">
        <v>0</v>
      </c>
    </row>
    <row r="108" spans="1:13" ht="12.95" customHeight="1" x14ac:dyDescent="0.15">
      <c r="A108" s="51" t="s">
        <v>81</v>
      </c>
      <c r="B108" s="69">
        <v>0.04</v>
      </c>
      <c r="C108" s="70">
        <v>0.01</v>
      </c>
      <c r="D108" s="70">
        <v>0.01</v>
      </c>
      <c r="E108" s="70">
        <v>0.02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0.27</v>
      </c>
      <c r="M108" s="71">
        <v>0</v>
      </c>
    </row>
    <row r="109" spans="1:13" ht="12.95" customHeight="1" x14ac:dyDescent="0.15">
      <c r="A109" s="51" t="s">
        <v>116</v>
      </c>
      <c r="B109" s="69">
        <v>0.12</v>
      </c>
      <c r="C109" s="70">
        <v>0.06</v>
      </c>
      <c r="D109" s="70">
        <v>7.0000000000000007E-2</v>
      </c>
      <c r="E109" s="70">
        <v>0.05</v>
      </c>
      <c r="F109" s="70">
        <v>0</v>
      </c>
      <c r="G109" s="70">
        <v>0</v>
      </c>
      <c r="H109" s="70">
        <v>0.01</v>
      </c>
      <c r="I109" s="70">
        <v>0.01</v>
      </c>
      <c r="J109" s="70">
        <v>0</v>
      </c>
      <c r="K109" s="70">
        <v>0.01</v>
      </c>
      <c r="L109" s="70">
        <v>0.63</v>
      </c>
      <c r="M109" s="71">
        <v>0</v>
      </c>
    </row>
    <row r="110" spans="1:13" ht="12.95" customHeight="1" x14ac:dyDescent="0.15">
      <c r="A110" s="51" t="s">
        <v>117</v>
      </c>
      <c r="B110" s="69">
        <v>0.11</v>
      </c>
      <c r="C110" s="70">
        <v>0.04</v>
      </c>
      <c r="D110" s="70">
        <v>0.03</v>
      </c>
      <c r="E110" s="70">
        <v>0.06</v>
      </c>
      <c r="F110" s="70">
        <v>0</v>
      </c>
      <c r="G110" s="70">
        <v>0</v>
      </c>
      <c r="H110" s="70">
        <v>0.01</v>
      </c>
      <c r="I110" s="70">
        <v>0</v>
      </c>
      <c r="J110" s="70">
        <v>0.01</v>
      </c>
      <c r="K110" s="70">
        <v>0.01</v>
      </c>
      <c r="L110" s="70">
        <v>0.68</v>
      </c>
      <c r="M110" s="71">
        <v>0.11</v>
      </c>
    </row>
    <row r="111" spans="1:13" ht="12.95" customHeight="1" x14ac:dyDescent="0.15">
      <c r="A111" s="51" t="s">
        <v>84</v>
      </c>
      <c r="B111" s="69">
        <v>0.21</v>
      </c>
      <c r="C111" s="70">
        <v>0.08</v>
      </c>
      <c r="D111" s="70">
        <v>0.01</v>
      </c>
      <c r="E111" s="70">
        <v>0.2</v>
      </c>
      <c r="F111" s="70">
        <v>0</v>
      </c>
      <c r="G111" s="70">
        <v>0.01</v>
      </c>
      <c r="H111" s="70">
        <v>0.02</v>
      </c>
      <c r="I111" s="70">
        <v>0.01</v>
      </c>
      <c r="J111" s="70">
        <v>0.02</v>
      </c>
      <c r="K111" s="70">
        <v>0.01</v>
      </c>
      <c r="L111" s="70">
        <v>1.23</v>
      </c>
      <c r="M111" s="71">
        <v>0.32</v>
      </c>
    </row>
    <row r="112" spans="1:13" ht="12.95" customHeight="1" x14ac:dyDescent="0.15">
      <c r="A112" s="51" t="s">
        <v>85</v>
      </c>
      <c r="B112" s="69">
        <v>0.16</v>
      </c>
      <c r="C112" s="70">
        <v>7.0000000000000007E-2</v>
      </c>
      <c r="D112" s="70">
        <v>0.01</v>
      </c>
      <c r="E112" s="70">
        <v>0.17</v>
      </c>
      <c r="F112" s="70">
        <v>0</v>
      </c>
      <c r="G112" s="70">
        <v>0.01</v>
      </c>
      <c r="H112" s="70">
        <v>0.01</v>
      </c>
      <c r="I112" s="70">
        <v>0.01</v>
      </c>
      <c r="J112" s="70">
        <v>0.02</v>
      </c>
      <c r="K112" s="70">
        <v>0.01</v>
      </c>
      <c r="L112" s="70">
        <v>0.93</v>
      </c>
      <c r="M112" s="71">
        <v>0.21</v>
      </c>
    </row>
    <row r="113" spans="1:13" ht="12.95" customHeight="1" x14ac:dyDescent="0.15">
      <c r="A113" s="51" t="s">
        <v>86</v>
      </c>
      <c r="B113" s="69">
        <v>0.19</v>
      </c>
      <c r="C113" s="70">
        <v>0.09</v>
      </c>
      <c r="D113" s="70">
        <v>0.01</v>
      </c>
      <c r="E113" s="70">
        <v>0.23</v>
      </c>
      <c r="F113" s="70">
        <v>0</v>
      </c>
      <c r="G113" s="70">
        <v>0.01</v>
      </c>
      <c r="H113" s="70">
        <v>0.02</v>
      </c>
      <c r="I113" s="70">
        <v>0.03</v>
      </c>
      <c r="J113" s="70">
        <v>0.02</v>
      </c>
      <c r="K113" s="70">
        <v>0.02</v>
      </c>
      <c r="L113" s="70">
        <v>1.01</v>
      </c>
      <c r="M113" s="71">
        <v>0.16</v>
      </c>
    </row>
    <row r="114" spans="1:13" ht="12.95" customHeight="1" x14ac:dyDescent="0.15">
      <c r="A114" s="51" t="s">
        <v>87</v>
      </c>
      <c r="B114" s="69">
        <v>0.22</v>
      </c>
      <c r="C114" s="70">
        <v>0.11</v>
      </c>
      <c r="D114" s="70">
        <v>0.01</v>
      </c>
      <c r="E114" s="70">
        <v>0.28999999999999998</v>
      </c>
      <c r="F114" s="70">
        <v>0</v>
      </c>
      <c r="G114" s="70">
        <v>0.01</v>
      </c>
      <c r="H114" s="70">
        <v>0.03</v>
      </c>
      <c r="I114" s="70">
        <v>0.03</v>
      </c>
      <c r="J114" s="70">
        <v>0.02</v>
      </c>
      <c r="K114" s="70">
        <v>0.03</v>
      </c>
      <c r="L114" s="70">
        <v>1.1100000000000001</v>
      </c>
      <c r="M114" s="71">
        <v>0.11</v>
      </c>
    </row>
    <row r="115" spans="1:13" ht="12.95" customHeight="1" x14ac:dyDescent="0.15">
      <c r="A115" s="51" t="s">
        <v>88</v>
      </c>
      <c r="B115" s="69">
        <v>0.27</v>
      </c>
      <c r="C115" s="70">
        <v>0.17</v>
      </c>
      <c r="D115" s="70">
        <v>0</v>
      </c>
      <c r="E115" s="70">
        <v>0.45</v>
      </c>
      <c r="F115" s="70">
        <v>0</v>
      </c>
      <c r="G115" s="70">
        <v>0.01</v>
      </c>
      <c r="H115" s="70">
        <v>0.04</v>
      </c>
      <c r="I115" s="70">
        <v>0.03</v>
      </c>
      <c r="J115" s="70">
        <v>0.03</v>
      </c>
      <c r="K115" s="70">
        <v>0.04</v>
      </c>
      <c r="L115" s="70">
        <v>1.23</v>
      </c>
      <c r="M115" s="71">
        <v>0.27</v>
      </c>
    </row>
    <row r="116" spans="1:13" ht="12.95" customHeight="1" x14ac:dyDescent="0.15">
      <c r="A116" s="51" t="s">
        <v>89</v>
      </c>
      <c r="B116" s="69">
        <v>0.32</v>
      </c>
      <c r="C116" s="70">
        <v>0.21</v>
      </c>
      <c r="D116" s="70">
        <v>0.01</v>
      </c>
      <c r="E116" s="70">
        <v>0.54</v>
      </c>
      <c r="F116" s="70">
        <v>0</v>
      </c>
      <c r="G116" s="70">
        <v>0.02</v>
      </c>
      <c r="H116" s="70">
        <v>0.05</v>
      </c>
      <c r="I116" s="70">
        <v>0.03</v>
      </c>
      <c r="J116" s="70">
        <v>0.05</v>
      </c>
      <c r="K116" s="70">
        <v>0.06</v>
      </c>
      <c r="L116" s="70">
        <v>1.35</v>
      </c>
      <c r="M116" s="71">
        <v>26.96</v>
      </c>
    </row>
    <row r="117" spans="1:13" ht="12.95" customHeight="1" x14ac:dyDescent="0.15">
      <c r="A117" s="51" t="s">
        <v>90</v>
      </c>
      <c r="B117" s="69">
        <v>0.37</v>
      </c>
      <c r="C117" s="70">
        <v>0.24</v>
      </c>
      <c r="D117" s="70">
        <v>0.01</v>
      </c>
      <c r="E117" s="70">
        <v>0.63</v>
      </c>
      <c r="F117" s="70">
        <v>0</v>
      </c>
      <c r="G117" s="70">
        <v>0.02</v>
      </c>
      <c r="H117" s="70">
        <v>0.06</v>
      </c>
      <c r="I117" s="70">
        <v>0.06</v>
      </c>
      <c r="J117" s="70">
        <v>0.06</v>
      </c>
      <c r="K117" s="70">
        <v>7.0000000000000007E-2</v>
      </c>
      <c r="L117" s="70">
        <v>1.58</v>
      </c>
      <c r="M117" s="71">
        <v>10.02</v>
      </c>
    </row>
    <row r="118" spans="1:13" ht="12.95" customHeight="1" x14ac:dyDescent="0.15">
      <c r="A118" s="51" t="s">
        <v>91</v>
      </c>
      <c r="B118" s="69">
        <v>0.44</v>
      </c>
      <c r="C118" s="70">
        <v>0.28999999999999998</v>
      </c>
      <c r="D118" s="70">
        <v>0.01</v>
      </c>
      <c r="E118" s="70">
        <v>0.77</v>
      </c>
      <c r="F118" s="70">
        <v>0</v>
      </c>
      <c r="G118" s="70">
        <v>0.02</v>
      </c>
      <c r="H118" s="70">
        <v>0.08</v>
      </c>
      <c r="I118" s="70">
        <v>7.0000000000000007E-2</v>
      </c>
      <c r="J118" s="70">
        <v>0.06</v>
      </c>
      <c r="K118" s="70">
        <v>0.1</v>
      </c>
      <c r="L118" s="70">
        <v>1.76</v>
      </c>
      <c r="M118" s="71">
        <v>52.14</v>
      </c>
    </row>
    <row r="119" spans="1:13" ht="12.95" customHeight="1" x14ac:dyDescent="0.15">
      <c r="A119" s="51" t="s">
        <v>92</v>
      </c>
      <c r="B119" s="69">
        <v>0.46</v>
      </c>
      <c r="C119" s="70">
        <v>0.31</v>
      </c>
      <c r="D119" s="70">
        <v>0.01</v>
      </c>
      <c r="E119" s="70">
        <v>0.82</v>
      </c>
      <c r="F119" s="70">
        <v>0</v>
      </c>
      <c r="G119" s="70">
        <v>0.02</v>
      </c>
      <c r="H119" s="70">
        <v>0.1</v>
      </c>
      <c r="I119" s="70">
        <v>0.08</v>
      </c>
      <c r="J119" s="70">
        <v>0.08</v>
      </c>
      <c r="K119" s="70">
        <v>0.12</v>
      </c>
      <c r="L119" s="70">
        <v>1.88</v>
      </c>
      <c r="M119" s="71">
        <v>6.38</v>
      </c>
    </row>
    <row r="120" spans="1:13" ht="12.95" customHeight="1" x14ac:dyDescent="0.15">
      <c r="A120" s="51" t="s">
        <v>93</v>
      </c>
      <c r="B120" s="69">
        <v>0.52</v>
      </c>
      <c r="C120" s="70">
        <v>0.35</v>
      </c>
      <c r="D120" s="70">
        <v>0.01</v>
      </c>
      <c r="E120" s="70">
        <v>0.95</v>
      </c>
      <c r="F120" s="70">
        <v>0</v>
      </c>
      <c r="G120" s="70">
        <v>0.02</v>
      </c>
      <c r="H120" s="70">
        <v>0.13</v>
      </c>
      <c r="I120" s="70">
        <v>0.15</v>
      </c>
      <c r="J120" s="70">
        <v>0.1</v>
      </c>
      <c r="K120" s="70">
        <v>0.17</v>
      </c>
      <c r="L120" s="70">
        <v>2.14</v>
      </c>
      <c r="M120" s="71">
        <v>0.21</v>
      </c>
    </row>
    <row r="121" spans="1:13" ht="12.95" customHeight="1" x14ac:dyDescent="0.15">
      <c r="A121" s="51" t="s">
        <v>94</v>
      </c>
      <c r="B121" s="69">
        <v>0.57999999999999996</v>
      </c>
      <c r="C121" s="70">
        <v>0.37</v>
      </c>
      <c r="D121" s="70">
        <v>0.01</v>
      </c>
      <c r="E121" s="70">
        <v>0.99</v>
      </c>
      <c r="F121" s="70">
        <v>0</v>
      </c>
      <c r="G121" s="70">
        <v>0.02</v>
      </c>
      <c r="H121" s="70">
        <v>0.17</v>
      </c>
      <c r="I121" s="70">
        <v>0.1</v>
      </c>
      <c r="J121" s="70">
        <v>0.13</v>
      </c>
      <c r="K121" s="70">
        <v>0.25</v>
      </c>
      <c r="L121" s="70">
        <v>2.4300000000000002</v>
      </c>
      <c r="M121" s="71">
        <v>0.11</v>
      </c>
    </row>
    <row r="122" spans="1:13" ht="12.95" customHeight="1" x14ac:dyDescent="0.15">
      <c r="A122" s="51" t="s">
        <v>95</v>
      </c>
      <c r="B122" s="69">
        <v>0.63</v>
      </c>
      <c r="C122" s="70">
        <v>0.37</v>
      </c>
      <c r="D122" s="70">
        <v>0.01</v>
      </c>
      <c r="E122" s="70">
        <v>1</v>
      </c>
      <c r="F122" s="70">
        <v>0.01</v>
      </c>
      <c r="G122" s="70">
        <v>0.02</v>
      </c>
      <c r="H122" s="70">
        <v>0.22</v>
      </c>
      <c r="I122" s="70">
        <v>0.13</v>
      </c>
      <c r="J122" s="70">
        <v>0.16</v>
      </c>
      <c r="K122" s="70">
        <v>0.33</v>
      </c>
      <c r="L122" s="70">
        <v>2.74</v>
      </c>
      <c r="M122" s="71">
        <v>0.27</v>
      </c>
    </row>
    <row r="123" spans="1:13" ht="12.95" customHeight="1" x14ac:dyDescent="0.15">
      <c r="A123" s="51" t="s">
        <v>96</v>
      </c>
      <c r="B123" s="69">
        <v>0.7</v>
      </c>
      <c r="C123" s="70">
        <v>0.41</v>
      </c>
      <c r="D123" s="70">
        <v>0.01</v>
      </c>
      <c r="E123" s="70">
        <v>1.0900000000000001</v>
      </c>
      <c r="F123" s="70">
        <v>0</v>
      </c>
      <c r="G123" s="70">
        <v>0.03</v>
      </c>
      <c r="H123" s="70">
        <v>0.3</v>
      </c>
      <c r="I123" s="70">
        <v>0.13</v>
      </c>
      <c r="J123" s="70">
        <v>0.19</v>
      </c>
      <c r="K123" s="70">
        <v>0.5</v>
      </c>
      <c r="L123" s="70">
        <v>3.06</v>
      </c>
      <c r="M123" s="71">
        <v>0.21</v>
      </c>
    </row>
    <row r="124" spans="1:13" ht="12.95" customHeight="1" x14ac:dyDescent="0.15">
      <c r="A124" s="51" t="s">
        <v>97</v>
      </c>
      <c r="B124" s="69">
        <v>0.74</v>
      </c>
      <c r="C124" s="70">
        <v>0.38</v>
      </c>
      <c r="D124" s="70">
        <v>0.01</v>
      </c>
      <c r="E124" s="70">
        <v>1.01</v>
      </c>
      <c r="F124" s="70">
        <v>0</v>
      </c>
      <c r="G124" s="70">
        <v>0.05</v>
      </c>
      <c r="H124" s="70">
        <v>0.38</v>
      </c>
      <c r="I124" s="70">
        <v>0.15</v>
      </c>
      <c r="J124" s="70">
        <v>0.24</v>
      </c>
      <c r="K124" s="70">
        <v>0.66</v>
      </c>
      <c r="L124" s="70">
        <v>3.39</v>
      </c>
      <c r="M124" s="71">
        <v>0.27</v>
      </c>
    </row>
    <row r="125" spans="1:13" ht="12.95" customHeight="1" x14ac:dyDescent="0.15">
      <c r="A125" s="51" t="s">
        <v>98</v>
      </c>
      <c r="B125" s="69">
        <v>0.81</v>
      </c>
      <c r="C125" s="70">
        <v>0.41</v>
      </c>
      <c r="D125" s="70">
        <v>0.01</v>
      </c>
      <c r="E125" s="70">
        <v>1.0900000000000001</v>
      </c>
      <c r="F125" s="70">
        <v>0</v>
      </c>
      <c r="G125" s="70">
        <v>0.08</v>
      </c>
      <c r="H125" s="70">
        <v>0.48</v>
      </c>
      <c r="I125" s="70">
        <v>0.18</v>
      </c>
      <c r="J125" s="70">
        <v>0.3</v>
      </c>
      <c r="K125" s="70">
        <v>0.82</v>
      </c>
      <c r="L125" s="70">
        <v>3.65</v>
      </c>
      <c r="M125" s="71">
        <v>0.38</v>
      </c>
    </row>
    <row r="126" spans="1:13" ht="12.95" customHeight="1" x14ac:dyDescent="0.15">
      <c r="A126" s="51" t="s">
        <v>99</v>
      </c>
      <c r="B126" s="69">
        <v>0.84</v>
      </c>
      <c r="C126" s="70">
        <v>0.43</v>
      </c>
      <c r="D126" s="70">
        <v>0.01</v>
      </c>
      <c r="E126" s="70">
        <v>1.1399999999999999</v>
      </c>
      <c r="F126" s="70">
        <v>0.01</v>
      </c>
      <c r="G126" s="70">
        <v>0.11</v>
      </c>
      <c r="H126" s="70">
        <v>0.53</v>
      </c>
      <c r="I126" s="70">
        <v>0.25</v>
      </c>
      <c r="J126" s="70">
        <v>0.34</v>
      </c>
      <c r="K126" s="70">
        <v>0.89</v>
      </c>
      <c r="L126" s="70">
        <v>3.71</v>
      </c>
      <c r="M126" s="71">
        <v>0.21</v>
      </c>
    </row>
    <row r="127" spans="1:13" ht="12.95" customHeight="1" x14ac:dyDescent="0.15">
      <c r="A127" s="51" t="s">
        <v>100</v>
      </c>
      <c r="B127" s="69">
        <v>0.84</v>
      </c>
      <c r="C127" s="70">
        <v>0.41</v>
      </c>
      <c r="D127" s="70">
        <v>0.01</v>
      </c>
      <c r="E127" s="70">
        <v>1.0900000000000001</v>
      </c>
      <c r="F127" s="70">
        <v>0</v>
      </c>
      <c r="G127" s="70">
        <v>0.21</v>
      </c>
      <c r="H127" s="70">
        <v>0.61</v>
      </c>
      <c r="I127" s="70">
        <v>0.28000000000000003</v>
      </c>
      <c r="J127" s="70">
        <v>0.39</v>
      </c>
      <c r="K127" s="70">
        <v>1.02</v>
      </c>
      <c r="L127" s="70">
        <v>3.63</v>
      </c>
      <c r="M127" s="71">
        <v>0.16</v>
      </c>
    </row>
    <row r="128" spans="1:13" ht="12.95" customHeight="1" x14ac:dyDescent="0.15">
      <c r="A128" s="51" t="s">
        <v>101</v>
      </c>
      <c r="B128" s="69">
        <v>0.86</v>
      </c>
      <c r="C128" s="70">
        <v>0.45</v>
      </c>
      <c r="D128" s="70">
        <v>0.01</v>
      </c>
      <c r="E128" s="70">
        <v>1.21</v>
      </c>
      <c r="F128" s="70">
        <v>0.01</v>
      </c>
      <c r="G128" s="70">
        <v>0.26</v>
      </c>
      <c r="H128" s="70">
        <v>0.68</v>
      </c>
      <c r="I128" s="70">
        <v>0.33</v>
      </c>
      <c r="J128" s="70">
        <v>0.46</v>
      </c>
      <c r="K128" s="70">
        <v>1.1000000000000001</v>
      </c>
      <c r="L128" s="70">
        <v>3.45</v>
      </c>
      <c r="M128" s="71">
        <v>0.16</v>
      </c>
    </row>
    <row r="129" spans="1:13" ht="12.95" customHeight="1" x14ac:dyDescent="0.15">
      <c r="A129" s="51" t="s">
        <v>102</v>
      </c>
      <c r="B129" s="69">
        <v>2.17</v>
      </c>
      <c r="C129" s="70">
        <v>1.18</v>
      </c>
      <c r="D129" s="70">
        <v>0.03</v>
      </c>
      <c r="E129" s="70">
        <v>3.13</v>
      </c>
      <c r="F129" s="70">
        <v>0.02</v>
      </c>
      <c r="G129" s="70">
        <v>0.77</v>
      </c>
      <c r="H129" s="70">
        <v>2.04</v>
      </c>
      <c r="I129" s="70">
        <v>1</v>
      </c>
      <c r="J129" s="70">
        <v>1.49</v>
      </c>
      <c r="K129" s="70">
        <v>3.11</v>
      </c>
      <c r="L129" s="70">
        <v>8</v>
      </c>
      <c r="M129" s="71">
        <v>0.05</v>
      </c>
    </row>
    <row r="130" spans="1:13" ht="12.95" customHeight="1" x14ac:dyDescent="0.15">
      <c r="A130" s="51" t="s">
        <v>103</v>
      </c>
      <c r="B130" s="69">
        <v>2.39</v>
      </c>
      <c r="C130" s="70">
        <v>1.33</v>
      </c>
      <c r="D130" s="70">
        <v>0.04</v>
      </c>
      <c r="E130" s="70">
        <v>3.53</v>
      </c>
      <c r="F130" s="70">
        <v>0.01</v>
      </c>
      <c r="G130" s="70">
        <v>1.24</v>
      </c>
      <c r="H130" s="70">
        <v>3.09</v>
      </c>
      <c r="I130" s="70">
        <v>1.82</v>
      </c>
      <c r="J130" s="70">
        <v>2.83</v>
      </c>
      <c r="K130" s="70">
        <v>3.69</v>
      </c>
      <c r="L130" s="70">
        <v>7.22</v>
      </c>
      <c r="M130" s="71">
        <v>0.11</v>
      </c>
    </row>
    <row r="131" spans="1:13" ht="12.95" customHeight="1" x14ac:dyDescent="0.15">
      <c r="A131" s="51" t="s">
        <v>104</v>
      </c>
      <c r="B131" s="69">
        <v>2.64</v>
      </c>
      <c r="C131" s="70">
        <v>1.45</v>
      </c>
      <c r="D131" s="70">
        <v>0.05</v>
      </c>
      <c r="E131" s="70">
        <v>3.84</v>
      </c>
      <c r="F131" s="70">
        <v>0.01</v>
      </c>
      <c r="G131" s="70">
        <v>1.95</v>
      </c>
      <c r="H131" s="70">
        <v>4.33</v>
      </c>
      <c r="I131" s="70">
        <v>3.68</v>
      </c>
      <c r="J131" s="70">
        <v>4.37</v>
      </c>
      <c r="K131" s="70">
        <v>4.3499999999999996</v>
      </c>
      <c r="L131" s="70">
        <v>6.55</v>
      </c>
      <c r="M131" s="71">
        <v>0.11</v>
      </c>
    </row>
    <row r="132" spans="1:13" ht="12.95" customHeight="1" x14ac:dyDescent="0.15">
      <c r="A132" s="51" t="s">
        <v>105</v>
      </c>
      <c r="B132" s="69">
        <v>2.89</v>
      </c>
      <c r="C132" s="70">
        <v>1.64</v>
      </c>
      <c r="D132" s="70">
        <v>0.1</v>
      </c>
      <c r="E132" s="70">
        <v>4.26</v>
      </c>
      <c r="F132" s="70">
        <v>0.04</v>
      </c>
      <c r="G132" s="70">
        <v>2.79</v>
      </c>
      <c r="H132" s="70">
        <v>5.25</v>
      </c>
      <c r="I132" s="70">
        <v>5.82</v>
      </c>
      <c r="J132" s="70">
        <v>5.34</v>
      </c>
      <c r="K132" s="70">
        <v>5.04</v>
      </c>
      <c r="L132" s="70">
        <v>5.94</v>
      </c>
      <c r="M132" s="71">
        <v>0.05</v>
      </c>
    </row>
    <row r="133" spans="1:13" ht="12.95" customHeight="1" x14ac:dyDescent="0.15">
      <c r="A133" s="51" t="s">
        <v>106</v>
      </c>
      <c r="B133" s="69">
        <v>6.4</v>
      </c>
      <c r="C133" s="70">
        <v>4</v>
      </c>
      <c r="D133" s="70">
        <v>0.64</v>
      </c>
      <c r="E133" s="70">
        <v>9.69</v>
      </c>
      <c r="F133" s="70">
        <v>0.06</v>
      </c>
      <c r="G133" s="70">
        <v>7.73</v>
      </c>
      <c r="H133" s="70">
        <v>12.67</v>
      </c>
      <c r="I133" s="70">
        <v>17.059999999999999</v>
      </c>
      <c r="J133" s="70">
        <v>12.75</v>
      </c>
      <c r="K133" s="70">
        <v>11.95</v>
      </c>
      <c r="L133" s="70">
        <v>9.39</v>
      </c>
      <c r="M133" s="71">
        <v>0</v>
      </c>
    </row>
    <row r="134" spans="1:13" ht="12.95" customHeight="1" x14ac:dyDescent="0.15">
      <c r="A134" s="51" t="s">
        <v>107</v>
      </c>
      <c r="B134" s="69">
        <v>6.45</v>
      </c>
      <c r="C134" s="70">
        <v>4.09</v>
      </c>
      <c r="D134" s="70">
        <v>1.05</v>
      </c>
      <c r="E134" s="70">
        <v>9.25</v>
      </c>
      <c r="F134" s="70">
        <v>0.25</v>
      </c>
      <c r="G134" s="70">
        <v>9.2200000000000006</v>
      </c>
      <c r="H134" s="70">
        <v>14.12</v>
      </c>
      <c r="I134" s="70">
        <v>17.309999999999999</v>
      </c>
      <c r="J134" s="70">
        <v>14.19</v>
      </c>
      <c r="K134" s="70">
        <v>13.59</v>
      </c>
      <c r="L134" s="70">
        <v>6.69</v>
      </c>
      <c r="M134" s="71">
        <v>0</v>
      </c>
    </row>
    <row r="135" spans="1:13" ht="12.95" customHeight="1" x14ac:dyDescent="0.15">
      <c r="A135" s="51" t="s">
        <v>157</v>
      </c>
      <c r="B135" s="69">
        <v>12.49</v>
      </c>
      <c r="C135" s="70">
        <v>9.4</v>
      </c>
      <c r="D135" s="70">
        <v>5.69</v>
      </c>
      <c r="E135" s="70">
        <v>15.7</v>
      </c>
      <c r="F135" s="70">
        <v>1.92</v>
      </c>
      <c r="G135" s="70">
        <v>20.52</v>
      </c>
      <c r="H135" s="70">
        <v>25.38</v>
      </c>
      <c r="I135" s="70">
        <v>24.94</v>
      </c>
      <c r="J135" s="70">
        <v>26.04</v>
      </c>
      <c r="K135" s="70">
        <v>24.31</v>
      </c>
      <c r="L135" s="70">
        <v>7.56</v>
      </c>
      <c r="M135" s="71">
        <v>0.05</v>
      </c>
    </row>
    <row r="136" spans="1:13" ht="12.95" customHeight="1" x14ac:dyDescent="0.15">
      <c r="A136" s="51" t="s">
        <v>158</v>
      </c>
      <c r="B136" s="69">
        <v>11.41</v>
      </c>
      <c r="C136" s="70">
        <v>11.56</v>
      </c>
      <c r="D136" s="70">
        <v>11.49</v>
      </c>
      <c r="E136" s="70">
        <v>11.67</v>
      </c>
      <c r="F136" s="70">
        <v>7.48</v>
      </c>
      <c r="G136" s="70">
        <v>18.75</v>
      </c>
      <c r="H136" s="70">
        <v>15.5</v>
      </c>
      <c r="I136" s="70">
        <v>13.29</v>
      </c>
      <c r="J136" s="70">
        <v>16.03</v>
      </c>
      <c r="K136" s="70">
        <v>14.89</v>
      </c>
      <c r="L136" s="70">
        <v>2.94</v>
      </c>
      <c r="M136" s="71">
        <v>0</v>
      </c>
    </row>
    <row r="137" spans="1:13" ht="12.95" customHeight="1" x14ac:dyDescent="0.15">
      <c r="A137" s="51" t="s">
        <v>159</v>
      </c>
      <c r="B137" s="69">
        <v>10.16</v>
      </c>
      <c r="C137" s="70">
        <v>12.45</v>
      </c>
      <c r="D137" s="70">
        <v>14.9</v>
      </c>
      <c r="E137" s="70">
        <v>8.2899999999999991</v>
      </c>
      <c r="F137" s="70">
        <v>17.170000000000002</v>
      </c>
      <c r="G137" s="70">
        <v>14.35</v>
      </c>
      <c r="H137" s="70">
        <v>7.41</v>
      </c>
      <c r="I137" s="70">
        <v>6.35</v>
      </c>
      <c r="J137" s="70">
        <v>7.77</v>
      </c>
      <c r="K137" s="70">
        <v>6.92</v>
      </c>
      <c r="L137" s="70">
        <v>1.33</v>
      </c>
      <c r="M137" s="71">
        <v>0.05</v>
      </c>
    </row>
    <row r="138" spans="1:13" ht="12.95" customHeight="1" x14ac:dyDescent="0.15">
      <c r="A138" s="51" t="s">
        <v>160</v>
      </c>
      <c r="B138" s="69">
        <v>8.48</v>
      </c>
      <c r="C138" s="70">
        <v>11.41</v>
      </c>
      <c r="D138" s="70">
        <v>14.91</v>
      </c>
      <c r="E138" s="70">
        <v>5.46</v>
      </c>
      <c r="F138" s="70">
        <v>21.17</v>
      </c>
      <c r="G138" s="70">
        <v>9</v>
      </c>
      <c r="H138" s="70">
        <v>3.26</v>
      </c>
      <c r="I138" s="70">
        <v>3.24</v>
      </c>
      <c r="J138" s="70">
        <v>3.39</v>
      </c>
      <c r="K138" s="70">
        <v>3.03</v>
      </c>
      <c r="L138" s="70">
        <v>0.67</v>
      </c>
      <c r="M138" s="71">
        <v>0</v>
      </c>
    </row>
    <row r="139" spans="1:13" ht="12.95" customHeight="1" x14ac:dyDescent="0.15">
      <c r="A139" s="51" t="s">
        <v>161</v>
      </c>
      <c r="B139" s="69">
        <v>6.68</v>
      </c>
      <c r="C139" s="70">
        <v>9.41</v>
      </c>
      <c r="D139" s="70">
        <v>12.93</v>
      </c>
      <c r="E139" s="70">
        <v>3.44</v>
      </c>
      <c r="F139" s="70">
        <v>18.68</v>
      </c>
      <c r="G139" s="70">
        <v>5.0599999999999996</v>
      </c>
      <c r="H139" s="70">
        <v>1.44</v>
      </c>
      <c r="I139" s="70">
        <v>1.44</v>
      </c>
      <c r="J139" s="70">
        <v>1.49</v>
      </c>
      <c r="K139" s="70">
        <v>1.34</v>
      </c>
      <c r="L139" s="70">
        <v>0.38</v>
      </c>
      <c r="M139" s="71">
        <v>0</v>
      </c>
    </row>
    <row r="140" spans="1:13" ht="12.95" customHeight="1" x14ac:dyDescent="0.15">
      <c r="A140" s="51" t="s">
        <v>147</v>
      </c>
      <c r="B140" s="69">
        <v>14.55</v>
      </c>
      <c r="C140" s="70">
        <v>21.25</v>
      </c>
      <c r="D140" s="70">
        <v>30.09</v>
      </c>
      <c r="E140" s="70">
        <v>6.26</v>
      </c>
      <c r="F140" s="70">
        <v>29.89</v>
      </c>
      <c r="G140" s="70">
        <v>6.51</v>
      </c>
      <c r="H140" s="70">
        <v>1.41</v>
      </c>
      <c r="I140" s="70">
        <v>1.78</v>
      </c>
      <c r="J140" s="70">
        <v>1.41</v>
      </c>
      <c r="K140" s="70">
        <v>1.36</v>
      </c>
      <c r="L140" s="70">
        <v>0.5</v>
      </c>
      <c r="M140" s="71">
        <v>0</v>
      </c>
    </row>
    <row r="141" spans="1:13" ht="12.95" customHeight="1" x14ac:dyDescent="0.15">
      <c r="A141" s="51" t="s">
        <v>148</v>
      </c>
      <c r="B141" s="69">
        <v>2.77</v>
      </c>
      <c r="C141" s="70">
        <v>4.12</v>
      </c>
      <c r="D141" s="70">
        <v>5.93</v>
      </c>
      <c r="E141" s="70">
        <v>1.05</v>
      </c>
      <c r="F141" s="70">
        <v>2.8</v>
      </c>
      <c r="G141" s="70">
        <v>0.89</v>
      </c>
      <c r="H141" s="70">
        <v>0.13</v>
      </c>
      <c r="I141" s="70">
        <v>0.15</v>
      </c>
      <c r="J141" s="70">
        <v>0.13</v>
      </c>
      <c r="K141" s="70">
        <v>0.13</v>
      </c>
      <c r="L141" s="70">
        <v>0.05</v>
      </c>
      <c r="M141" s="71">
        <v>0</v>
      </c>
    </row>
    <row r="142" spans="1:13" ht="12.95" customHeight="1" x14ac:dyDescent="0.15">
      <c r="A142" s="51" t="s">
        <v>149</v>
      </c>
      <c r="B142" s="69">
        <v>0.64</v>
      </c>
      <c r="C142" s="70">
        <v>0.95</v>
      </c>
      <c r="D142" s="70">
        <v>1.36</v>
      </c>
      <c r="E142" s="70">
        <v>0.27</v>
      </c>
      <c r="F142" s="70">
        <v>0.28000000000000003</v>
      </c>
      <c r="G142" s="70">
        <v>0.22</v>
      </c>
      <c r="H142" s="70">
        <v>0.03</v>
      </c>
      <c r="I142" s="70">
        <v>0.02</v>
      </c>
      <c r="J142" s="70">
        <v>0.02</v>
      </c>
      <c r="K142" s="70">
        <v>0.03</v>
      </c>
      <c r="L142" s="70">
        <v>0.01</v>
      </c>
      <c r="M142" s="71">
        <v>0</v>
      </c>
    </row>
    <row r="143" spans="1:13" ht="12.95" customHeight="1" x14ac:dyDescent="0.15">
      <c r="A143" s="51" t="s">
        <v>150</v>
      </c>
      <c r="B143" s="69">
        <v>0.17</v>
      </c>
      <c r="C143" s="70">
        <v>0.26</v>
      </c>
      <c r="D143" s="70">
        <v>0.36</v>
      </c>
      <c r="E143" s="70">
        <v>0.09</v>
      </c>
      <c r="F143" s="70">
        <v>0.1</v>
      </c>
      <c r="G143" s="70">
        <v>0.05</v>
      </c>
      <c r="H143" s="70">
        <v>0.01</v>
      </c>
      <c r="I143" s="70">
        <v>0</v>
      </c>
      <c r="J143" s="70">
        <v>0.01</v>
      </c>
      <c r="K143" s="70">
        <v>0.01</v>
      </c>
      <c r="L143" s="70">
        <v>0</v>
      </c>
      <c r="M143" s="71">
        <v>0</v>
      </c>
    </row>
    <row r="144" spans="1:13" ht="12.95" customHeight="1" x14ac:dyDescent="0.15">
      <c r="A144" s="51" t="s">
        <v>151</v>
      </c>
      <c r="B144" s="69">
        <v>0.05</v>
      </c>
      <c r="C144" s="70">
        <v>0.08</v>
      </c>
      <c r="D144" s="70">
        <v>0.1</v>
      </c>
      <c r="E144" s="70">
        <v>0.03</v>
      </c>
      <c r="F144" s="70">
        <v>0.02</v>
      </c>
      <c r="G144" s="70">
        <v>0.02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1">
        <v>0</v>
      </c>
    </row>
    <row r="145" spans="1:13" ht="12.95" customHeight="1" x14ac:dyDescent="0.15">
      <c r="A145" s="51" t="s">
        <v>152</v>
      </c>
      <c r="B145" s="69">
        <v>0.02</v>
      </c>
      <c r="C145" s="70">
        <v>0.03</v>
      </c>
      <c r="D145" s="70">
        <v>0.04</v>
      </c>
      <c r="E145" s="70">
        <v>0.01</v>
      </c>
      <c r="F145" s="70">
        <v>0.03</v>
      </c>
      <c r="G145" s="70">
        <v>0.01</v>
      </c>
      <c r="H145" s="70">
        <v>0</v>
      </c>
      <c r="I145" s="70">
        <v>0</v>
      </c>
      <c r="J145" s="70">
        <v>0</v>
      </c>
      <c r="K145" s="70">
        <v>0</v>
      </c>
      <c r="L145" s="70">
        <v>0</v>
      </c>
      <c r="M145" s="71">
        <v>0</v>
      </c>
    </row>
    <row r="146" spans="1:13" ht="12.95" customHeight="1" x14ac:dyDescent="0.15">
      <c r="A146" s="51" t="s">
        <v>153</v>
      </c>
      <c r="B146" s="69">
        <v>0.01</v>
      </c>
      <c r="C146" s="70">
        <v>0.01</v>
      </c>
      <c r="D146" s="70">
        <v>0.01</v>
      </c>
      <c r="E146" s="70">
        <v>0.01</v>
      </c>
      <c r="F146" s="70">
        <v>0.01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1">
        <v>0</v>
      </c>
    </row>
    <row r="147" spans="1:13" ht="12.95" customHeight="1" x14ac:dyDescent="0.15">
      <c r="A147" s="51" t="s">
        <v>154</v>
      </c>
      <c r="B147" s="69">
        <v>0</v>
      </c>
      <c r="C147" s="70">
        <v>0.01</v>
      </c>
      <c r="D147" s="70">
        <v>0.01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0</v>
      </c>
      <c r="L147" s="70">
        <v>0</v>
      </c>
      <c r="M147" s="71">
        <v>0</v>
      </c>
    </row>
    <row r="148" spans="1:13" ht="12.95" customHeight="1" x14ac:dyDescent="0.15">
      <c r="A148" s="51" t="s">
        <v>155</v>
      </c>
      <c r="B148" s="69">
        <v>0.01</v>
      </c>
      <c r="C148" s="70">
        <v>0.01</v>
      </c>
      <c r="D148" s="70">
        <v>0.01</v>
      </c>
      <c r="E148" s="70">
        <v>0.01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1">
        <v>0</v>
      </c>
    </row>
    <row r="149" spans="1:13" ht="12.95" customHeight="1" thickBot="1" x14ac:dyDescent="0.2">
      <c r="A149" s="72"/>
      <c r="B149" s="7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</row>
    <row r="150" spans="1:13" ht="12.95" customHeight="1" thickBot="1" x14ac:dyDescent="0.2">
      <c r="A150" s="76" t="s">
        <v>108</v>
      </c>
      <c r="B150" s="77">
        <v>100</v>
      </c>
      <c r="C150" s="78">
        <v>100</v>
      </c>
      <c r="D150" s="78">
        <v>100</v>
      </c>
      <c r="E150" s="78">
        <v>100</v>
      </c>
      <c r="F150" s="78">
        <v>100</v>
      </c>
      <c r="G150" s="78">
        <v>100</v>
      </c>
      <c r="H150" s="78">
        <v>100</v>
      </c>
      <c r="I150" s="78">
        <v>100</v>
      </c>
      <c r="J150" s="78">
        <v>100</v>
      </c>
      <c r="K150" s="78">
        <v>100</v>
      </c>
      <c r="L150" s="118">
        <v>100</v>
      </c>
      <c r="M150" s="79">
        <v>100</v>
      </c>
    </row>
    <row r="151" spans="1:13" ht="12.95" customHeight="1" x14ac:dyDescent="0.15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1:13" ht="12.95" customHeight="1" x14ac:dyDescent="0.15">
      <c r="A152" s="80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3" ht="12.95" customHeight="1" x14ac:dyDescent="0.15">
      <c r="A153" s="80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1:13" ht="12.95" customHeight="1" x14ac:dyDescent="0.15">
      <c r="A154" s="80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1:13" ht="12.95" customHeight="1" x14ac:dyDescent="0.1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1:13" ht="2.25" customHeight="1" x14ac:dyDescent="0.15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1:13" ht="92.25" customHeight="1" x14ac:dyDescent="0.15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1:13" ht="13.5" customHeight="1" x14ac:dyDescent="0.15">
      <c r="A158" s="80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1:13" ht="13.5" customHeight="1" x14ac:dyDescent="0.15">
      <c r="A159" s="80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1:13" customFormat="1" ht="12.75" x14ac:dyDescent="0.2"/>
    <row r="161" spans="1:13" customFormat="1" ht="12.75" x14ac:dyDescent="0.2">
      <c r="A161" s="35" t="s">
        <v>169</v>
      </c>
      <c r="D161" s="30"/>
      <c r="E161" s="31"/>
      <c r="F161" s="31"/>
      <c r="G161" s="31"/>
      <c r="H161" s="31"/>
      <c r="I161" s="31"/>
      <c r="J161" s="31"/>
      <c r="K161" s="31"/>
    </row>
    <row r="162" spans="1:13" customFormat="1" ht="12.75" x14ac:dyDescent="0.2">
      <c r="D162" s="31"/>
      <c r="E162" s="31"/>
      <c r="F162" s="31"/>
      <c r="G162" s="31"/>
      <c r="H162" s="31"/>
      <c r="I162" s="31"/>
      <c r="J162" s="31"/>
      <c r="K162" s="31"/>
    </row>
    <row r="163" spans="1:13" customFormat="1" ht="12.75" x14ac:dyDescent="0.2">
      <c r="D163" s="31"/>
      <c r="E163" s="30"/>
      <c r="F163" s="30"/>
      <c r="G163" s="30"/>
      <c r="H163" s="30"/>
      <c r="I163" s="31"/>
      <c r="J163" s="31"/>
      <c r="K163" s="31"/>
    </row>
    <row r="164" spans="1:13" ht="12.75" customHeight="1" x14ac:dyDescent="0.25">
      <c r="A164" s="32"/>
      <c r="B164" s="33"/>
      <c r="C164" s="33"/>
      <c r="D164" s="33"/>
      <c r="J164" s="34"/>
    </row>
    <row r="165" spans="1:13" ht="16.5" x14ac:dyDescent="0.25">
      <c r="C165" s="36"/>
      <c r="D165" s="37"/>
      <c r="E165" s="37"/>
      <c r="F165" s="38"/>
      <c r="G165" s="39"/>
      <c r="H165" s="39"/>
      <c r="I165" s="37"/>
      <c r="J165" s="34"/>
    </row>
    <row r="166" spans="1:13" x14ac:dyDescent="0.15">
      <c r="A166" s="35" t="s">
        <v>118</v>
      </c>
    </row>
    <row r="167" spans="1:13" ht="16.5" x14ac:dyDescent="0.25">
      <c r="B167" s="34"/>
      <c r="C167" s="34"/>
      <c r="D167" s="34"/>
      <c r="E167" s="38" t="s">
        <v>452</v>
      </c>
      <c r="F167" s="40"/>
      <c r="G167" s="40"/>
      <c r="H167" s="34"/>
    </row>
    <row r="168" spans="1:13" x14ac:dyDescent="0.15">
      <c r="A168" s="442" t="s">
        <v>466</v>
      </c>
      <c r="B168" s="441"/>
      <c r="C168" s="441"/>
      <c r="D168" s="441"/>
      <c r="E168" s="441"/>
      <c r="F168" s="441"/>
      <c r="G168" s="441"/>
      <c r="H168" s="441"/>
      <c r="I168" s="441"/>
      <c r="J168" s="441"/>
      <c r="K168" s="441"/>
      <c r="L168" s="441"/>
      <c r="M168" s="441"/>
    </row>
    <row r="169" spans="1:13" ht="21.75" customHeight="1" x14ac:dyDescent="0.15">
      <c r="A169" s="441"/>
      <c r="B169" s="441"/>
      <c r="C169" s="441"/>
      <c r="D169" s="441"/>
      <c r="E169" s="441"/>
      <c r="F169" s="441"/>
      <c r="G169" s="441"/>
      <c r="H169" s="441"/>
      <c r="I169" s="441"/>
      <c r="J169" s="441"/>
      <c r="K169" s="441"/>
      <c r="L169" s="441"/>
      <c r="M169" s="441"/>
    </row>
    <row r="170" spans="1:13" ht="16.5" x14ac:dyDescent="0.25">
      <c r="B170" s="34"/>
      <c r="C170" s="34"/>
      <c r="D170" s="34"/>
      <c r="E170" s="42" t="s">
        <v>450</v>
      </c>
      <c r="F170" s="40"/>
      <c r="G170" s="40"/>
      <c r="H170" s="34"/>
    </row>
    <row r="171" spans="1:13" ht="16.5" x14ac:dyDescent="0.25">
      <c r="B171" s="34"/>
      <c r="C171" s="34"/>
      <c r="D171" s="34"/>
      <c r="E171" s="42"/>
      <c r="F171" s="40"/>
      <c r="G171" s="40"/>
      <c r="H171" s="34"/>
    </row>
    <row r="172" spans="1:13" ht="16.5" x14ac:dyDescent="0.25">
      <c r="B172" s="34"/>
      <c r="C172" s="34"/>
      <c r="D172" s="34"/>
      <c r="E172" s="42"/>
      <c r="F172" s="40"/>
      <c r="G172" s="40"/>
      <c r="H172" s="34"/>
    </row>
    <row r="173" spans="1:13" s="46" customFormat="1" ht="10.5" thickBot="1" x14ac:dyDescent="0.2">
      <c r="A173" s="80"/>
    </row>
    <row r="174" spans="1:13" s="45" customFormat="1" ht="26.25" customHeight="1" x14ac:dyDescent="0.2">
      <c r="A174" s="443" t="s">
        <v>60</v>
      </c>
      <c r="B174" s="445" t="s">
        <v>61</v>
      </c>
      <c r="C174" s="445" t="s">
        <v>62</v>
      </c>
      <c r="D174" s="433" t="s">
        <v>119</v>
      </c>
      <c r="E174" s="435"/>
      <c r="F174" s="445" t="s">
        <v>64</v>
      </c>
      <c r="G174" s="445" t="s">
        <v>65</v>
      </c>
      <c r="H174" s="445" t="s">
        <v>66</v>
      </c>
      <c r="I174" s="433" t="s">
        <v>111</v>
      </c>
      <c r="J174" s="434"/>
      <c r="K174" s="435"/>
      <c r="L174" s="445" t="s">
        <v>68</v>
      </c>
      <c r="M174" s="445" t="s">
        <v>144</v>
      </c>
    </row>
    <row r="175" spans="1:13" s="46" customFormat="1" x14ac:dyDescent="0.15">
      <c r="A175" s="444"/>
      <c r="B175" s="446"/>
      <c r="C175" s="446"/>
      <c r="D175" s="436"/>
      <c r="E175" s="438"/>
      <c r="F175" s="446"/>
      <c r="G175" s="446"/>
      <c r="H175" s="446"/>
      <c r="I175" s="436"/>
      <c r="J175" s="439"/>
      <c r="K175" s="438"/>
      <c r="L175" s="446"/>
      <c r="M175" s="446"/>
    </row>
    <row r="176" spans="1:13" ht="10.5" thickBot="1" x14ac:dyDescent="0.2">
      <c r="A176" s="444"/>
      <c r="B176" s="446"/>
      <c r="C176" s="446"/>
      <c r="D176" s="436"/>
      <c r="E176" s="438"/>
      <c r="F176" s="446"/>
      <c r="G176" s="446"/>
      <c r="H176" s="446"/>
      <c r="I176" s="436"/>
      <c r="J176" s="439"/>
      <c r="K176" s="438"/>
      <c r="L176" s="446"/>
      <c r="M176" s="446"/>
    </row>
    <row r="177" spans="1:13" ht="12.95" customHeight="1" x14ac:dyDescent="0.15">
      <c r="A177" s="47" t="s">
        <v>69</v>
      </c>
      <c r="B177" s="48">
        <v>27</v>
      </c>
      <c r="C177" s="49">
        <v>26</v>
      </c>
      <c r="D177" s="49">
        <v>26</v>
      </c>
      <c r="E177" s="49">
        <v>26</v>
      </c>
      <c r="F177" s="49">
        <v>0</v>
      </c>
      <c r="G177" s="49">
        <v>0</v>
      </c>
      <c r="H177" s="49">
        <v>23</v>
      </c>
      <c r="I177" s="49">
        <v>18</v>
      </c>
      <c r="J177" s="49">
        <v>25</v>
      </c>
      <c r="K177" s="49">
        <v>23</v>
      </c>
      <c r="L177" s="49">
        <v>29</v>
      </c>
      <c r="M177" s="50">
        <v>20</v>
      </c>
    </row>
    <row r="178" spans="1:13" ht="12.95" customHeight="1" x14ac:dyDescent="0.15">
      <c r="A178" s="51" t="s">
        <v>70</v>
      </c>
      <c r="B178" s="52">
        <v>43</v>
      </c>
      <c r="C178" s="53">
        <v>43</v>
      </c>
      <c r="D178" s="53">
        <v>43</v>
      </c>
      <c r="E178" s="53">
        <v>43</v>
      </c>
      <c r="F178" s="53">
        <v>0</v>
      </c>
      <c r="G178" s="53">
        <v>0</v>
      </c>
      <c r="H178" s="53">
        <v>43</v>
      </c>
      <c r="I178" s="53">
        <v>0</v>
      </c>
      <c r="J178" s="53">
        <v>42</v>
      </c>
      <c r="K178" s="53">
        <v>43</v>
      </c>
      <c r="L178" s="53">
        <v>43</v>
      </c>
      <c r="M178" s="54">
        <v>0</v>
      </c>
    </row>
    <row r="179" spans="1:13" ht="12.95" customHeight="1" x14ac:dyDescent="0.15">
      <c r="A179" s="51" t="s">
        <v>71</v>
      </c>
      <c r="B179" s="52">
        <v>48</v>
      </c>
      <c r="C179" s="53">
        <v>48</v>
      </c>
      <c r="D179" s="53">
        <v>48</v>
      </c>
      <c r="E179" s="53">
        <v>48</v>
      </c>
      <c r="F179" s="53">
        <v>0</v>
      </c>
      <c r="G179" s="53">
        <v>0</v>
      </c>
      <c r="H179" s="53">
        <v>48</v>
      </c>
      <c r="I179" s="53">
        <v>0</v>
      </c>
      <c r="J179" s="53">
        <v>48</v>
      </c>
      <c r="K179" s="53">
        <v>0</v>
      </c>
      <c r="L179" s="53">
        <v>48</v>
      </c>
      <c r="M179" s="54">
        <v>0</v>
      </c>
    </row>
    <row r="180" spans="1:13" ht="12.95" customHeight="1" x14ac:dyDescent="0.15">
      <c r="A180" s="51" t="s">
        <v>112</v>
      </c>
      <c r="B180" s="52">
        <v>53</v>
      </c>
      <c r="C180" s="53">
        <v>53</v>
      </c>
      <c r="D180" s="53">
        <v>53</v>
      </c>
      <c r="E180" s="53">
        <v>53</v>
      </c>
      <c r="F180" s="53">
        <v>0</v>
      </c>
      <c r="G180" s="53">
        <v>54</v>
      </c>
      <c r="H180" s="53">
        <v>53</v>
      </c>
      <c r="I180" s="53">
        <v>0</v>
      </c>
      <c r="J180" s="53">
        <v>53</v>
      </c>
      <c r="K180" s="53">
        <v>52</v>
      </c>
      <c r="L180" s="53">
        <v>53</v>
      </c>
      <c r="M180" s="54">
        <v>0</v>
      </c>
    </row>
    <row r="181" spans="1:13" ht="12.95" customHeight="1" x14ac:dyDescent="0.15">
      <c r="A181" s="51" t="s">
        <v>73</v>
      </c>
      <c r="B181" s="52">
        <v>58</v>
      </c>
      <c r="C181" s="53">
        <v>58</v>
      </c>
      <c r="D181" s="53">
        <v>58</v>
      </c>
      <c r="E181" s="53">
        <v>58</v>
      </c>
      <c r="F181" s="53">
        <v>0</v>
      </c>
      <c r="G181" s="53">
        <v>0</v>
      </c>
      <c r="H181" s="53">
        <v>58</v>
      </c>
      <c r="I181" s="53">
        <v>0</v>
      </c>
      <c r="J181" s="53">
        <v>58</v>
      </c>
      <c r="K181" s="53">
        <v>58</v>
      </c>
      <c r="L181" s="53">
        <v>58</v>
      </c>
      <c r="M181" s="54">
        <v>0</v>
      </c>
    </row>
    <row r="182" spans="1:13" ht="12.95" customHeight="1" x14ac:dyDescent="0.15">
      <c r="A182" s="51" t="s">
        <v>113</v>
      </c>
      <c r="B182" s="52">
        <v>63</v>
      </c>
      <c r="C182" s="53">
        <v>63</v>
      </c>
      <c r="D182" s="53">
        <v>63</v>
      </c>
      <c r="E182" s="53">
        <v>63</v>
      </c>
      <c r="F182" s="53">
        <v>0</v>
      </c>
      <c r="G182" s="53">
        <v>0</v>
      </c>
      <c r="H182" s="53">
        <v>64</v>
      </c>
      <c r="I182" s="53">
        <v>0</v>
      </c>
      <c r="J182" s="53">
        <v>63</v>
      </c>
      <c r="K182" s="53">
        <v>64</v>
      </c>
      <c r="L182" s="53">
        <v>64</v>
      </c>
      <c r="M182" s="54">
        <v>61</v>
      </c>
    </row>
    <row r="183" spans="1:13" ht="12.95" customHeight="1" x14ac:dyDescent="0.15">
      <c r="A183" s="51" t="s">
        <v>75</v>
      </c>
      <c r="B183" s="52">
        <v>68</v>
      </c>
      <c r="C183" s="53">
        <v>68</v>
      </c>
      <c r="D183" s="53">
        <v>68</v>
      </c>
      <c r="E183" s="53">
        <v>68</v>
      </c>
      <c r="F183" s="53">
        <v>0</v>
      </c>
      <c r="G183" s="53">
        <v>67</v>
      </c>
      <c r="H183" s="53">
        <v>68</v>
      </c>
      <c r="I183" s="53">
        <v>0</v>
      </c>
      <c r="J183" s="53">
        <v>68</v>
      </c>
      <c r="K183" s="53">
        <v>67</v>
      </c>
      <c r="L183" s="53">
        <v>68</v>
      </c>
      <c r="M183" s="54">
        <v>67</v>
      </c>
    </row>
    <row r="184" spans="1:13" ht="12.95" customHeight="1" x14ac:dyDescent="0.15">
      <c r="A184" s="51" t="s">
        <v>114</v>
      </c>
      <c r="B184" s="52">
        <v>73</v>
      </c>
      <c r="C184" s="53">
        <v>73</v>
      </c>
      <c r="D184" s="53">
        <v>73</v>
      </c>
      <c r="E184" s="53">
        <v>73</v>
      </c>
      <c r="F184" s="53">
        <v>0</v>
      </c>
      <c r="G184" s="53">
        <v>0</v>
      </c>
      <c r="H184" s="53">
        <v>73</v>
      </c>
      <c r="I184" s="53">
        <v>0</v>
      </c>
      <c r="J184" s="53">
        <v>73</v>
      </c>
      <c r="K184" s="53">
        <v>73</v>
      </c>
      <c r="L184" s="53">
        <v>73</v>
      </c>
      <c r="M184" s="54">
        <v>71</v>
      </c>
    </row>
    <row r="185" spans="1:13" ht="12.95" customHeight="1" x14ac:dyDescent="0.15">
      <c r="A185" s="51" t="s">
        <v>77</v>
      </c>
      <c r="B185" s="52">
        <v>78</v>
      </c>
      <c r="C185" s="53">
        <v>78</v>
      </c>
      <c r="D185" s="53">
        <v>78</v>
      </c>
      <c r="E185" s="53">
        <v>79</v>
      </c>
      <c r="F185" s="53">
        <v>0</v>
      </c>
      <c r="G185" s="53">
        <v>76</v>
      </c>
      <c r="H185" s="53">
        <v>78</v>
      </c>
      <c r="I185" s="53">
        <v>80</v>
      </c>
      <c r="J185" s="53">
        <v>78</v>
      </c>
      <c r="K185" s="53">
        <v>80</v>
      </c>
      <c r="L185" s="53">
        <v>78</v>
      </c>
      <c r="M185" s="54">
        <v>0</v>
      </c>
    </row>
    <row r="186" spans="1:13" ht="12.95" customHeight="1" x14ac:dyDescent="0.15">
      <c r="A186" s="51" t="s">
        <v>115</v>
      </c>
      <c r="B186" s="52">
        <v>83</v>
      </c>
      <c r="C186" s="53">
        <v>83</v>
      </c>
      <c r="D186" s="53">
        <v>83</v>
      </c>
      <c r="E186" s="53">
        <v>84</v>
      </c>
      <c r="F186" s="53">
        <v>83</v>
      </c>
      <c r="G186" s="53">
        <v>0</v>
      </c>
      <c r="H186" s="53">
        <v>84</v>
      </c>
      <c r="I186" s="53">
        <v>0</v>
      </c>
      <c r="J186" s="53">
        <v>84</v>
      </c>
      <c r="K186" s="53">
        <v>84</v>
      </c>
      <c r="L186" s="53">
        <v>83</v>
      </c>
      <c r="M186" s="54">
        <v>0</v>
      </c>
    </row>
    <row r="187" spans="1:13" ht="12.95" customHeight="1" x14ac:dyDescent="0.15">
      <c r="A187" s="51" t="s">
        <v>79</v>
      </c>
      <c r="B187" s="52">
        <v>88</v>
      </c>
      <c r="C187" s="53">
        <v>88</v>
      </c>
      <c r="D187" s="53">
        <v>89</v>
      </c>
      <c r="E187" s="53">
        <v>87</v>
      </c>
      <c r="F187" s="53">
        <v>0</v>
      </c>
      <c r="G187" s="53">
        <v>90</v>
      </c>
      <c r="H187" s="53">
        <v>88</v>
      </c>
      <c r="I187" s="53">
        <v>89</v>
      </c>
      <c r="J187" s="53">
        <v>88</v>
      </c>
      <c r="K187" s="53">
        <v>88</v>
      </c>
      <c r="L187" s="53">
        <v>88</v>
      </c>
      <c r="M187" s="54">
        <v>0</v>
      </c>
    </row>
    <row r="188" spans="1:13" ht="12.95" customHeight="1" x14ac:dyDescent="0.15">
      <c r="A188" s="51" t="s">
        <v>80</v>
      </c>
      <c r="B188" s="52">
        <v>93</v>
      </c>
      <c r="C188" s="53">
        <v>93</v>
      </c>
      <c r="D188" s="53">
        <v>93</v>
      </c>
      <c r="E188" s="53">
        <v>93</v>
      </c>
      <c r="F188" s="53">
        <v>0</v>
      </c>
      <c r="G188" s="53">
        <v>0</v>
      </c>
      <c r="H188" s="53">
        <v>94</v>
      </c>
      <c r="I188" s="53">
        <v>0</v>
      </c>
      <c r="J188" s="53">
        <v>93</v>
      </c>
      <c r="K188" s="53">
        <v>94</v>
      </c>
      <c r="L188" s="53">
        <v>93</v>
      </c>
      <c r="M188" s="54">
        <v>0</v>
      </c>
    </row>
    <row r="189" spans="1:13" ht="12.95" customHeight="1" x14ac:dyDescent="0.15">
      <c r="A189" s="51" t="s">
        <v>81</v>
      </c>
      <c r="B189" s="52">
        <v>98</v>
      </c>
      <c r="C189" s="53">
        <v>98</v>
      </c>
      <c r="D189" s="53">
        <v>98</v>
      </c>
      <c r="E189" s="53">
        <v>98</v>
      </c>
      <c r="F189" s="53">
        <v>0</v>
      </c>
      <c r="G189" s="53">
        <v>100</v>
      </c>
      <c r="H189" s="53">
        <v>98</v>
      </c>
      <c r="I189" s="53">
        <v>98</v>
      </c>
      <c r="J189" s="53">
        <v>98</v>
      </c>
      <c r="K189" s="53">
        <v>98</v>
      </c>
      <c r="L189" s="53">
        <v>98</v>
      </c>
      <c r="M189" s="54">
        <v>0</v>
      </c>
    </row>
    <row r="190" spans="1:13" ht="12.95" customHeight="1" x14ac:dyDescent="0.15">
      <c r="A190" s="51" t="s">
        <v>116</v>
      </c>
      <c r="B190" s="52">
        <v>106</v>
      </c>
      <c r="C190" s="53">
        <v>106</v>
      </c>
      <c r="D190" s="53">
        <v>107</v>
      </c>
      <c r="E190" s="53">
        <v>105</v>
      </c>
      <c r="F190" s="53">
        <v>0</v>
      </c>
      <c r="G190" s="53">
        <v>104</v>
      </c>
      <c r="H190" s="53">
        <v>106</v>
      </c>
      <c r="I190" s="53">
        <v>104</v>
      </c>
      <c r="J190" s="53">
        <v>106</v>
      </c>
      <c r="K190" s="53">
        <v>106</v>
      </c>
      <c r="L190" s="53">
        <v>106</v>
      </c>
      <c r="M190" s="54">
        <v>0</v>
      </c>
    </row>
    <row r="191" spans="1:13" ht="12.95" customHeight="1" x14ac:dyDescent="0.15">
      <c r="A191" s="51" t="s">
        <v>117</v>
      </c>
      <c r="B191" s="52">
        <v>115</v>
      </c>
      <c r="C191" s="53">
        <v>115</v>
      </c>
      <c r="D191" s="53">
        <v>114</v>
      </c>
      <c r="E191" s="53">
        <v>116</v>
      </c>
      <c r="F191" s="53">
        <v>0</v>
      </c>
      <c r="G191" s="53">
        <v>0</v>
      </c>
      <c r="H191" s="53">
        <v>115</v>
      </c>
      <c r="I191" s="53">
        <v>114</v>
      </c>
      <c r="J191" s="53">
        <v>115</v>
      </c>
      <c r="K191" s="53">
        <v>115</v>
      </c>
      <c r="L191" s="53">
        <v>116</v>
      </c>
      <c r="M191" s="54">
        <v>116</v>
      </c>
    </row>
    <row r="192" spans="1:13" ht="12.95" customHeight="1" x14ac:dyDescent="0.15">
      <c r="A192" s="51" t="s">
        <v>84</v>
      </c>
      <c r="B192" s="52">
        <v>126</v>
      </c>
      <c r="C192" s="53">
        <v>127</v>
      </c>
      <c r="D192" s="53">
        <v>125</v>
      </c>
      <c r="E192" s="53">
        <v>128</v>
      </c>
      <c r="F192" s="53">
        <v>0</v>
      </c>
      <c r="G192" s="53">
        <v>127</v>
      </c>
      <c r="H192" s="53">
        <v>128</v>
      </c>
      <c r="I192" s="53">
        <v>129</v>
      </c>
      <c r="J192" s="53">
        <v>128</v>
      </c>
      <c r="K192" s="53">
        <v>127</v>
      </c>
      <c r="L192" s="53">
        <v>126</v>
      </c>
      <c r="M192" s="54">
        <v>128</v>
      </c>
    </row>
    <row r="193" spans="1:13" ht="12.95" customHeight="1" x14ac:dyDescent="0.15">
      <c r="A193" s="51" t="s">
        <v>85</v>
      </c>
      <c r="B193" s="52">
        <v>136</v>
      </c>
      <c r="C193" s="53">
        <v>136</v>
      </c>
      <c r="D193" s="53">
        <v>135</v>
      </c>
      <c r="E193" s="53">
        <v>136</v>
      </c>
      <c r="F193" s="53">
        <v>0</v>
      </c>
      <c r="G193" s="53">
        <v>137</v>
      </c>
      <c r="H193" s="53">
        <v>136</v>
      </c>
      <c r="I193" s="53">
        <v>136</v>
      </c>
      <c r="J193" s="53">
        <v>136</v>
      </c>
      <c r="K193" s="53">
        <v>135</v>
      </c>
      <c r="L193" s="53">
        <v>135</v>
      </c>
      <c r="M193" s="54">
        <v>134</v>
      </c>
    </row>
    <row r="194" spans="1:13" ht="12.95" customHeight="1" x14ac:dyDescent="0.15">
      <c r="A194" s="51" t="s">
        <v>86</v>
      </c>
      <c r="B194" s="52">
        <v>146</v>
      </c>
      <c r="C194" s="53">
        <v>146</v>
      </c>
      <c r="D194" s="53">
        <v>145</v>
      </c>
      <c r="E194" s="53">
        <v>146</v>
      </c>
      <c r="F194" s="53">
        <v>0</v>
      </c>
      <c r="G194" s="53">
        <v>148</v>
      </c>
      <c r="H194" s="53">
        <v>146</v>
      </c>
      <c r="I194" s="53">
        <v>146</v>
      </c>
      <c r="J194" s="53">
        <v>146</v>
      </c>
      <c r="K194" s="53">
        <v>145</v>
      </c>
      <c r="L194" s="53">
        <v>146</v>
      </c>
      <c r="M194" s="54">
        <v>149</v>
      </c>
    </row>
    <row r="195" spans="1:13" ht="12.95" customHeight="1" x14ac:dyDescent="0.15">
      <c r="A195" s="51" t="s">
        <v>87</v>
      </c>
      <c r="B195" s="52">
        <v>156</v>
      </c>
      <c r="C195" s="53">
        <v>156</v>
      </c>
      <c r="D195" s="53">
        <v>156</v>
      </c>
      <c r="E195" s="53">
        <v>156</v>
      </c>
      <c r="F195" s="53">
        <v>0</v>
      </c>
      <c r="G195" s="53">
        <v>155</v>
      </c>
      <c r="H195" s="53">
        <v>156</v>
      </c>
      <c r="I195" s="53">
        <v>156</v>
      </c>
      <c r="J195" s="53">
        <v>156</v>
      </c>
      <c r="K195" s="53">
        <v>156</v>
      </c>
      <c r="L195" s="53">
        <v>156</v>
      </c>
      <c r="M195" s="54">
        <v>155</v>
      </c>
    </row>
    <row r="196" spans="1:13" ht="12.95" customHeight="1" x14ac:dyDescent="0.15">
      <c r="A196" s="51" t="s">
        <v>88</v>
      </c>
      <c r="B196" s="52">
        <v>166</v>
      </c>
      <c r="C196" s="53">
        <v>166</v>
      </c>
      <c r="D196" s="53">
        <v>166</v>
      </c>
      <c r="E196" s="53">
        <v>166</v>
      </c>
      <c r="F196" s="53">
        <v>0</v>
      </c>
      <c r="G196" s="53">
        <v>165</v>
      </c>
      <c r="H196" s="53">
        <v>166</v>
      </c>
      <c r="I196" s="53">
        <v>165</v>
      </c>
      <c r="J196" s="53">
        <v>166</v>
      </c>
      <c r="K196" s="53">
        <v>166</v>
      </c>
      <c r="L196" s="53">
        <v>166</v>
      </c>
      <c r="M196" s="54">
        <v>167</v>
      </c>
    </row>
    <row r="197" spans="1:13" ht="12.95" customHeight="1" x14ac:dyDescent="0.15">
      <c r="A197" s="51" t="s">
        <v>89</v>
      </c>
      <c r="B197" s="52">
        <v>176</v>
      </c>
      <c r="C197" s="53">
        <v>176</v>
      </c>
      <c r="D197" s="53">
        <v>177</v>
      </c>
      <c r="E197" s="53">
        <v>176</v>
      </c>
      <c r="F197" s="53">
        <v>0</v>
      </c>
      <c r="G197" s="53">
        <v>176</v>
      </c>
      <c r="H197" s="53">
        <v>175</v>
      </c>
      <c r="I197" s="53">
        <v>175</v>
      </c>
      <c r="J197" s="53">
        <v>175</v>
      </c>
      <c r="K197" s="53">
        <v>176</v>
      </c>
      <c r="L197" s="53">
        <v>176</v>
      </c>
      <c r="M197" s="54">
        <v>173</v>
      </c>
    </row>
    <row r="198" spans="1:13" ht="12.95" customHeight="1" x14ac:dyDescent="0.15">
      <c r="A198" s="51" t="s">
        <v>90</v>
      </c>
      <c r="B198" s="52">
        <v>185</v>
      </c>
      <c r="C198" s="53">
        <v>185</v>
      </c>
      <c r="D198" s="53">
        <v>186</v>
      </c>
      <c r="E198" s="53">
        <v>185</v>
      </c>
      <c r="F198" s="53">
        <v>0</v>
      </c>
      <c r="G198" s="53">
        <v>186</v>
      </c>
      <c r="H198" s="53">
        <v>186</v>
      </c>
      <c r="I198" s="53">
        <v>185</v>
      </c>
      <c r="J198" s="53">
        <v>186</v>
      </c>
      <c r="K198" s="53">
        <v>186</v>
      </c>
      <c r="L198" s="53">
        <v>186</v>
      </c>
      <c r="M198" s="54">
        <v>184</v>
      </c>
    </row>
    <row r="199" spans="1:13" ht="12.95" customHeight="1" x14ac:dyDescent="0.15">
      <c r="A199" s="51" t="s">
        <v>91</v>
      </c>
      <c r="B199" s="52">
        <v>196</v>
      </c>
      <c r="C199" s="53">
        <v>196</v>
      </c>
      <c r="D199" s="53">
        <v>195</v>
      </c>
      <c r="E199" s="53">
        <v>196</v>
      </c>
      <c r="F199" s="53">
        <v>0</v>
      </c>
      <c r="G199" s="53">
        <v>195</v>
      </c>
      <c r="H199" s="53">
        <v>196</v>
      </c>
      <c r="I199" s="53">
        <v>197</v>
      </c>
      <c r="J199" s="53">
        <v>195</v>
      </c>
      <c r="K199" s="53">
        <v>196</v>
      </c>
      <c r="L199" s="53">
        <v>196</v>
      </c>
      <c r="M199" s="54">
        <v>195</v>
      </c>
    </row>
    <row r="200" spans="1:13" ht="12.95" customHeight="1" x14ac:dyDescent="0.15">
      <c r="A200" s="51" t="s">
        <v>92</v>
      </c>
      <c r="B200" s="52">
        <v>206</v>
      </c>
      <c r="C200" s="53">
        <v>206</v>
      </c>
      <c r="D200" s="53">
        <v>206</v>
      </c>
      <c r="E200" s="53">
        <v>206</v>
      </c>
      <c r="F200" s="53">
        <v>0</v>
      </c>
      <c r="G200" s="53">
        <v>205</v>
      </c>
      <c r="H200" s="53">
        <v>205</v>
      </c>
      <c r="I200" s="53">
        <v>206</v>
      </c>
      <c r="J200" s="53">
        <v>205</v>
      </c>
      <c r="K200" s="53">
        <v>206</v>
      </c>
      <c r="L200" s="53">
        <v>206</v>
      </c>
      <c r="M200" s="54">
        <v>203</v>
      </c>
    </row>
    <row r="201" spans="1:13" ht="12.95" customHeight="1" x14ac:dyDescent="0.15">
      <c r="A201" s="51" t="s">
        <v>93</v>
      </c>
      <c r="B201" s="52">
        <v>216</v>
      </c>
      <c r="C201" s="53">
        <v>215</v>
      </c>
      <c r="D201" s="53">
        <v>215</v>
      </c>
      <c r="E201" s="53">
        <v>215</v>
      </c>
      <c r="F201" s="53">
        <v>0</v>
      </c>
      <c r="G201" s="53">
        <v>215</v>
      </c>
      <c r="H201" s="53">
        <v>216</v>
      </c>
      <c r="I201" s="53">
        <v>216</v>
      </c>
      <c r="J201" s="53">
        <v>216</v>
      </c>
      <c r="K201" s="53">
        <v>216</v>
      </c>
      <c r="L201" s="53">
        <v>216</v>
      </c>
      <c r="M201" s="54">
        <v>215</v>
      </c>
    </row>
    <row r="202" spans="1:13" ht="12.95" customHeight="1" x14ac:dyDescent="0.15">
      <c r="A202" s="51" t="s">
        <v>94</v>
      </c>
      <c r="B202" s="52">
        <v>226</v>
      </c>
      <c r="C202" s="53">
        <v>226</v>
      </c>
      <c r="D202" s="53">
        <v>226</v>
      </c>
      <c r="E202" s="53">
        <v>226</v>
      </c>
      <c r="F202" s="53">
        <v>0</v>
      </c>
      <c r="G202" s="53">
        <v>226</v>
      </c>
      <c r="H202" s="53">
        <v>226</v>
      </c>
      <c r="I202" s="53">
        <v>226</v>
      </c>
      <c r="J202" s="53">
        <v>226</v>
      </c>
      <c r="K202" s="53">
        <v>226</v>
      </c>
      <c r="L202" s="53">
        <v>226</v>
      </c>
      <c r="M202" s="54">
        <v>229</v>
      </c>
    </row>
    <row r="203" spans="1:13" ht="12.95" customHeight="1" x14ac:dyDescent="0.15">
      <c r="A203" s="51" t="s">
        <v>95</v>
      </c>
      <c r="B203" s="52">
        <v>236</v>
      </c>
      <c r="C203" s="53">
        <v>235</v>
      </c>
      <c r="D203" s="53">
        <v>236</v>
      </c>
      <c r="E203" s="53">
        <v>235</v>
      </c>
      <c r="F203" s="53">
        <v>234</v>
      </c>
      <c r="G203" s="53">
        <v>235</v>
      </c>
      <c r="H203" s="53">
        <v>236</v>
      </c>
      <c r="I203" s="53">
        <v>235</v>
      </c>
      <c r="J203" s="53">
        <v>236</v>
      </c>
      <c r="K203" s="53">
        <v>236</v>
      </c>
      <c r="L203" s="53">
        <v>236</v>
      </c>
      <c r="M203" s="54">
        <v>234</v>
      </c>
    </row>
    <row r="204" spans="1:13" ht="12.95" customHeight="1" x14ac:dyDescent="0.15">
      <c r="A204" s="51" t="s">
        <v>96</v>
      </c>
      <c r="B204" s="52">
        <v>246</v>
      </c>
      <c r="C204" s="53">
        <v>245</v>
      </c>
      <c r="D204" s="53">
        <v>246</v>
      </c>
      <c r="E204" s="53">
        <v>245</v>
      </c>
      <c r="F204" s="53">
        <v>0</v>
      </c>
      <c r="G204" s="53">
        <v>246</v>
      </c>
      <c r="H204" s="53">
        <v>246</v>
      </c>
      <c r="I204" s="53">
        <v>245</v>
      </c>
      <c r="J204" s="53">
        <v>246</v>
      </c>
      <c r="K204" s="53">
        <v>246</v>
      </c>
      <c r="L204" s="53">
        <v>246</v>
      </c>
      <c r="M204" s="54">
        <v>243</v>
      </c>
    </row>
    <row r="205" spans="1:13" ht="12.95" customHeight="1" x14ac:dyDescent="0.15">
      <c r="A205" s="51" t="s">
        <v>97</v>
      </c>
      <c r="B205" s="52">
        <v>256</v>
      </c>
      <c r="C205" s="53">
        <v>256</v>
      </c>
      <c r="D205" s="53">
        <v>256</v>
      </c>
      <c r="E205" s="53">
        <v>256</v>
      </c>
      <c r="F205" s="53">
        <v>0</v>
      </c>
      <c r="G205" s="53">
        <v>255</v>
      </c>
      <c r="H205" s="53">
        <v>256</v>
      </c>
      <c r="I205" s="53">
        <v>255</v>
      </c>
      <c r="J205" s="53">
        <v>256</v>
      </c>
      <c r="K205" s="53">
        <v>256</v>
      </c>
      <c r="L205" s="53">
        <v>256</v>
      </c>
      <c r="M205" s="54">
        <v>257</v>
      </c>
    </row>
    <row r="206" spans="1:13" ht="12.95" customHeight="1" x14ac:dyDescent="0.15">
      <c r="A206" s="51" t="s">
        <v>98</v>
      </c>
      <c r="B206" s="52">
        <v>266</v>
      </c>
      <c r="C206" s="53">
        <v>265</v>
      </c>
      <c r="D206" s="53">
        <v>265</v>
      </c>
      <c r="E206" s="53">
        <v>265</v>
      </c>
      <c r="F206" s="53">
        <v>0</v>
      </c>
      <c r="G206" s="53">
        <v>265</v>
      </c>
      <c r="H206" s="53">
        <v>266</v>
      </c>
      <c r="I206" s="53">
        <v>266</v>
      </c>
      <c r="J206" s="53">
        <v>266</v>
      </c>
      <c r="K206" s="53">
        <v>266</v>
      </c>
      <c r="L206" s="53">
        <v>266</v>
      </c>
      <c r="M206" s="54">
        <v>266</v>
      </c>
    </row>
    <row r="207" spans="1:13" ht="12.95" customHeight="1" x14ac:dyDescent="0.15">
      <c r="A207" s="51" t="s">
        <v>99</v>
      </c>
      <c r="B207" s="52">
        <v>276</v>
      </c>
      <c r="C207" s="53">
        <v>276</v>
      </c>
      <c r="D207" s="53">
        <v>275</v>
      </c>
      <c r="E207" s="53">
        <v>276</v>
      </c>
      <c r="F207" s="53">
        <v>279</v>
      </c>
      <c r="G207" s="53">
        <v>276</v>
      </c>
      <c r="H207" s="53">
        <v>276</v>
      </c>
      <c r="I207" s="53">
        <v>276</v>
      </c>
      <c r="J207" s="53">
        <v>276</v>
      </c>
      <c r="K207" s="53">
        <v>276</v>
      </c>
      <c r="L207" s="53">
        <v>275</v>
      </c>
      <c r="M207" s="54">
        <v>276</v>
      </c>
    </row>
    <row r="208" spans="1:13" ht="12.95" customHeight="1" x14ac:dyDescent="0.15">
      <c r="A208" s="51" t="s">
        <v>100</v>
      </c>
      <c r="B208" s="52">
        <v>286</v>
      </c>
      <c r="C208" s="53">
        <v>286</v>
      </c>
      <c r="D208" s="53">
        <v>286</v>
      </c>
      <c r="E208" s="53">
        <v>286</v>
      </c>
      <c r="F208" s="53">
        <v>0</v>
      </c>
      <c r="G208" s="53">
        <v>286</v>
      </c>
      <c r="H208" s="53">
        <v>286</v>
      </c>
      <c r="I208" s="53">
        <v>286</v>
      </c>
      <c r="J208" s="53">
        <v>286</v>
      </c>
      <c r="K208" s="53">
        <v>285</v>
      </c>
      <c r="L208" s="53">
        <v>285</v>
      </c>
      <c r="M208" s="54">
        <v>285</v>
      </c>
    </row>
    <row r="209" spans="1:13" ht="12.95" customHeight="1" x14ac:dyDescent="0.15">
      <c r="A209" s="51" t="s">
        <v>101</v>
      </c>
      <c r="B209" s="52">
        <v>295</v>
      </c>
      <c r="C209" s="53">
        <v>295</v>
      </c>
      <c r="D209" s="53">
        <v>296</v>
      </c>
      <c r="E209" s="53">
        <v>295</v>
      </c>
      <c r="F209" s="53">
        <v>298</v>
      </c>
      <c r="G209" s="53">
        <v>296</v>
      </c>
      <c r="H209" s="53">
        <v>296</v>
      </c>
      <c r="I209" s="53">
        <v>295</v>
      </c>
      <c r="J209" s="53">
        <v>296</v>
      </c>
      <c r="K209" s="53">
        <v>296</v>
      </c>
      <c r="L209" s="53">
        <v>295</v>
      </c>
      <c r="M209" s="54">
        <v>296</v>
      </c>
    </row>
    <row r="210" spans="1:13" ht="12.95" customHeight="1" x14ac:dyDescent="0.15">
      <c r="A210" s="51" t="s">
        <v>102</v>
      </c>
      <c r="B210" s="52">
        <v>313</v>
      </c>
      <c r="C210" s="53">
        <v>313</v>
      </c>
      <c r="D210" s="53">
        <v>314</v>
      </c>
      <c r="E210" s="53">
        <v>313</v>
      </c>
      <c r="F210" s="53">
        <v>315</v>
      </c>
      <c r="G210" s="53">
        <v>314</v>
      </c>
      <c r="H210" s="53">
        <v>314</v>
      </c>
      <c r="I210" s="53">
        <v>314</v>
      </c>
      <c r="J210" s="53">
        <v>314</v>
      </c>
      <c r="K210" s="53">
        <v>313</v>
      </c>
      <c r="L210" s="53">
        <v>313</v>
      </c>
      <c r="M210" s="54">
        <v>305</v>
      </c>
    </row>
    <row r="211" spans="1:13" ht="12.95" customHeight="1" x14ac:dyDescent="0.15">
      <c r="A211" s="51" t="s">
        <v>103</v>
      </c>
      <c r="B211" s="52">
        <v>338</v>
      </c>
      <c r="C211" s="53">
        <v>338</v>
      </c>
      <c r="D211" s="53">
        <v>338</v>
      </c>
      <c r="E211" s="53">
        <v>338</v>
      </c>
      <c r="F211" s="53">
        <v>327</v>
      </c>
      <c r="G211" s="53">
        <v>339</v>
      </c>
      <c r="H211" s="53">
        <v>339</v>
      </c>
      <c r="I211" s="53">
        <v>340</v>
      </c>
      <c r="J211" s="53">
        <v>339</v>
      </c>
      <c r="K211" s="53">
        <v>338</v>
      </c>
      <c r="L211" s="53">
        <v>338</v>
      </c>
      <c r="M211" s="54">
        <v>333</v>
      </c>
    </row>
    <row r="212" spans="1:13" ht="12.95" customHeight="1" x14ac:dyDescent="0.15">
      <c r="A212" s="51" t="s">
        <v>104</v>
      </c>
      <c r="B212" s="52">
        <v>363</v>
      </c>
      <c r="C212" s="53">
        <v>363</v>
      </c>
      <c r="D212" s="53">
        <v>364</v>
      </c>
      <c r="E212" s="53">
        <v>363</v>
      </c>
      <c r="F212" s="53">
        <v>363</v>
      </c>
      <c r="G212" s="53">
        <v>364</v>
      </c>
      <c r="H212" s="53">
        <v>363</v>
      </c>
      <c r="I212" s="53">
        <v>364</v>
      </c>
      <c r="J212" s="53">
        <v>364</v>
      </c>
      <c r="K212" s="53">
        <v>363</v>
      </c>
      <c r="L212" s="53">
        <v>363</v>
      </c>
      <c r="M212" s="54">
        <v>359</v>
      </c>
    </row>
    <row r="213" spans="1:13" ht="12.95" customHeight="1" x14ac:dyDescent="0.15">
      <c r="A213" s="51" t="s">
        <v>105</v>
      </c>
      <c r="B213" s="52">
        <v>388</v>
      </c>
      <c r="C213" s="53">
        <v>388</v>
      </c>
      <c r="D213" s="53">
        <v>391</v>
      </c>
      <c r="E213" s="53">
        <v>388</v>
      </c>
      <c r="F213" s="53">
        <v>388</v>
      </c>
      <c r="G213" s="53">
        <v>389</v>
      </c>
      <c r="H213" s="53">
        <v>388</v>
      </c>
      <c r="I213" s="53">
        <v>389</v>
      </c>
      <c r="J213" s="53">
        <v>388</v>
      </c>
      <c r="K213" s="53">
        <v>388</v>
      </c>
      <c r="L213" s="53">
        <v>388</v>
      </c>
      <c r="M213" s="54">
        <v>385</v>
      </c>
    </row>
    <row r="214" spans="1:13" ht="12.95" customHeight="1" x14ac:dyDescent="0.15">
      <c r="A214" s="51" t="s">
        <v>106</v>
      </c>
      <c r="B214" s="52">
        <v>426</v>
      </c>
      <c r="C214" s="53">
        <v>426</v>
      </c>
      <c r="D214" s="53">
        <v>426</v>
      </c>
      <c r="E214" s="53">
        <v>426</v>
      </c>
      <c r="F214" s="53">
        <v>432</v>
      </c>
      <c r="G214" s="53">
        <v>426</v>
      </c>
      <c r="H214" s="53">
        <v>426</v>
      </c>
      <c r="I214" s="53">
        <v>426</v>
      </c>
      <c r="J214" s="53">
        <v>426</v>
      </c>
      <c r="K214" s="53">
        <v>426</v>
      </c>
      <c r="L214" s="53">
        <v>424</v>
      </c>
      <c r="M214" s="54">
        <v>0</v>
      </c>
    </row>
    <row r="215" spans="1:13" ht="12.95" customHeight="1" x14ac:dyDescent="0.15">
      <c r="A215" s="51" t="s">
        <v>107</v>
      </c>
      <c r="B215" s="52">
        <v>475</v>
      </c>
      <c r="C215" s="53">
        <v>476</v>
      </c>
      <c r="D215" s="53">
        <v>478</v>
      </c>
      <c r="E215" s="53">
        <v>475</v>
      </c>
      <c r="F215" s="53">
        <v>483</v>
      </c>
      <c r="G215" s="53">
        <v>476</v>
      </c>
      <c r="H215" s="53">
        <v>476</v>
      </c>
      <c r="I215" s="53">
        <v>475</v>
      </c>
      <c r="J215" s="53">
        <v>476</v>
      </c>
      <c r="K215" s="53">
        <v>476</v>
      </c>
      <c r="L215" s="53">
        <v>474</v>
      </c>
      <c r="M215" s="54">
        <v>0</v>
      </c>
    </row>
    <row r="216" spans="1:13" ht="12.95" customHeight="1" x14ac:dyDescent="0.15">
      <c r="A216" s="51" t="s">
        <v>157</v>
      </c>
      <c r="B216" s="52">
        <v>550</v>
      </c>
      <c r="C216" s="53">
        <v>552</v>
      </c>
      <c r="D216" s="53">
        <v>559</v>
      </c>
      <c r="E216" s="53">
        <v>548</v>
      </c>
      <c r="F216" s="53">
        <v>563</v>
      </c>
      <c r="G216" s="53">
        <v>550</v>
      </c>
      <c r="H216" s="53">
        <v>548</v>
      </c>
      <c r="I216" s="53">
        <v>546</v>
      </c>
      <c r="J216" s="53">
        <v>548</v>
      </c>
      <c r="K216" s="53">
        <v>548</v>
      </c>
      <c r="L216" s="53">
        <v>543</v>
      </c>
      <c r="M216" s="54">
        <v>511</v>
      </c>
    </row>
    <row r="217" spans="1:13" ht="12.95" customHeight="1" x14ac:dyDescent="0.15">
      <c r="A217" s="51" t="s">
        <v>158</v>
      </c>
      <c r="B217" s="52">
        <v>650</v>
      </c>
      <c r="C217" s="53">
        <v>652</v>
      </c>
      <c r="D217" s="53">
        <v>654</v>
      </c>
      <c r="E217" s="53">
        <v>648</v>
      </c>
      <c r="F217" s="53">
        <v>661</v>
      </c>
      <c r="G217" s="53">
        <v>649</v>
      </c>
      <c r="H217" s="53">
        <v>645</v>
      </c>
      <c r="I217" s="53">
        <v>645</v>
      </c>
      <c r="J217" s="53">
        <v>645</v>
      </c>
      <c r="K217" s="53">
        <v>645</v>
      </c>
      <c r="L217" s="53">
        <v>643</v>
      </c>
      <c r="M217" s="54">
        <v>0</v>
      </c>
    </row>
    <row r="218" spans="1:13" ht="12.95" customHeight="1" x14ac:dyDescent="0.15">
      <c r="A218" s="51" t="s">
        <v>159</v>
      </c>
      <c r="B218" s="52">
        <v>749</v>
      </c>
      <c r="C218" s="53">
        <v>750</v>
      </c>
      <c r="D218" s="53">
        <v>751</v>
      </c>
      <c r="E218" s="53">
        <v>747</v>
      </c>
      <c r="F218" s="53">
        <v>755</v>
      </c>
      <c r="G218" s="53">
        <v>748</v>
      </c>
      <c r="H218" s="53">
        <v>744</v>
      </c>
      <c r="I218" s="53">
        <v>744</v>
      </c>
      <c r="J218" s="53">
        <v>744</v>
      </c>
      <c r="K218" s="53">
        <v>744</v>
      </c>
      <c r="L218" s="53">
        <v>744</v>
      </c>
      <c r="M218" s="54">
        <v>784</v>
      </c>
    </row>
    <row r="219" spans="1:13" ht="12.95" customHeight="1" x14ac:dyDescent="0.15">
      <c r="A219" s="51" t="s">
        <v>160</v>
      </c>
      <c r="B219" s="52">
        <v>849</v>
      </c>
      <c r="C219" s="53">
        <v>849</v>
      </c>
      <c r="D219" s="53">
        <v>850</v>
      </c>
      <c r="E219" s="53">
        <v>847</v>
      </c>
      <c r="F219" s="53">
        <v>851</v>
      </c>
      <c r="G219" s="53">
        <v>846</v>
      </c>
      <c r="H219" s="53">
        <v>844</v>
      </c>
      <c r="I219" s="53">
        <v>844</v>
      </c>
      <c r="J219" s="53">
        <v>844</v>
      </c>
      <c r="K219" s="53">
        <v>843</v>
      </c>
      <c r="L219" s="53">
        <v>845</v>
      </c>
      <c r="M219" s="54">
        <v>0</v>
      </c>
    </row>
    <row r="220" spans="1:13" ht="12.95" customHeight="1" x14ac:dyDescent="0.15">
      <c r="A220" s="51" t="s">
        <v>161</v>
      </c>
      <c r="B220" s="52">
        <v>948</v>
      </c>
      <c r="C220" s="53">
        <v>949</v>
      </c>
      <c r="D220" s="53">
        <v>949</v>
      </c>
      <c r="E220" s="53">
        <v>947</v>
      </c>
      <c r="F220" s="53">
        <v>948</v>
      </c>
      <c r="G220" s="53">
        <v>946</v>
      </c>
      <c r="H220" s="53">
        <v>944</v>
      </c>
      <c r="I220" s="53">
        <v>944</v>
      </c>
      <c r="J220" s="53">
        <v>944</v>
      </c>
      <c r="K220" s="53">
        <v>944</v>
      </c>
      <c r="L220" s="53">
        <v>946</v>
      </c>
      <c r="M220" s="54">
        <v>0</v>
      </c>
    </row>
    <row r="221" spans="1:13" ht="12.95" customHeight="1" x14ac:dyDescent="0.15">
      <c r="A221" s="51" t="s">
        <v>147</v>
      </c>
      <c r="B221" s="52">
        <v>1182</v>
      </c>
      <c r="C221" s="53">
        <v>1183</v>
      </c>
      <c r="D221" s="53">
        <v>1183</v>
      </c>
      <c r="E221" s="53">
        <v>1181</v>
      </c>
      <c r="F221" s="53">
        <v>1154</v>
      </c>
      <c r="G221" s="53">
        <v>1158</v>
      </c>
      <c r="H221" s="53">
        <v>1142</v>
      </c>
      <c r="I221" s="53">
        <v>1154</v>
      </c>
      <c r="J221" s="53">
        <v>1139</v>
      </c>
      <c r="K221" s="53">
        <v>1145</v>
      </c>
      <c r="L221" s="53">
        <v>1155</v>
      </c>
      <c r="M221" s="54">
        <v>0</v>
      </c>
    </row>
    <row r="222" spans="1:13" ht="12.95" customHeight="1" x14ac:dyDescent="0.15">
      <c r="A222" s="51" t="s">
        <v>148</v>
      </c>
      <c r="B222" s="52">
        <v>1690</v>
      </c>
      <c r="C222" s="53">
        <v>1690</v>
      </c>
      <c r="D222" s="53">
        <v>1691</v>
      </c>
      <c r="E222" s="53">
        <v>1681</v>
      </c>
      <c r="F222" s="53">
        <v>1659</v>
      </c>
      <c r="G222" s="53">
        <v>1695</v>
      </c>
      <c r="H222" s="53">
        <v>1677</v>
      </c>
      <c r="I222" s="53">
        <v>1676</v>
      </c>
      <c r="J222" s="53">
        <v>1678</v>
      </c>
      <c r="K222" s="53">
        <v>1675</v>
      </c>
      <c r="L222" s="53">
        <v>1676</v>
      </c>
      <c r="M222" s="54">
        <v>0</v>
      </c>
    </row>
    <row r="223" spans="1:13" ht="12.95" customHeight="1" x14ac:dyDescent="0.15">
      <c r="A223" s="51" t="s">
        <v>149</v>
      </c>
      <c r="B223" s="52">
        <v>2193</v>
      </c>
      <c r="C223" s="53">
        <v>2193</v>
      </c>
      <c r="D223" s="53">
        <v>2192</v>
      </c>
      <c r="E223" s="53">
        <v>2202</v>
      </c>
      <c r="F223" s="53">
        <v>2214</v>
      </c>
      <c r="G223" s="53">
        <v>2193</v>
      </c>
      <c r="H223" s="53">
        <v>2172</v>
      </c>
      <c r="I223" s="53">
        <v>2139</v>
      </c>
      <c r="J223" s="53">
        <v>2185</v>
      </c>
      <c r="K223" s="53">
        <v>2157</v>
      </c>
      <c r="L223" s="53">
        <v>2198</v>
      </c>
      <c r="M223" s="54">
        <v>0</v>
      </c>
    </row>
    <row r="224" spans="1:13" ht="12.95" customHeight="1" x14ac:dyDescent="0.15">
      <c r="A224" s="51" t="s">
        <v>150</v>
      </c>
      <c r="B224" s="52">
        <v>2701</v>
      </c>
      <c r="C224" s="53">
        <v>2701</v>
      </c>
      <c r="D224" s="53">
        <v>2700</v>
      </c>
      <c r="E224" s="53">
        <v>2709</v>
      </c>
      <c r="F224" s="53">
        <v>2646</v>
      </c>
      <c r="G224" s="53">
        <v>2710</v>
      </c>
      <c r="H224" s="53">
        <v>2723</v>
      </c>
      <c r="I224" s="53">
        <v>2533</v>
      </c>
      <c r="J224" s="53">
        <v>2735</v>
      </c>
      <c r="K224" s="53">
        <v>2716</v>
      </c>
      <c r="L224" s="53">
        <v>2698</v>
      </c>
      <c r="M224" s="54">
        <v>0</v>
      </c>
    </row>
    <row r="225" spans="1:13" ht="12.95" customHeight="1" x14ac:dyDescent="0.15">
      <c r="A225" s="51" t="s">
        <v>151</v>
      </c>
      <c r="B225" s="52">
        <v>3205</v>
      </c>
      <c r="C225" s="53">
        <v>3205</v>
      </c>
      <c r="D225" s="53">
        <v>3206</v>
      </c>
      <c r="E225" s="53">
        <v>3197</v>
      </c>
      <c r="F225" s="53">
        <v>3250</v>
      </c>
      <c r="G225" s="53">
        <v>3186</v>
      </c>
      <c r="H225" s="53">
        <v>3254</v>
      </c>
      <c r="I225" s="53">
        <v>3177</v>
      </c>
      <c r="J225" s="53">
        <v>3258</v>
      </c>
      <c r="K225" s="53">
        <v>3272</v>
      </c>
      <c r="L225" s="53">
        <v>3243</v>
      </c>
      <c r="M225" s="54">
        <v>0</v>
      </c>
    </row>
    <row r="226" spans="1:13" ht="12.95" customHeight="1" x14ac:dyDescent="0.15">
      <c r="A226" s="51" t="s">
        <v>152</v>
      </c>
      <c r="B226" s="52">
        <v>3716</v>
      </c>
      <c r="C226" s="53">
        <v>3716</v>
      </c>
      <c r="D226" s="53">
        <v>3718</v>
      </c>
      <c r="E226" s="53">
        <v>3710</v>
      </c>
      <c r="F226" s="53">
        <v>3735</v>
      </c>
      <c r="G226" s="53">
        <v>3660</v>
      </c>
      <c r="H226" s="53">
        <v>3665</v>
      </c>
      <c r="I226" s="53">
        <v>0</v>
      </c>
      <c r="J226" s="53">
        <v>3640</v>
      </c>
      <c r="K226" s="53">
        <v>3741</v>
      </c>
      <c r="L226" s="53">
        <v>3823</v>
      </c>
      <c r="M226" s="54">
        <v>0</v>
      </c>
    </row>
    <row r="227" spans="1:13" ht="12.95" customHeight="1" x14ac:dyDescent="0.15">
      <c r="A227" s="51" t="s">
        <v>153</v>
      </c>
      <c r="B227" s="52">
        <v>4213</v>
      </c>
      <c r="C227" s="53">
        <v>4214</v>
      </c>
      <c r="D227" s="53">
        <v>4210</v>
      </c>
      <c r="E227" s="53">
        <v>4233</v>
      </c>
      <c r="F227" s="53">
        <v>4254</v>
      </c>
      <c r="G227" s="53">
        <v>4139</v>
      </c>
      <c r="H227" s="53">
        <v>4249</v>
      </c>
      <c r="I227" s="53">
        <v>0</v>
      </c>
      <c r="J227" s="53">
        <v>4314</v>
      </c>
      <c r="K227" s="53">
        <v>4118</v>
      </c>
      <c r="L227" s="53">
        <v>4116</v>
      </c>
      <c r="M227" s="54">
        <v>0</v>
      </c>
    </row>
    <row r="228" spans="1:13" ht="12.95" customHeight="1" x14ac:dyDescent="0.15">
      <c r="A228" s="51" t="s">
        <v>154</v>
      </c>
      <c r="B228" s="52">
        <v>4726</v>
      </c>
      <c r="C228" s="53">
        <v>4721</v>
      </c>
      <c r="D228" s="53">
        <v>4720</v>
      </c>
      <c r="E228" s="53">
        <v>4727</v>
      </c>
      <c r="F228" s="53">
        <v>0</v>
      </c>
      <c r="G228" s="53">
        <v>4863</v>
      </c>
      <c r="H228" s="53">
        <v>4848</v>
      </c>
      <c r="I228" s="53">
        <v>0</v>
      </c>
      <c r="J228" s="53">
        <v>4957</v>
      </c>
      <c r="K228" s="53">
        <v>4794</v>
      </c>
      <c r="L228" s="53">
        <v>0</v>
      </c>
      <c r="M228" s="54">
        <v>0</v>
      </c>
    </row>
    <row r="229" spans="1:13" ht="12.95" customHeight="1" x14ac:dyDescent="0.15">
      <c r="A229" s="51" t="s">
        <v>155</v>
      </c>
      <c r="B229" s="52">
        <v>6669</v>
      </c>
      <c r="C229" s="53">
        <v>6562</v>
      </c>
      <c r="D229" s="53">
        <v>6387</v>
      </c>
      <c r="E229" s="53">
        <v>7097</v>
      </c>
      <c r="F229" s="53">
        <v>0</v>
      </c>
      <c r="G229" s="53">
        <v>6497</v>
      </c>
      <c r="H229" s="53">
        <v>8688</v>
      </c>
      <c r="I229" s="53">
        <v>0</v>
      </c>
      <c r="J229" s="53">
        <v>7471</v>
      </c>
      <c r="K229" s="53">
        <v>8993</v>
      </c>
      <c r="L229" s="53">
        <v>9549</v>
      </c>
      <c r="M229" s="54">
        <v>0</v>
      </c>
    </row>
    <row r="230" spans="1:13" ht="12.95" customHeight="1" thickBot="1" x14ac:dyDescent="0.2">
      <c r="A230" s="72"/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9"/>
    </row>
    <row r="231" spans="1:13" ht="12.95" customHeight="1" thickBot="1" x14ac:dyDescent="0.2">
      <c r="A231" s="76" t="s">
        <v>108</v>
      </c>
      <c r="B231" s="57">
        <v>708</v>
      </c>
      <c r="C231" s="58">
        <v>825</v>
      </c>
      <c r="D231" s="58">
        <v>979</v>
      </c>
      <c r="E231" s="58">
        <v>567</v>
      </c>
      <c r="F231" s="58">
        <v>952</v>
      </c>
      <c r="G231" s="58">
        <v>668</v>
      </c>
      <c r="H231" s="58">
        <v>539</v>
      </c>
      <c r="I231" s="58">
        <v>539</v>
      </c>
      <c r="J231" s="58">
        <v>545</v>
      </c>
      <c r="K231" s="58">
        <v>527</v>
      </c>
      <c r="L231" s="58">
        <v>350</v>
      </c>
      <c r="M231" s="59">
        <v>188</v>
      </c>
    </row>
    <row r="232" spans="1:13" ht="108.75" customHeight="1" x14ac:dyDescent="0.15">
      <c r="G232" s="30" t="s">
        <v>162</v>
      </c>
      <c r="J232" s="30" t="s">
        <v>22</v>
      </c>
      <c r="L232" s="30" t="s">
        <v>22</v>
      </c>
      <c r="M232" s="30" t="s">
        <v>22</v>
      </c>
    </row>
  </sheetData>
  <mergeCells count="33">
    <mergeCell ref="I174:K176"/>
    <mergeCell ref="L174:L176"/>
    <mergeCell ref="M174:M176"/>
    <mergeCell ref="L93:L95"/>
    <mergeCell ref="M93:M95"/>
    <mergeCell ref="A168:M169"/>
    <mergeCell ref="A174:A176"/>
    <mergeCell ref="B174:B176"/>
    <mergeCell ref="C174:C176"/>
    <mergeCell ref="D174:E176"/>
    <mergeCell ref="F174:F176"/>
    <mergeCell ref="G174:G176"/>
    <mergeCell ref="H174:H176"/>
    <mergeCell ref="F93:F95"/>
    <mergeCell ref="G93:G95"/>
    <mergeCell ref="H93:H95"/>
    <mergeCell ref="I93:K95"/>
    <mergeCell ref="A8:M8"/>
    <mergeCell ref="G12:G14"/>
    <mergeCell ref="H12:H14"/>
    <mergeCell ref="A90:N90"/>
    <mergeCell ref="A93:A95"/>
    <mergeCell ref="B93:B95"/>
    <mergeCell ref="C93:C95"/>
    <mergeCell ref="D93:E95"/>
    <mergeCell ref="A12:A14"/>
    <mergeCell ref="B12:B14"/>
    <mergeCell ref="C12:C14"/>
    <mergeCell ref="D12:E14"/>
    <mergeCell ref="M12:M14"/>
    <mergeCell ref="L12:L14"/>
    <mergeCell ref="F12:F14"/>
    <mergeCell ref="I12:K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7" max="16383" man="1"/>
    <brk id="156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77</xdr:row>
                <xdr:rowOff>590550</xdr:rowOff>
              </from>
              <to>
                <xdr:col>2</xdr:col>
                <xdr:colOff>285750</xdr:colOff>
                <xdr:row>84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156</xdr:row>
                <xdr:rowOff>695325</xdr:rowOff>
              </from>
              <to>
                <xdr:col>2</xdr:col>
                <xdr:colOff>409575</xdr:colOff>
                <xdr:row>159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3:AG218"/>
  <sheetViews>
    <sheetView zoomScaleNormal="100" workbookViewId="0">
      <selection activeCell="A16" sqref="A16"/>
    </sheetView>
  </sheetViews>
  <sheetFormatPr defaultRowHeight="12.75" x14ac:dyDescent="0.2"/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ht="15.75" x14ac:dyDescent="0.25">
      <c r="A4" s="282" t="s">
        <v>306</v>
      </c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307</v>
      </c>
      <c r="B6" s="33"/>
      <c r="C6" s="33"/>
      <c r="D6" s="33"/>
      <c r="J6" s="34"/>
    </row>
    <row r="7" spans="1:11" s="30" customFormat="1" ht="16.5" x14ac:dyDescent="0.25"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B9" s="82"/>
      <c r="C9" s="82"/>
      <c r="D9" s="82"/>
      <c r="E9" s="83" t="s">
        <v>163</v>
      </c>
      <c r="F9" s="82"/>
      <c r="G9" s="82"/>
    </row>
    <row r="10" spans="1:11" ht="33.75" customHeight="1" x14ac:dyDescent="0.2">
      <c r="A10" s="449" t="s">
        <v>469</v>
      </c>
      <c r="B10" s="418"/>
      <c r="C10" s="418"/>
      <c r="D10" s="418"/>
      <c r="E10" s="418"/>
      <c r="F10" s="418"/>
      <c r="G10" s="418"/>
      <c r="H10" s="418"/>
      <c r="I10" s="418"/>
      <c r="J10" s="362"/>
    </row>
    <row r="11" spans="1:11" s="119" customFormat="1" ht="16.5" x14ac:dyDescent="0.25">
      <c r="B11" s="120"/>
      <c r="C11" s="120"/>
      <c r="D11" s="120"/>
      <c r="E11" s="121" t="s">
        <v>451</v>
      </c>
      <c r="F11" s="120"/>
      <c r="G11" s="120"/>
    </row>
    <row r="12" spans="1:11" ht="13.5" thickBot="1" x14ac:dyDescent="0.25"/>
    <row r="13" spans="1:11" s="85" customFormat="1" ht="26.25" customHeight="1" x14ac:dyDescent="0.2">
      <c r="A13" s="451" t="s">
        <v>60</v>
      </c>
      <c r="B13" s="451" t="s">
        <v>61</v>
      </c>
      <c r="C13" s="451" t="s">
        <v>62</v>
      </c>
      <c r="D13" s="454" t="s">
        <v>120</v>
      </c>
      <c r="E13" s="456"/>
      <c r="F13" s="451" t="s">
        <v>66</v>
      </c>
      <c r="G13" s="454" t="s">
        <v>121</v>
      </c>
      <c r="H13" s="455"/>
      <c r="I13" s="456"/>
      <c r="J13" s="451" t="s">
        <v>68</v>
      </c>
    </row>
    <row r="14" spans="1:11" s="24" customFormat="1" x14ac:dyDescent="0.2">
      <c r="A14" s="452"/>
      <c r="B14" s="452"/>
      <c r="C14" s="452"/>
      <c r="D14" s="457"/>
      <c r="E14" s="459"/>
      <c r="F14" s="452"/>
      <c r="G14" s="457"/>
      <c r="H14" s="458"/>
      <c r="I14" s="459"/>
      <c r="J14" s="452"/>
    </row>
    <row r="15" spans="1:11" ht="13.5" thickBot="1" x14ac:dyDescent="0.25">
      <c r="A15" s="452"/>
      <c r="B15" s="453"/>
      <c r="C15" s="453"/>
      <c r="D15" s="460"/>
      <c r="E15" s="462"/>
      <c r="F15" s="453"/>
      <c r="G15" s="460"/>
      <c r="H15" s="461"/>
      <c r="I15" s="462"/>
      <c r="J15" s="453"/>
    </row>
    <row r="16" spans="1:11" x14ac:dyDescent="0.2">
      <c r="A16" s="47" t="s">
        <v>69</v>
      </c>
      <c r="B16" s="185">
        <v>4</v>
      </c>
      <c r="C16" s="186">
        <v>4</v>
      </c>
      <c r="D16" s="186">
        <v>0</v>
      </c>
      <c r="E16" s="186">
        <v>4</v>
      </c>
      <c r="F16" s="186">
        <v>0</v>
      </c>
      <c r="G16" s="186">
        <v>0</v>
      </c>
      <c r="H16" s="186">
        <v>0</v>
      </c>
      <c r="I16" s="186">
        <v>0</v>
      </c>
      <c r="J16" s="187">
        <v>0</v>
      </c>
    </row>
    <row r="17" spans="1:11" x14ac:dyDescent="0.2">
      <c r="A17" s="51" t="s">
        <v>70</v>
      </c>
      <c r="B17" s="188">
        <v>2</v>
      </c>
      <c r="C17" s="189">
        <v>1</v>
      </c>
      <c r="D17" s="189">
        <v>0</v>
      </c>
      <c r="E17" s="189">
        <v>1</v>
      </c>
      <c r="F17" s="189">
        <v>0</v>
      </c>
      <c r="G17" s="189">
        <v>0</v>
      </c>
      <c r="H17" s="189">
        <v>0</v>
      </c>
      <c r="I17" s="189">
        <v>0</v>
      </c>
      <c r="J17" s="190">
        <v>1</v>
      </c>
    </row>
    <row r="18" spans="1:11" x14ac:dyDescent="0.2">
      <c r="A18" s="51" t="s">
        <v>71</v>
      </c>
      <c r="B18" s="188">
        <v>279</v>
      </c>
      <c r="C18" s="189">
        <v>3</v>
      </c>
      <c r="D18" s="189">
        <v>1</v>
      </c>
      <c r="E18" s="189">
        <v>2</v>
      </c>
      <c r="F18" s="189">
        <v>0</v>
      </c>
      <c r="G18" s="189">
        <v>0</v>
      </c>
      <c r="H18" s="189">
        <v>0</v>
      </c>
      <c r="I18" s="189">
        <v>0</v>
      </c>
      <c r="J18" s="190">
        <v>276</v>
      </c>
    </row>
    <row r="19" spans="1:11" x14ac:dyDescent="0.2">
      <c r="A19" s="51" t="s">
        <v>72</v>
      </c>
      <c r="B19" s="188">
        <v>1608</v>
      </c>
      <c r="C19" s="189">
        <v>18</v>
      </c>
      <c r="D19" s="189">
        <v>0</v>
      </c>
      <c r="E19" s="189">
        <v>18</v>
      </c>
      <c r="F19" s="189">
        <v>3</v>
      </c>
      <c r="G19" s="189">
        <v>0</v>
      </c>
      <c r="H19" s="189">
        <v>3</v>
      </c>
      <c r="I19" s="189">
        <v>0</v>
      </c>
      <c r="J19" s="190">
        <v>1587</v>
      </c>
    </row>
    <row r="20" spans="1:11" x14ac:dyDescent="0.2">
      <c r="A20" s="51" t="s">
        <v>73</v>
      </c>
      <c r="B20" s="188">
        <v>388</v>
      </c>
      <c r="C20" s="189">
        <v>75</v>
      </c>
      <c r="D20" s="189">
        <v>0</v>
      </c>
      <c r="E20" s="189">
        <v>75</v>
      </c>
      <c r="F20" s="189">
        <v>4</v>
      </c>
      <c r="G20" s="189">
        <v>0</v>
      </c>
      <c r="H20" s="189">
        <v>4</v>
      </c>
      <c r="I20" s="189">
        <v>0</v>
      </c>
      <c r="J20" s="190">
        <v>309</v>
      </c>
    </row>
    <row r="21" spans="1:11" x14ac:dyDescent="0.2">
      <c r="A21" s="51" t="s">
        <v>74</v>
      </c>
      <c r="B21" s="188">
        <v>355</v>
      </c>
      <c r="C21" s="189">
        <v>71</v>
      </c>
      <c r="D21" s="189">
        <v>2</v>
      </c>
      <c r="E21" s="189">
        <v>69</v>
      </c>
      <c r="F21" s="189">
        <v>3</v>
      </c>
      <c r="G21" s="189">
        <v>0</v>
      </c>
      <c r="H21" s="189">
        <v>3</v>
      </c>
      <c r="I21" s="189">
        <v>0</v>
      </c>
      <c r="J21" s="190">
        <v>281</v>
      </c>
    </row>
    <row r="22" spans="1:11" x14ac:dyDescent="0.2">
      <c r="A22" s="51" t="s">
        <v>75</v>
      </c>
      <c r="B22" s="188">
        <v>1368</v>
      </c>
      <c r="C22" s="189">
        <v>364</v>
      </c>
      <c r="D22" s="189">
        <v>2</v>
      </c>
      <c r="E22" s="189">
        <v>362</v>
      </c>
      <c r="F22" s="189">
        <v>45</v>
      </c>
      <c r="G22" s="189">
        <v>2</v>
      </c>
      <c r="H22" s="189">
        <v>43</v>
      </c>
      <c r="I22" s="189">
        <v>0</v>
      </c>
      <c r="J22" s="190">
        <v>959</v>
      </c>
    </row>
    <row r="23" spans="1:11" x14ac:dyDescent="0.2">
      <c r="A23" s="51" t="s">
        <v>76</v>
      </c>
      <c r="B23" s="188">
        <v>1568</v>
      </c>
      <c r="C23" s="189">
        <v>423</v>
      </c>
      <c r="D23" s="189">
        <v>3</v>
      </c>
      <c r="E23" s="189">
        <v>420</v>
      </c>
      <c r="F23" s="189">
        <v>178</v>
      </c>
      <c r="G23" s="189">
        <v>3</v>
      </c>
      <c r="H23" s="189">
        <v>175</v>
      </c>
      <c r="I23" s="189">
        <v>0</v>
      </c>
      <c r="J23" s="190">
        <v>967</v>
      </c>
    </row>
    <row r="24" spans="1:11" x14ac:dyDescent="0.2">
      <c r="A24" s="51" t="s">
        <v>77</v>
      </c>
      <c r="B24" s="188">
        <v>1439</v>
      </c>
      <c r="C24" s="189">
        <v>115</v>
      </c>
      <c r="D24" s="189">
        <v>2</v>
      </c>
      <c r="E24" s="189">
        <v>113</v>
      </c>
      <c r="F24" s="189">
        <v>38</v>
      </c>
      <c r="G24" s="189">
        <v>25</v>
      </c>
      <c r="H24" s="189">
        <v>13</v>
      </c>
      <c r="I24" s="189">
        <v>0</v>
      </c>
      <c r="J24" s="190">
        <v>1286</v>
      </c>
    </row>
    <row r="25" spans="1:11" x14ac:dyDescent="0.2">
      <c r="A25" s="51" t="s">
        <v>78</v>
      </c>
      <c r="B25" s="188">
        <v>1759</v>
      </c>
      <c r="C25" s="189">
        <v>249</v>
      </c>
      <c r="D25" s="189">
        <v>1</v>
      </c>
      <c r="E25" s="189">
        <v>248</v>
      </c>
      <c r="F25" s="189">
        <v>21</v>
      </c>
      <c r="G25" s="189">
        <v>2</v>
      </c>
      <c r="H25" s="189">
        <v>19</v>
      </c>
      <c r="I25" s="189">
        <v>0</v>
      </c>
      <c r="J25" s="190">
        <v>1489</v>
      </c>
    </row>
    <row r="26" spans="1:11" x14ac:dyDescent="0.2">
      <c r="A26" s="51" t="s">
        <v>79</v>
      </c>
      <c r="B26" s="188">
        <v>4142</v>
      </c>
      <c r="C26" s="189">
        <v>304</v>
      </c>
      <c r="D26" s="189">
        <v>0</v>
      </c>
      <c r="E26" s="189">
        <v>304</v>
      </c>
      <c r="F26" s="189">
        <v>14</v>
      </c>
      <c r="G26" s="189">
        <v>1</v>
      </c>
      <c r="H26" s="189">
        <v>13</v>
      </c>
      <c r="I26" s="189">
        <v>0</v>
      </c>
      <c r="J26" s="190">
        <v>3824</v>
      </c>
    </row>
    <row r="27" spans="1:11" x14ac:dyDescent="0.2">
      <c r="A27" s="51" t="s">
        <v>80</v>
      </c>
      <c r="B27" s="188">
        <v>3300</v>
      </c>
      <c r="C27" s="189">
        <v>248</v>
      </c>
      <c r="D27" s="189">
        <v>5</v>
      </c>
      <c r="E27" s="189">
        <v>243</v>
      </c>
      <c r="F27" s="189">
        <v>19</v>
      </c>
      <c r="G27" s="189">
        <v>2</v>
      </c>
      <c r="H27" s="189">
        <v>17</v>
      </c>
      <c r="I27" s="189">
        <v>0</v>
      </c>
      <c r="J27" s="190">
        <v>3033</v>
      </c>
      <c r="K27" s="86"/>
    </row>
    <row r="28" spans="1:11" x14ac:dyDescent="0.2">
      <c r="A28" s="51" t="s">
        <v>81</v>
      </c>
      <c r="B28" s="188">
        <v>4471</v>
      </c>
      <c r="C28" s="189">
        <v>365</v>
      </c>
      <c r="D28" s="189">
        <v>4</v>
      </c>
      <c r="E28" s="189">
        <v>361</v>
      </c>
      <c r="F28" s="189">
        <v>27</v>
      </c>
      <c r="G28" s="189">
        <v>3</v>
      </c>
      <c r="H28" s="189">
        <v>24</v>
      </c>
      <c r="I28" s="189">
        <v>0</v>
      </c>
      <c r="J28" s="190">
        <v>4079</v>
      </c>
    </row>
    <row r="29" spans="1:11" x14ac:dyDescent="0.2">
      <c r="A29" s="51" t="s">
        <v>82</v>
      </c>
      <c r="B29" s="188">
        <v>12415</v>
      </c>
      <c r="C29" s="189">
        <v>4972</v>
      </c>
      <c r="D29" s="189">
        <v>12</v>
      </c>
      <c r="E29" s="189">
        <v>4960</v>
      </c>
      <c r="F29" s="189">
        <v>151</v>
      </c>
      <c r="G29" s="189">
        <v>7</v>
      </c>
      <c r="H29" s="189">
        <v>144</v>
      </c>
      <c r="I29" s="189">
        <v>0</v>
      </c>
      <c r="J29" s="190">
        <v>7292</v>
      </c>
    </row>
    <row r="30" spans="1:11" x14ac:dyDescent="0.2">
      <c r="A30" s="51" t="s">
        <v>83</v>
      </c>
      <c r="B30" s="188">
        <v>7175</v>
      </c>
      <c r="C30" s="189">
        <v>1883</v>
      </c>
      <c r="D30" s="189">
        <v>13</v>
      </c>
      <c r="E30" s="189">
        <v>1870</v>
      </c>
      <c r="F30" s="189">
        <v>121</v>
      </c>
      <c r="G30" s="189">
        <v>10</v>
      </c>
      <c r="H30" s="189">
        <v>111</v>
      </c>
      <c r="I30" s="189">
        <v>0</v>
      </c>
      <c r="J30" s="190">
        <v>5171</v>
      </c>
    </row>
    <row r="31" spans="1:11" x14ac:dyDescent="0.2">
      <c r="A31" s="51" t="s">
        <v>84</v>
      </c>
      <c r="B31" s="188">
        <v>11846</v>
      </c>
      <c r="C31" s="189">
        <v>5686</v>
      </c>
      <c r="D31" s="189">
        <v>17</v>
      </c>
      <c r="E31" s="189">
        <v>5669</v>
      </c>
      <c r="F31" s="189">
        <v>307</v>
      </c>
      <c r="G31" s="189">
        <v>10</v>
      </c>
      <c r="H31" s="189">
        <v>297</v>
      </c>
      <c r="I31" s="189">
        <v>0</v>
      </c>
      <c r="J31" s="190">
        <v>5853</v>
      </c>
    </row>
    <row r="32" spans="1:11" x14ac:dyDescent="0.2">
      <c r="A32" s="51" t="s">
        <v>85</v>
      </c>
      <c r="B32" s="188">
        <v>17320</v>
      </c>
      <c r="C32" s="189">
        <v>11994</v>
      </c>
      <c r="D32" s="189">
        <v>27</v>
      </c>
      <c r="E32" s="189">
        <v>11967</v>
      </c>
      <c r="F32" s="189">
        <v>233</v>
      </c>
      <c r="G32" s="189">
        <v>19</v>
      </c>
      <c r="H32" s="189">
        <v>214</v>
      </c>
      <c r="I32" s="189">
        <v>0</v>
      </c>
      <c r="J32" s="190">
        <v>5093</v>
      </c>
    </row>
    <row r="33" spans="1:10" x14ac:dyDescent="0.2">
      <c r="A33" s="51" t="s">
        <v>86</v>
      </c>
      <c r="B33" s="188">
        <v>20984</v>
      </c>
      <c r="C33" s="189">
        <v>9865</v>
      </c>
      <c r="D33" s="189">
        <v>54</v>
      </c>
      <c r="E33" s="189">
        <v>9811</v>
      </c>
      <c r="F33" s="189">
        <v>5176</v>
      </c>
      <c r="G33" s="189">
        <v>117</v>
      </c>
      <c r="H33" s="189">
        <v>5059</v>
      </c>
      <c r="I33" s="189">
        <v>0</v>
      </c>
      <c r="J33" s="190">
        <v>5943</v>
      </c>
    </row>
    <row r="34" spans="1:10" x14ac:dyDescent="0.2">
      <c r="A34" s="51" t="s">
        <v>87</v>
      </c>
      <c r="B34" s="188">
        <v>10573</v>
      </c>
      <c r="C34" s="189">
        <v>4377</v>
      </c>
      <c r="D34" s="189">
        <v>196</v>
      </c>
      <c r="E34" s="189">
        <v>4181</v>
      </c>
      <c r="F34" s="189">
        <v>1346</v>
      </c>
      <c r="G34" s="189">
        <v>1033</v>
      </c>
      <c r="H34" s="189">
        <v>313</v>
      </c>
      <c r="I34" s="189">
        <v>0</v>
      </c>
      <c r="J34" s="190">
        <v>4850</v>
      </c>
    </row>
    <row r="35" spans="1:10" x14ac:dyDescent="0.2">
      <c r="A35" s="51" t="s">
        <v>88</v>
      </c>
      <c r="B35" s="188">
        <v>13495</v>
      </c>
      <c r="C35" s="189">
        <v>7325</v>
      </c>
      <c r="D35" s="189">
        <v>221</v>
      </c>
      <c r="E35" s="189">
        <v>7104</v>
      </c>
      <c r="F35" s="189">
        <v>294</v>
      </c>
      <c r="G35" s="189">
        <v>11</v>
      </c>
      <c r="H35" s="189">
        <v>283</v>
      </c>
      <c r="I35" s="189">
        <v>0</v>
      </c>
      <c r="J35" s="190">
        <v>5876</v>
      </c>
    </row>
    <row r="36" spans="1:10" x14ac:dyDescent="0.2">
      <c r="A36" s="51" t="s">
        <v>89</v>
      </c>
      <c r="B36" s="188">
        <v>20105</v>
      </c>
      <c r="C36" s="189">
        <v>14342</v>
      </c>
      <c r="D36" s="189">
        <v>91</v>
      </c>
      <c r="E36" s="189">
        <v>14251</v>
      </c>
      <c r="F36" s="189">
        <v>293</v>
      </c>
      <c r="G36" s="189">
        <v>7</v>
      </c>
      <c r="H36" s="189">
        <v>286</v>
      </c>
      <c r="I36" s="189">
        <v>0</v>
      </c>
      <c r="J36" s="190">
        <v>5470</v>
      </c>
    </row>
    <row r="37" spans="1:10" x14ac:dyDescent="0.2">
      <c r="A37" s="51" t="s">
        <v>90</v>
      </c>
      <c r="B37" s="188">
        <v>15931</v>
      </c>
      <c r="C37" s="189">
        <v>10613</v>
      </c>
      <c r="D37" s="189">
        <v>256</v>
      </c>
      <c r="E37" s="189">
        <v>10357</v>
      </c>
      <c r="F37" s="189">
        <v>406</v>
      </c>
      <c r="G37" s="189">
        <v>14</v>
      </c>
      <c r="H37" s="189">
        <v>392</v>
      </c>
      <c r="I37" s="189">
        <v>0</v>
      </c>
      <c r="J37" s="190">
        <v>4912</v>
      </c>
    </row>
    <row r="38" spans="1:10" x14ac:dyDescent="0.2">
      <c r="A38" s="51" t="s">
        <v>91</v>
      </c>
      <c r="B38" s="188">
        <v>16891</v>
      </c>
      <c r="C38" s="189">
        <v>11876</v>
      </c>
      <c r="D38" s="189">
        <v>395</v>
      </c>
      <c r="E38" s="189">
        <v>11481</v>
      </c>
      <c r="F38" s="189">
        <v>369</v>
      </c>
      <c r="G38" s="189">
        <v>13</v>
      </c>
      <c r="H38" s="189">
        <v>356</v>
      </c>
      <c r="I38" s="189">
        <v>0</v>
      </c>
      <c r="J38" s="190">
        <v>4646</v>
      </c>
    </row>
    <row r="39" spans="1:10" x14ac:dyDescent="0.2">
      <c r="A39" s="51" t="s">
        <v>92</v>
      </c>
      <c r="B39" s="188">
        <v>18034</v>
      </c>
      <c r="C39" s="189">
        <v>14517</v>
      </c>
      <c r="D39" s="189">
        <v>191</v>
      </c>
      <c r="E39" s="189">
        <v>14326</v>
      </c>
      <c r="F39" s="189">
        <v>293</v>
      </c>
      <c r="G39" s="189">
        <v>11</v>
      </c>
      <c r="H39" s="189">
        <v>282</v>
      </c>
      <c r="I39" s="189">
        <v>0</v>
      </c>
      <c r="J39" s="190">
        <v>3224</v>
      </c>
    </row>
    <row r="40" spans="1:10" x14ac:dyDescent="0.2">
      <c r="A40" s="51" t="s">
        <v>93</v>
      </c>
      <c r="B40" s="188">
        <v>17487</v>
      </c>
      <c r="C40" s="189">
        <v>14976</v>
      </c>
      <c r="D40" s="189">
        <v>44</v>
      </c>
      <c r="E40" s="189">
        <v>14932</v>
      </c>
      <c r="F40" s="189">
        <v>436</v>
      </c>
      <c r="G40" s="189">
        <v>15</v>
      </c>
      <c r="H40" s="189">
        <v>421</v>
      </c>
      <c r="I40" s="189">
        <v>0</v>
      </c>
      <c r="J40" s="190">
        <v>2075</v>
      </c>
    </row>
    <row r="41" spans="1:10" x14ac:dyDescent="0.2">
      <c r="A41" s="51" t="s">
        <v>94</v>
      </c>
      <c r="B41" s="188">
        <v>12991</v>
      </c>
      <c r="C41" s="189">
        <v>11732</v>
      </c>
      <c r="D41" s="189">
        <v>181</v>
      </c>
      <c r="E41" s="189">
        <v>11551</v>
      </c>
      <c r="F41" s="189">
        <v>371</v>
      </c>
      <c r="G41" s="189">
        <v>7</v>
      </c>
      <c r="H41" s="189">
        <v>364</v>
      </c>
      <c r="I41" s="189">
        <v>0</v>
      </c>
      <c r="J41" s="190">
        <v>888</v>
      </c>
    </row>
    <row r="42" spans="1:10" x14ac:dyDescent="0.2">
      <c r="A42" s="51" t="s">
        <v>95</v>
      </c>
      <c r="B42" s="188">
        <v>16338</v>
      </c>
      <c r="C42" s="189">
        <v>15426</v>
      </c>
      <c r="D42" s="189">
        <v>218</v>
      </c>
      <c r="E42" s="189">
        <v>15208</v>
      </c>
      <c r="F42" s="189">
        <v>461</v>
      </c>
      <c r="G42" s="189">
        <v>9</v>
      </c>
      <c r="H42" s="189">
        <v>452</v>
      </c>
      <c r="I42" s="189">
        <v>0</v>
      </c>
      <c r="J42" s="190">
        <v>451</v>
      </c>
    </row>
    <row r="43" spans="1:10" x14ac:dyDescent="0.2">
      <c r="A43" s="51" t="s">
        <v>96</v>
      </c>
      <c r="B43" s="188">
        <v>17296</v>
      </c>
      <c r="C43" s="189">
        <v>16751</v>
      </c>
      <c r="D43" s="189">
        <v>139</v>
      </c>
      <c r="E43" s="189">
        <v>16612</v>
      </c>
      <c r="F43" s="189">
        <v>365</v>
      </c>
      <c r="G43" s="189">
        <v>10</v>
      </c>
      <c r="H43" s="189">
        <v>355</v>
      </c>
      <c r="I43" s="189">
        <v>0</v>
      </c>
      <c r="J43" s="190">
        <v>180</v>
      </c>
    </row>
    <row r="44" spans="1:10" x14ac:dyDescent="0.2">
      <c r="A44" s="51" t="s">
        <v>97</v>
      </c>
      <c r="B44" s="188">
        <v>13821</v>
      </c>
      <c r="C44" s="189">
        <v>13450</v>
      </c>
      <c r="D44" s="189">
        <v>110</v>
      </c>
      <c r="E44" s="189">
        <v>13340</v>
      </c>
      <c r="F44" s="189">
        <v>283</v>
      </c>
      <c r="G44" s="189">
        <v>12</v>
      </c>
      <c r="H44" s="189">
        <v>271</v>
      </c>
      <c r="I44" s="189">
        <v>0</v>
      </c>
      <c r="J44" s="190">
        <v>88</v>
      </c>
    </row>
    <row r="45" spans="1:10" x14ac:dyDescent="0.2">
      <c r="A45" s="51" t="s">
        <v>98</v>
      </c>
      <c r="B45" s="188">
        <v>17164</v>
      </c>
      <c r="C45" s="189">
        <v>16651</v>
      </c>
      <c r="D45" s="189">
        <v>159</v>
      </c>
      <c r="E45" s="189">
        <v>16492</v>
      </c>
      <c r="F45" s="189">
        <v>472</v>
      </c>
      <c r="G45" s="189">
        <v>19</v>
      </c>
      <c r="H45" s="189">
        <v>453</v>
      </c>
      <c r="I45" s="189">
        <v>0</v>
      </c>
      <c r="J45" s="190">
        <v>41</v>
      </c>
    </row>
    <row r="46" spans="1:10" x14ac:dyDescent="0.2">
      <c r="A46" s="51" t="s">
        <v>99</v>
      </c>
      <c r="B46" s="188">
        <v>20739</v>
      </c>
      <c r="C46" s="189">
        <v>20190</v>
      </c>
      <c r="D46" s="189">
        <v>311</v>
      </c>
      <c r="E46" s="189">
        <v>19879</v>
      </c>
      <c r="F46" s="189">
        <v>516</v>
      </c>
      <c r="G46" s="189">
        <v>9</v>
      </c>
      <c r="H46" s="189">
        <v>507</v>
      </c>
      <c r="I46" s="189">
        <v>0</v>
      </c>
      <c r="J46" s="190">
        <v>33</v>
      </c>
    </row>
    <row r="47" spans="1:10" x14ac:dyDescent="0.2">
      <c r="A47" s="51" t="s">
        <v>100</v>
      </c>
      <c r="B47" s="188">
        <v>17338</v>
      </c>
      <c r="C47" s="189">
        <v>16832</v>
      </c>
      <c r="D47" s="189">
        <v>1886</v>
      </c>
      <c r="E47" s="189">
        <v>14946</v>
      </c>
      <c r="F47" s="189">
        <v>485</v>
      </c>
      <c r="G47" s="189">
        <v>7</v>
      </c>
      <c r="H47" s="189">
        <v>478</v>
      </c>
      <c r="I47" s="189">
        <v>0</v>
      </c>
      <c r="J47" s="190">
        <v>21</v>
      </c>
    </row>
    <row r="48" spans="1:10" x14ac:dyDescent="0.2">
      <c r="A48" s="51" t="s">
        <v>101</v>
      </c>
      <c r="B48" s="188">
        <v>25038</v>
      </c>
      <c r="C48" s="189">
        <v>24559</v>
      </c>
      <c r="D48" s="189">
        <v>2462</v>
      </c>
      <c r="E48" s="189">
        <v>22097</v>
      </c>
      <c r="F48" s="189">
        <v>459</v>
      </c>
      <c r="G48" s="189">
        <v>10</v>
      </c>
      <c r="H48" s="189">
        <v>449</v>
      </c>
      <c r="I48" s="189">
        <v>0</v>
      </c>
      <c r="J48" s="190">
        <v>20</v>
      </c>
    </row>
    <row r="49" spans="1:10" x14ac:dyDescent="0.2">
      <c r="A49" s="51" t="s">
        <v>102</v>
      </c>
      <c r="B49" s="188">
        <v>88638</v>
      </c>
      <c r="C49" s="189">
        <v>86960</v>
      </c>
      <c r="D49" s="189">
        <v>48055</v>
      </c>
      <c r="E49" s="189">
        <v>38905</v>
      </c>
      <c r="F49" s="189">
        <v>1639</v>
      </c>
      <c r="G49" s="189">
        <v>17</v>
      </c>
      <c r="H49" s="189">
        <v>1622</v>
      </c>
      <c r="I49" s="189">
        <v>0</v>
      </c>
      <c r="J49" s="190">
        <v>39</v>
      </c>
    </row>
    <row r="50" spans="1:10" x14ac:dyDescent="0.2">
      <c r="A50" s="51" t="s">
        <v>103</v>
      </c>
      <c r="B50" s="188">
        <v>58450</v>
      </c>
      <c r="C50" s="189">
        <v>57232</v>
      </c>
      <c r="D50" s="189">
        <v>13221</v>
      </c>
      <c r="E50" s="189">
        <v>44011</v>
      </c>
      <c r="F50" s="189">
        <v>1211</v>
      </c>
      <c r="G50" s="189">
        <v>36</v>
      </c>
      <c r="H50" s="189">
        <v>1175</v>
      </c>
      <c r="I50" s="189">
        <v>0</v>
      </c>
      <c r="J50" s="190">
        <v>7</v>
      </c>
    </row>
    <row r="51" spans="1:10" x14ac:dyDescent="0.2">
      <c r="A51" s="51" t="s">
        <v>104</v>
      </c>
      <c r="B51" s="188">
        <v>99162</v>
      </c>
      <c r="C51" s="189">
        <v>98541</v>
      </c>
      <c r="D51" s="189">
        <v>53909</v>
      </c>
      <c r="E51" s="189">
        <v>44632</v>
      </c>
      <c r="F51" s="189">
        <v>608</v>
      </c>
      <c r="G51" s="189">
        <v>44</v>
      </c>
      <c r="H51" s="189">
        <v>564</v>
      </c>
      <c r="I51" s="189">
        <v>0</v>
      </c>
      <c r="J51" s="190">
        <v>13</v>
      </c>
    </row>
    <row r="52" spans="1:10" x14ac:dyDescent="0.2">
      <c r="A52" s="51" t="s">
        <v>105</v>
      </c>
      <c r="B52" s="188">
        <v>119842</v>
      </c>
      <c r="C52" s="189">
        <v>119348</v>
      </c>
      <c r="D52" s="189">
        <v>94182</v>
      </c>
      <c r="E52" s="189">
        <v>25166</v>
      </c>
      <c r="F52" s="189">
        <v>482</v>
      </c>
      <c r="G52" s="189">
        <v>50</v>
      </c>
      <c r="H52" s="189">
        <v>432</v>
      </c>
      <c r="I52" s="189">
        <v>0</v>
      </c>
      <c r="J52" s="190">
        <v>12</v>
      </c>
    </row>
    <row r="53" spans="1:10" x14ac:dyDescent="0.2">
      <c r="A53" s="51" t="s">
        <v>106</v>
      </c>
      <c r="B53" s="188">
        <v>76476</v>
      </c>
      <c r="C53" s="189">
        <v>76212</v>
      </c>
      <c r="D53" s="189">
        <v>46908</v>
      </c>
      <c r="E53" s="189">
        <v>29304</v>
      </c>
      <c r="F53" s="189">
        <v>257</v>
      </c>
      <c r="G53" s="189">
        <v>21</v>
      </c>
      <c r="H53" s="189">
        <v>236</v>
      </c>
      <c r="I53" s="189">
        <v>0</v>
      </c>
      <c r="J53" s="190">
        <v>7</v>
      </c>
    </row>
    <row r="54" spans="1:10" x14ac:dyDescent="0.2">
      <c r="A54" s="51" t="s">
        <v>107</v>
      </c>
      <c r="B54" s="188">
        <v>20448</v>
      </c>
      <c r="C54" s="189">
        <v>20399</v>
      </c>
      <c r="D54" s="189">
        <v>11978</v>
      </c>
      <c r="E54" s="189">
        <v>8421</v>
      </c>
      <c r="F54" s="189">
        <v>48</v>
      </c>
      <c r="G54" s="189">
        <v>8</v>
      </c>
      <c r="H54" s="189">
        <v>40</v>
      </c>
      <c r="I54" s="189">
        <v>0</v>
      </c>
      <c r="J54" s="190">
        <v>1</v>
      </c>
    </row>
    <row r="55" spans="1:10" x14ac:dyDescent="0.2">
      <c r="A55" s="51" t="s">
        <v>157</v>
      </c>
      <c r="B55" s="188">
        <v>4701</v>
      </c>
      <c r="C55" s="189">
        <v>4673</v>
      </c>
      <c r="D55" s="189">
        <v>3284</v>
      </c>
      <c r="E55" s="189">
        <v>1389</v>
      </c>
      <c r="F55" s="189">
        <v>27</v>
      </c>
      <c r="G55" s="189">
        <v>7</v>
      </c>
      <c r="H55" s="189">
        <v>20</v>
      </c>
      <c r="I55" s="189">
        <v>0</v>
      </c>
      <c r="J55" s="190">
        <v>1</v>
      </c>
    </row>
    <row r="56" spans="1:10" x14ac:dyDescent="0.2">
      <c r="A56" s="51" t="s">
        <v>158</v>
      </c>
      <c r="B56" s="188">
        <v>331</v>
      </c>
      <c r="C56" s="189">
        <v>329</v>
      </c>
      <c r="D56" s="189">
        <v>252</v>
      </c>
      <c r="E56" s="189">
        <v>77</v>
      </c>
      <c r="F56" s="189">
        <v>2</v>
      </c>
      <c r="G56" s="189">
        <v>1</v>
      </c>
      <c r="H56" s="189">
        <v>1</v>
      </c>
      <c r="I56" s="189">
        <v>0</v>
      </c>
      <c r="J56" s="190">
        <v>0</v>
      </c>
    </row>
    <row r="57" spans="1:10" x14ac:dyDescent="0.2">
      <c r="A57" s="51" t="s">
        <v>159</v>
      </c>
      <c r="B57" s="188">
        <v>41</v>
      </c>
      <c r="C57" s="189">
        <v>40</v>
      </c>
      <c r="D57" s="189">
        <v>28</v>
      </c>
      <c r="E57" s="189">
        <v>12</v>
      </c>
      <c r="F57" s="189">
        <v>1</v>
      </c>
      <c r="G57" s="189">
        <v>0</v>
      </c>
      <c r="H57" s="189">
        <v>1</v>
      </c>
      <c r="I57" s="189">
        <v>0</v>
      </c>
      <c r="J57" s="190">
        <v>0</v>
      </c>
    </row>
    <row r="58" spans="1:10" x14ac:dyDescent="0.2">
      <c r="A58" s="51" t="s">
        <v>160</v>
      </c>
      <c r="B58" s="188">
        <v>16</v>
      </c>
      <c r="C58" s="189">
        <v>16</v>
      </c>
      <c r="D58" s="189">
        <v>13</v>
      </c>
      <c r="E58" s="189">
        <v>3</v>
      </c>
      <c r="F58" s="189">
        <v>0</v>
      </c>
      <c r="G58" s="189">
        <v>0</v>
      </c>
      <c r="H58" s="189">
        <v>0</v>
      </c>
      <c r="I58" s="189">
        <v>0</v>
      </c>
      <c r="J58" s="190">
        <v>0</v>
      </c>
    </row>
    <row r="59" spans="1:10" x14ac:dyDescent="0.2">
      <c r="A59" s="51" t="s">
        <v>161</v>
      </c>
      <c r="B59" s="188">
        <v>4</v>
      </c>
      <c r="C59" s="189">
        <v>4</v>
      </c>
      <c r="D59" s="189">
        <v>2</v>
      </c>
      <c r="E59" s="189">
        <v>2</v>
      </c>
      <c r="F59" s="189">
        <v>0</v>
      </c>
      <c r="G59" s="189">
        <v>0</v>
      </c>
      <c r="H59" s="189">
        <v>0</v>
      </c>
      <c r="I59" s="189">
        <v>0</v>
      </c>
      <c r="J59" s="190">
        <v>0</v>
      </c>
    </row>
    <row r="60" spans="1:10" x14ac:dyDescent="0.2">
      <c r="A60" s="51" t="s">
        <v>147</v>
      </c>
      <c r="B60" s="188">
        <v>3</v>
      </c>
      <c r="C60" s="189">
        <v>3</v>
      </c>
      <c r="D60" s="189">
        <v>1</v>
      </c>
      <c r="E60" s="189">
        <v>2</v>
      </c>
      <c r="F60" s="189">
        <v>0</v>
      </c>
      <c r="G60" s="189">
        <v>0</v>
      </c>
      <c r="H60" s="189">
        <v>0</v>
      </c>
      <c r="I60" s="189">
        <v>0</v>
      </c>
      <c r="J60" s="190">
        <v>0</v>
      </c>
    </row>
    <row r="61" spans="1:10" x14ac:dyDescent="0.2">
      <c r="A61" s="51" t="s">
        <v>148</v>
      </c>
      <c r="B61" s="188">
        <v>1</v>
      </c>
      <c r="C61" s="189">
        <v>1</v>
      </c>
      <c r="D61" s="189">
        <v>0</v>
      </c>
      <c r="E61" s="189">
        <v>1</v>
      </c>
      <c r="F61" s="189">
        <v>0</v>
      </c>
      <c r="G61" s="189">
        <v>0</v>
      </c>
      <c r="H61" s="189">
        <v>0</v>
      </c>
      <c r="I61" s="189">
        <v>0</v>
      </c>
      <c r="J61" s="190">
        <v>0</v>
      </c>
    </row>
    <row r="62" spans="1:10" x14ac:dyDescent="0.2">
      <c r="A62" s="51" t="s">
        <v>149</v>
      </c>
      <c r="B62" s="188">
        <v>0</v>
      </c>
      <c r="C62" s="189">
        <v>0</v>
      </c>
      <c r="D62" s="189">
        <v>0</v>
      </c>
      <c r="E62" s="189">
        <v>0</v>
      </c>
      <c r="F62" s="189">
        <v>0</v>
      </c>
      <c r="G62" s="189">
        <v>0</v>
      </c>
      <c r="H62" s="189">
        <v>0</v>
      </c>
      <c r="I62" s="189">
        <v>0</v>
      </c>
      <c r="J62" s="190">
        <v>0</v>
      </c>
    </row>
    <row r="63" spans="1:10" x14ac:dyDescent="0.2">
      <c r="A63" s="51" t="s">
        <v>150</v>
      </c>
      <c r="B63" s="188">
        <v>0</v>
      </c>
      <c r="C63" s="189">
        <v>0</v>
      </c>
      <c r="D63" s="189">
        <v>0</v>
      </c>
      <c r="E63" s="189">
        <v>0</v>
      </c>
      <c r="F63" s="189">
        <v>0</v>
      </c>
      <c r="G63" s="189">
        <v>0</v>
      </c>
      <c r="H63" s="189">
        <v>0</v>
      </c>
      <c r="I63" s="189">
        <v>0</v>
      </c>
      <c r="J63" s="190">
        <v>0</v>
      </c>
    </row>
    <row r="64" spans="1:10" x14ac:dyDescent="0.2">
      <c r="A64" s="51" t="s">
        <v>151</v>
      </c>
      <c r="B64" s="188">
        <v>0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  <c r="H64" s="189">
        <v>0</v>
      </c>
      <c r="I64" s="189">
        <v>0</v>
      </c>
      <c r="J64" s="190">
        <v>0</v>
      </c>
    </row>
    <row r="65" spans="1:33" x14ac:dyDescent="0.2">
      <c r="A65" s="51" t="s">
        <v>152</v>
      </c>
      <c r="B65" s="188">
        <v>0</v>
      </c>
      <c r="C65" s="189">
        <v>0</v>
      </c>
      <c r="D65" s="189">
        <v>0</v>
      </c>
      <c r="E65" s="189">
        <v>0</v>
      </c>
      <c r="F65" s="189">
        <v>0</v>
      </c>
      <c r="G65" s="189">
        <v>0</v>
      </c>
      <c r="H65" s="189">
        <v>0</v>
      </c>
      <c r="I65" s="189">
        <v>0</v>
      </c>
      <c r="J65" s="190">
        <v>0</v>
      </c>
    </row>
    <row r="66" spans="1:33" x14ac:dyDescent="0.2">
      <c r="A66" s="51" t="s">
        <v>153</v>
      </c>
      <c r="B66" s="188">
        <v>0</v>
      </c>
      <c r="C66" s="189">
        <v>0</v>
      </c>
      <c r="D66" s="189">
        <v>0</v>
      </c>
      <c r="E66" s="189">
        <v>0</v>
      </c>
      <c r="F66" s="189">
        <v>0</v>
      </c>
      <c r="G66" s="189">
        <v>0</v>
      </c>
      <c r="H66" s="189">
        <v>0</v>
      </c>
      <c r="I66" s="189">
        <v>0</v>
      </c>
      <c r="J66" s="190">
        <v>0</v>
      </c>
    </row>
    <row r="67" spans="1:33" x14ac:dyDescent="0.2">
      <c r="A67" s="51" t="s">
        <v>154</v>
      </c>
      <c r="B67" s="188">
        <v>0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  <c r="H67" s="189">
        <v>0</v>
      </c>
      <c r="I67" s="189">
        <v>0</v>
      </c>
      <c r="J67" s="190">
        <v>0</v>
      </c>
    </row>
    <row r="68" spans="1:33" x14ac:dyDescent="0.2">
      <c r="A68" s="51" t="s">
        <v>155</v>
      </c>
      <c r="B68" s="188">
        <v>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>
        <v>0</v>
      </c>
      <c r="J68" s="190">
        <v>0</v>
      </c>
    </row>
    <row r="69" spans="1:33" ht="13.5" thickBot="1" x14ac:dyDescent="0.25">
      <c r="A69" s="87"/>
      <c r="B69" s="88"/>
      <c r="C69" s="191"/>
      <c r="D69" s="191"/>
      <c r="E69" s="191"/>
      <c r="F69" s="191"/>
      <c r="G69" s="191"/>
      <c r="H69" s="191"/>
      <c r="I69" s="191"/>
      <c r="J69" s="192"/>
    </row>
    <row r="70" spans="1:33" ht="13.5" customHeight="1" thickBot="1" x14ac:dyDescent="0.25">
      <c r="A70" s="89" t="s">
        <v>108</v>
      </c>
      <c r="B70" s="193">
        <v>811777</v>
      </c>
      <c r="C70" s="194">
        <v>714015</v>
      </c>
      <c r="D70" s="194">
        <v>278836</v>
      </c>
      <c r="E70" s="194">
        <v>435179</v>
      </c>
      <c r="F70" s="194">
        <v>17464</v>
      </c>
      <c r="G70" s="195">
        <v>1572</v>
      </c>
      <c r="H70" s="196">
        <v>15892</v>
      </c>
      <c r="I70" s="196">
        <v>0</v>
      </c>
      <c r="J70" s="197">
        <v>80298</v>
      </c>
    </row>
    <row r="71" spans="1:33" ht="13.5" customHeight="1" x14ac:dyDescent="0.2">
      <c r="A71" s="90"/>
      <c r="B71" s="86"/>
      <c r="C71" s="86"/>
      <c r="D71" s="86"/>
      <c r="E71" s="86"/>
      <c r="F71" s="86"/>
      <c r="G71" s="86"/>
      <c r="H71" s="86"/>
      <c r="I71" s="86"/>
      <c r="J71" s="86"/>
    </row>
    <row r="72" spans="1:33" ht="13.5" customHeight="1" x14ac:dyDescent="0.2">
      <c r="A72" s="90"/>
      <c r="B72" s="86"/>
      <c r="C72" s="86"/>
      <c r="D72" s="86"/>
      <c r="E72" s="86"/>
      <c r="F72" s="86"/>
      <c r="G72" s="86"/>
      <c r="H72" s="86"/>
      <c r="I72" s="86"/>
      <c r="J72" s="86"/>
    </row>
    <row r="73" spans="1:33" ht="60" customHeight="1" x14ac:dyDescent="0.2">
      <c r="A73" s="90"/>
      <c r="B73" s="86"/>
      <c r="C73" s="86"/>
      <c r="D73" s="86"/>
      <c r="E73" s="86"/>
      <c r="F73" s="86"/>
      <c r="G73" s="86"/>
      <c r="H73" s="86"/>
      <c r="I73" s="86"/>
      <c r="J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</row>
    <row r="74" spans="1:33" x14ac:dyDescent="0.2">
      <c r="A74" s="90"/>
      <c r="B74" s="86"/>
      <c r="C74" s="86"/>
      <c r="D74" s="86"/>
      <c r="E74" s="86"/>
      <c r="F74" s="86"/>
      <c r="G74" s="86"/>
      <c r="H74" s="86"/>
      <c r="I74" s="86"/>
      <c r="J74" s="86"/>
    </row>
    <row r="76" spans="1:33" x14ac:dyDescent="0.2">
      <c r="D76" s="30"/>
      <c r="E76" s="31"/>
      <c r="F76" s="31"/>
      <c r="G76" s="31"/>
      <c r="H76" s="31"/>
      <c r="I76" s="31"/>
      <c r="J76" s="31"/>
      <c r="K76" s="31"/>
    </row>
    <row r="77" spans="1:33" x14ac:dyDescent="0.2">
      <c r="D77" s="31"/>
      <c r="E77" s="31"/>
      <c r="F77" s="31"/>
      <c r="G77" s="31"/>
      <c r="H77" s="31"/>
      <c r="I77" s="31"/>
      <c r="J77" s="31"/>
      <c r="K77" s="31"/>
    </row>
    <row r="78" spans="1:33" x14ac:dyDescent="0.2">
      <c r="D78" s="31"/>
      <c r="E78" s="30"/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J79" s="34"/>
    </row>
    <row r="80" spans="1:33" s="30" customFormat="1" ht="16.5" x14ac:dyDescent="0.25">
      <c r="A80" s="35" t="s">
        <v>166</v>
      </c>
      <c r="B80" s="36"/>
      <c r="C80" s="36"/>
      <c r="D80" s="37"/>
      <c r="E80" s="37"/>
      <c r="F80" s="38"/>
      <c r="G80" s="39"/>
      <c r="H80" s="39"/>
      <c r="I80" s="37"/>
      <c r="J80" s="34"/>
    </row>
    <row r="81" spans="1:10" ht="16.5" x14ac:dyDescent="0.25">
      <c r="A81" s="35" t="s">
        <v>122</v>
      </c>
      <c r="B81" s="82"/>
      <c r="C81" s="82"/>
      <c r="D81" s="82"/>
      <c r="E81" s="84" t="s">
        <v>164</v>
      </c>
      <c r="F81" s="82"/>
      <c r="G81" s="82"/>
      <c r="H81" s="82"/>
      <c r="I81" s="82"/>
    </row>
    <row r="82" spans="1:10" ht="39.75" customHeight="1" x14ac:dyDescent="0.25">
      <c r="A82" s="463" t="s">
        <v>470</v>
      </c>
      <c r="B82" s="418"/>
      <c r="C82" s="418"/>
      <c r="D82" s="418"/>
      <c r="E82" s="418"/>
      <c r="F82" s="418"/>
      <c r="G82" s="418"/>
      <c r="H82" s="418"/>
      <c r="I82" s="418"/>
      <c r="J82" s="418"/>
    </row>
    <row r="83" spans="1:10" ht="16.5" x14ac:dyDescent="0.25">
      <c r="B83" s="82"/>
      <c r="C83" s="82"/>
      <c r="D83" s="82"/>
      <c r="E83" s="83" t="str">
        <f>E11</f>
        <v xml:space="preserve">LUNA APRILIE 2009 </v>
      </c>
      <c r="F83" s="82"/>
      <c r="G83" s="82"/>
      <c r="H83" s="82"/>
      <c r="I83" s="82"/>
    </row>
    <row r="84" spans="1:10" ht="17.25" thickBot="1" x14ac:dyDescent="0.3">
      <c r="B84" s="82"/>
      <c r="C84" s="82"/>
      <c r="D84" s="82"/>
      <c r="E84" s="82"/>
      <c r="F84" s="82"/>
      <c r="G84" s="82"/>
      <c r="H84" s="82"/>
      <c r="I84" s="82"/>
    </row>
    <row r="85" spans="1:10" s="85" customFormat="1" ht="26.25" customHeight="1" x14ac:dyDescent="0.2">
      <c r="A85" s="451" t="s">
        <v>60</v>
      </c>
      <c r="B85" s="451" t="s">
        <v>61</v>
      </c>
      <c r="C85" s="451" t="s">
        <v>62</v>
      </c>
      <c r="D85" s="454" t="s">
        <v>120</v>
      </c>
      <c r="E85" s="456"/>
      <c r="F85" s="451" t="s">
        <v>66</v>
      </c>
      <c r="G85" s="454" t="s">
        <v>123</v>
      </c>
      <c r="H85" s="455"/>
      <c r="I85" s="456"/>
      <c r="J85" s="451" t="s">
        <v>68</v>
      </c>
    </row>
    <row r="86" spans="1:10" s="24" customFormat="1" x14ac:dyDescent="0.2">
      <c r="A86" s="452"/>
      <c r="B86" s="452"/>
      <c r="C86" s="452"/>
      <c r="D86" s="457"/>
      <c r="E86" s="459"/>
      <c r="F86" s="452"/>
      <c r="G86" s="457"/>
      <c r="H86" s="458"/>
      <c r="I86" s="459"/>
      <c r="J86" s="452"/>
    </row>
    <row r="87" spans="1:10" ht="13.5" thickBot="1" x14ac:dyDescent="0.25">
      <c r="A87" s="452"/>
      <c r="B87" s="452"/>
      <c r="C87" s="452"/>
      <c r="D87" s="457"/>
      <c r="E87" s="459"/>
      <c r="F87" s="452"/>
      <c r="G87" s="460"/>
      <c r="H87" s="461"/>
      <c r="I87" s="462"/>
      <c r="J87" s="452"/>
    </row>
    <row r="88" spans="1:10" x14ac:dyDescent="0.2">
      <c r="A88" s="47" t="s">
        <v>69</v>
      </c>
      <c r="B88" s="198">
        <v>0</v>
      </c>
      <c r="C88" s="199">
        <v>0</v>
      </c>
      <c r="D88" s="199">
        <v>0</v>
      </c>
      <c r="E88" s="199">
        <v>0</v>
      </c>
      <c r="F88" s="199">
        <v>0</v>
      </c>
      <c r="G88" s="200">
        <v>0</v>
      </c>
      <c r="H88" s="200">
        <v>0</v>
      </c>
      <c r="I88" s="201">
        <v>0</v>
      </c>
      <c r="J88" s="202">
        <v>0</v>
      </c>
    </row>
    <row r="89" spans="1:10" x14ac:dyDescent="0.2">
      <c r="A89" s="51" t="s">
        <v>70</v>
      </c>
      <c r="B89" s="203">
        <v>0</v>
      </c>
      <c r="C89" s="201">
        <v>0</v>
      </c>
      <c r="D89" s="201">
        <v>0</v>
      </c>
      <c r="E89" s="201">
        <v>0</v>
      </c>
      <c r="F89" s="201">
        <v>0</v>
      </c>
      <c r="G89" s="201">
        <v>0</v>
      </c>
      <c r="H89" s="201">
        <v>0</v>
      </c>
      <c r="I89" s="201">
        <v>0</v>
      </c>
      <c r="J89" s="204">
        <v>0</v>
      </c>
    </row>
    <row r="90" spans="1:10" x14ac:dyDescent="0.2">
      <c r="A90" s="51" t="s">
        <v>71</v>
      </c>
      <c r="B90" s="203">
        <v>0.03</v>
      </c>
      <c r="C90" s="201">
        <v>0</v>
      </c>
      <c r="D90" s="201">
        <v>0</v>
      </c>
      <c r="E90" s="201">
        <v>0</v>
      </c>
      <c r="F90" s="201">
        <v>0</v>
      </c>
      <c r="G90" s="201">
        <v>0</v>
      </c>
      <c r="H90" s="201">
        <v>0</v>
      </c>
      <c r="I90" s="201">
        <v>0</v>
      </c>
      <c r="J90" s="204">
        <v>0.34</v>
      </c>
    </row>
    <row r="91" spans="1:10" x14ac:dyDescent="0.2">
      <c r="A91" s="51" t="s">
        <v>72</v>
      </c>
      <c r="B91" s="203">
        <v>0.2</v>
      </c>
      <c r="C91" s="201">
        <v>0</v>
      </c>
      <c r="D91" s="201">
        <v>0</v>
      </c>
      <c r="E91" s="201">
        <v>0</v>
      </c>
      <c r="F91" s="201">
        <v>0.02</v>
      </c>
      <c r="G91" s="201">
        <v>0</v>
      </c>
      <c r="H91" s="201">
        <v>0.02</v>
      </c>
      <c r="I91" s="201">
        <v>0</v>
      </c>
      <c r="J91" s="204">
        <v>1.98</v>
      </c>
    </row>
    <row r="92" spans="1:10" x14ac:dyDescent="0.2">
      <c r="A92" s="51" t="s">
        <v>73</v>
      </c>
      <c r="B92" s="203">
        <v>0.05</v>
      </c>
      <c r="C92" s="201">
        <v>0.01</v>
      </c>
      <c r="D92" s="201">
        <v>0</v>
      </c>
      <c r="E92" s="201">
        <v>0.02</v>
      </c>
      <c r="F92" s="201">
        <v>0.02</v>
      </c>
      <c r="G92" s="201">
        <v>0</v>
      </c>
      <c r="H92" s="201">
        <v>0.03</v>
      </c>
      <c r="I92" s="201">
        <v>0</v>
      </c>
      <c r="J92" s="204">
        <v>0.38</v>
      </c>
    </row>
    <row r="93" spans="1:10" x14ac:dyDescent="0.2">
      <c r="A93" s="51" t="s">
        <v>74</v>
      </c>
      <c r="B93" s="203">
        <v>0.04</v>
      </c>
      <c r="C93" s="201">
        <v>0.01</v>
      </c>
      <c r="D93" s="201">
        <v>0</v>
      </c>
      <c r="E93" s="201">
        <v>0.02</v>
      </c>
      <c r="F93" s="201">
        <v>0.02</v>
      </c>
      <c r="G93" s="201">
        <v>0</v>
      </c>
      <c r="H93" s="201">
        <v>0.02</v>
      </c>
      <c r="I93" s="201">
        <v>0</v>
      </c>
      <c r="J93" s="204">
        <v>0.35</v>
      </c>
    </row>
    <row r="94" spans="1:10" x14ac:dyDescent="0.2">
      <c r="A94" s="51" t="s">
        <v>75</v>
      </c>
      <c r="B94" s="203">
        <v>0.17</v>
      </c>
      <c r="C94" s="201">
        <v>0.05</v>
      </c>
      <c r="D94" s="201">
        <v>0</v>
      </c>
      <c r="E94" s="201">
        <v>0.08</v>
      </c>
      <c r="F94" s="201">
        <v>0.26</v>
      </c>
      <c r="G94" s="201">
        <v>0.13</v>
      </c>
      <c r="H94" s="201">
        <v>0.27</v>
      </c>
      <c r="I94" s="201">
        <v>0</v>
      </c>
      <c r="J94" s="204">
        <v>1.19</v>
      </c>
    </row>
    <row r="95" spans="1:10" x14ac:dyDescent="0.2">
      <c r="A95" s="51" t="s">
        <v>76</v>
      </c>
      <c r="B95" s="203">
        <v>0.19</v>
      </c>
      <c r="C95" s="201">
        <v>0.06</v>
      </c>
      <c r="D95" s="201">
        <v>0</v>
      </c>
      <c r="E95" s="201">
        <v>0.1</v>
      </c>
      <c r="F95" s="201">
        <v>1.02</v>
      </c>
      <c r="G95" s="201">
        <v>0.19</v>
      </c>
      <c r="H95" s="201">
        <v>1.1000000000000001</v>
      </c>
      <c r="I95" s="201">
        <v>0</v>
      </c>
      <c r="J95" s="204">
        <v>1.2</v>
      </c>
    </row>
    <row r="96" spans="1:10" x14ac:dyDescent="0.2">
      <c r="A96" s="51" t="s">
        <v>77</v>
      </c>
      <c r="B96" s="203">
        <v>0.18</v>
      </c>
      <c r="C96" s="201">
        <v>0.02</v>
      </c>
      <c r="D96" s="201">
        <v>0</v>
      </c>
      <c r="E96" s="201">
        <v>0.03</v>
      </c>
      <c r="F96" s="201">
        <v>0.22</v>
      </c>
      <c r="G96" s="201">
        <v>1.59</v>
      </c>
      <c r="H96" s="201">
        <v>0.08</v>
      </c>
      <c r="I96" s="201">
        <v>0</v>
      </c>
      <c r="J96" s="204">
        <v>1.6</v>
      </c>
    </row>
    <row r="97" spans="1:10" x14ac:dyDescent="0.2">
      <c r="A97" s="51" t="s">
        <v>78</v>
      </c>
      <c r="B97" s="203">
        <v>0.22</v>
      </c>
      <c r="C97" s="201">
        <v>0.03</v>
      </c>
      <c r="D97" s="201">
        <v>0</v>
      </c>
      <c r="E97" s="201">
        <v>0.06</v>
      </c>
      <c r="F97" s="201">
        <v>0.12</v>
      </c>
      <c r="G97" s="201">
        <v>0.13</v>
      </c>
      <c r="H97" s="201">
        <v>0.12</v>
      </c>
      <c r="I97" s="201">
        <v>0</v>
      </c>
      <c r="J97" s="204">
        <v>1.85</v>
      </c>
    </row>
    <row r="98" spans="1:10" x14ac:dyDescent="0.2">
      <c r="A98" s="51" t="s">
        <v>79</v>
      </c>
      <c r="B98" s="203">
        <v>0.51</v>
      </c>
      <c r="C98" s="201">
        <v>0.04</v>
      </c>
      <c r="D98" s="201">
        <v>0</v>
      </c>
      <c r="E98" s="201">
        <v>7.0000000000000007E-2</v>
      </c>
      <c r="F98" s="201">
        <v>0.08</v>
      </c>
      <c r="G98" s="201">
        <v>0.06</v>
      </c>
      <c r="H98" s="201">
        <v>0.08</v>
      </c>
      <c r="I98" s="201">
        <v>0</v>
      </c>
      <c r="J98" s="204">
        <v>4.76</v>
      </c>
    </row>
    <row r="99" spans="1:10" x14ac:dyDescent="0.2">
      <c r="A99" s="51" t="s">
        <v>80</v>
      </c>
      <c r="B99" s="203">
        <v>0.41</v>
      </c>
      <c r="C99" s="201">
        <v>0.03</v>
      </c>
      <c r="D99" s="201">
        <v>0</v>
      </c>
      <c r="E99" s="201">
        <v>0.06</v>
      </c>
      <c r="F99" s="201">
        <v>0.11</v>
      </c>
      <c r="G99" s="201">
        <v>0.13</v>
      </c>
      <c r="H99" s="201">
        <v>0.11</v>
      </c>
      <c r="I99" s="201">
        <v>0</v>
      </c>
      <c r="J99" s="204">
        <v>3.78</v>
      </c>
    </row>
    <row r="100" spans="1:10" x14ac:dyDescent="0.2">
      <c r="A100" s="51" t="s">
        <v>81</v>
      </c>
      <c r="B100" s="203">
        <v>0.55000000000000004</v>
      </c>
      <c r="C100" s="201">
        <v>0.05</v>
      </c>
      <c r="D100" s="201">
        <v>0</v>
      </c>
      <c r="E100" s="201">
        <v>0.08</v>
      </c>
      <c r="F100" s="201">
        <v>0.15</v>
      </c>
      <c r="G100" s="201">
        <v>0.19</v>
      </c>
      <c r="H100" s="201">
        <v>0.15</v>
      </c>
      <c r="I100" s="201">
        <v>0</v>
      </c>
      <c r="J100" s="204">
        <v>5.08</v>
      </c>
    </row>
    <row r="101" spans="1:10" x14ac:dyDescent="0.2">
      <c r="A101" s="51" t="s">
        <v>82</v>
      </c>
      <c r="B101" s="203">
        <v>1.53</v>
      </c>
      <c r="C101" s="201">
        <v>0.7</v>
      </c>
      <c r="D101" s="201">
        <v>0</v>
      </c>
      <c r="E101" s="201">
        <v>1.1399999999999999</v>
      </c>
      <c r="F101" s="201">
        <v>0.86</v>
      </c>
      <c r="G101" s="201">
        <v>0.45</v>
      </c>
      <c r="H101" s="201">
        <v>0.91</v>
      </c>
      <c r="I101" s="201">
        <v>0</v>
      </c>
      <c r="J101" s="204">
        <v>9.08</v>
      </c>
    </row>
    <row r="102" spans="1:10" x14ac:dyDescent="0.2">
      <c r="A102" s="51" t="s">
        <v>83</v>
      </c>
      <c r="B102" s="203">
        <v>0.88</v>
      </c>
      <c r="C102" s="201">
        <v>0.26</v>
      </c>
      <c r="D102" s="201">
        <v>0</v>
      </c>
      <c r="E102" s="201">
        <v>0.43</v>
      </c>
      <c r="F102" s="201">
        <v>0.69</v>
      </c>
      <c r="G102" s="201">
        <v>0.64</v>
      </c>
      <c r="H102" s="201">
        <v>0.7</v>
      </c>
      <c r="I102" s="201">
        <v>0</v>
      </c>
      <c r="J102" s="204">
        <v>6.44</v>
      </c>
    </row>
    <row r="103" spans="1:10" x14ac:dyDescent="0.2">
      <c r="A103" s="51" t="s">
        <v>84</v>
      </c>
      <c r="B103" s="203">
        <v>1.46</v>
      </c>
      <c r="C103" s="201">
        <v>0.8</v>
      </c>
      <c r="D103" s="201">
        <v>0.01</v>
      </c>
      <c r="E103" s="201">
        <v>1.3</v>
      </c>
      <c r="F103" s="201">
        <v>1.76</v>
      </c>
      <c r="G103" s="201">
        <v>0.64</v>
      </c>
      <c r="H103" s="201">
        <v>1.87</v>
      </c>
      <c r="I103" s="201">
        <v>0</v>
      </c>
      <c r="J103" s="204">
        <v>7.29</v>
      </c>
    </row>
    <row r="104" spans="1:10" x14ac:dyDescent="0.2">
      <c r="A104" s="51" t="s">
        <v>85</v>
      </c>
      <c r="B104" s="203">
        <v>2.13</v>
      </c>
      <c r="C104" s="201">
        <v>1.68</v>
      </c>
      <c r="D104" s="201">
        <v>0.01</v>
      </c>
      <c r="E104" s="201">
        <v>2.75</v>
      </c>
      <c r="F104" s="201">
        <v>1.33</v>
      </c>
      <c r="G104" s="201">
        <v>1.21</v>
      </c>
      <c r="H104" s="201">
        <v>1.35</v>
      </c>
      <c r="I104" s="201">
        <v>0</v>
      </c>
      <c r="J104" s="204">
        <v>6.34</v>
      </c>
    </row>
    <row r="105" spans="1:10" x14ac:dyDescent="0.2">
      <c r="A105" s="51" t="s">
        <v>86</v>
      </c>
      <c r="B105" s="203">
        <v>2.58</v>
      </c>
      <c r="C105" s="201">
        <v>1.38</v>
      </c>
      <c r="D105" s="201">
        <v>0.02</v>
      </c>
      <c r="E105" s="201">
        <v>2.25</v>
      </c>
      <c r="F105" s="201">
        <v>29.63</v>
      </c>
      <c r="G105" s="201">
        <v>7.44</v>
      </c>
      <c r="H105" s="201">
        <v>31.83</v>
      </c>
      <c r="I105" s="201">
        <v>0</v>
      </c>
      <c r="J105" s="204">
        <v>7.4</v>
      </c>
    </row>
    <row r="106" spans="1:10" x14ac:dyDescent="0.2">
      <c r="A106" s="51" t="s">
        <v>87</v>
      </c>
      <c r="B106" s="203">
        <v>1.3</v>
      </c>
      <c r="C106" s="201">
        <v>0.61</v>
      </c>
      <c r="D106" s="201">
        <v>7.0000000000000007E-2</v>
      </c>
      <c r="E106" s="201">
        <v>0.96</v>
      </c>
      <c r="F106" s="201">
        <v>7.71</v>
      </c>
      <c r="G106" s="201">
        <v>65.709999999999994</v>
      </c>
      <c r="H106" s="201">
        <v>1.97</v>
      </c>
      <c r="I106" s="201">
        <v>0</v>
      </c>
      <c r="J106" s="204">
        <v>6.04</v>
      </c>
    </row>
    <row r="107" spans="1:10" x14ac:dyDescent="0.2">
      <c r="A107" s="51" t="s">
        <v>88</v>
      </c>
      <c r="B107" s="203">
        <v>1.66</v>
      </c>
      <c r="C107" s="201">
        <v>1.03</v>
      </c>
      <c r="D107" s="201">
        <v>0.08</v>
      </c>
      <c r="E107" s="201">
        <v>1.63</v>
      </c>
      <c r="F107" s="201">
        <v>1.68</v>
      </c>
      <c r="G107" s="201">
        <v>0.7</v>
      </c>
      <c r="H107" s="201">
        <v>1.78</v>
      </c>
      <c r="I107" s="201">
        <v>0</v>
      </c>
      <c r="J107" s="204">
        <v>7.32</v>
      </c>
    </row>
    <row r="108" spans="1:10" x14ac:dyDescent="0.2">
      <c r="A108" s="51" t="s">
        <v>89</v>
      </c>
      <c r="B108" s="203">
        <v>2.48</v>
      </c>
      <c r="C108" s="201">
        <v>2.0099999999999998</v>
      </c>
      <c r="D108" s="201">
        <v>0.03</v>
      </c>
      <c r="E108" s="201">
        <v>3.27</v>
      </c>
      <c r="F108" s="201">
        <v>1.68</v>
      </c>
      <c r="G108" s="201">
        <v>0.45</v>
      </c>
      <c r="H108" s="201">
        <v>1.8</v>
      </c>
      <c r="I108" s="201">
        <v>0</v>
      </c>
      <c r="J108" s="204">
        <v>6.81</v>
      </c>
    </row>
    <row r="109" spans="1:10" x14ac:dyDescent="0.2">
      <c r="A109" s="51" t="s">
        <v>90</v>
      </c>
      <c r="B109" s="203">
        <v>1.96</v>
      </c>
      <c r="C109" s="201">
        <v>1.49</v>
      </c>
      <c r="D109" s="201">
        <v>0.09</v>
      </c>
      <c r="E109" s="201">
        <v>2.38</v>
      </c>
      <c r="F109" s="201">
        <v>2.3199999999999998</v>
      </c>
      <c r="G109" s="201">
        <v>0.89</v>
      </c>
      <c r="H109" s="201">
        <v>2.4700000000000002</v>
      </c>
      <c r="I109" s="201">
        <v>0</v>
      </c>
      <c r="J109" s="204">
        <v>6.12</v>
      </c>
    </row>
    <row r="110" spans="1:10" x14ac:dyDescent="0.2">
      <c r="A110" s="51" t="s">
        <v>91</v>
      </c>
      <c r="B110" s="203">
        <v>2.08</v>
      </c>
      <c r="C110" s="201">
        <v>1.66</v>
      </c>
      <c r="D110" s="201">
        <v>0.14000000000000001</v>
      </c>
      <c r="E110" s="201">
        <v>2.64</v>
      </c>
      <c r="F110" s="201">
        <v>2.11</v>
      </c>
      <c r="G110" s="201">
        <v>0.83</v>
      </c>
      <c r="H110" s="201">
        <v>2.2400000000000002</v>
      </c>
      <c r="I110" s="201">
        <v>0</v>
      </c>
      <c r="J110" s="204">
        <v>5.79</v>
      </c>
    </row>
    <row r="111" spans="1:10" x14ac:dyDescent="0.2">
      <c r="A111" s="51" t="s">
        <v>92</v>
      </c>
      <c r="B111" s="203">
        <v>2.2200000000000002</v>
      </c>
      <c r="C111" s="201">
        <v>2.0299999999999998</v>
      </c>
      <c r="D111" s="201">
        <v>7.0000000000000007E-2</v>
      </c>
      <c r="E111" s="201">
        <v>3.29</v>
      </c>
      <c r="F111" s="201">
        <v>1.68</v>
      </c>
      <c r="G111" s="201">
        <v>0.7</v>
      </c>
      <c r="H111" s="201">
        <v>1.77</v>
      </c>
      <c r="I111" s="201">
        <v>0</v>
      </c>
      <c r="J111" s="204">
        <v>4.01</v>
      </c>
    </row>
    <row r="112" spans="1:10" x14ac:dyDescent="0.2">
      <c r="A112" s="51" t="s">
        <v>93</v>
      </c>
      <c r="B112" s="203">
        <v>2.15</v>
      </c>
      <c r="C112" s="201">
        <v>2.1</v>
      </c>
      <c r="D112" s="201">
        <v>0.02</v>
      </c>
      <c r="E112" s="201">
        <v>3.43</v>
      </c>
      <c r="F112" s="201">
        <v>2.5</v>
      </c>
      <c r="G112" s="201">
        <v>0.95</v>
      </c>
      <c r="H112" s="201">
        <v>2.65</v>
      </c>
      <c r="I112" s="201">
        <v>0</v>
      </c>
      <c r="J112" s="204">
        <v>2.58</v>
      </c>
    </row>
    <row r="113" spans="1:10" x14ac:dyDescent="0.2">
      <c r="A113" s="51" t="s">
        <v>94</v>
      </c>
      <c r="B113" s="203">
        <v>1.6</v>
      </c>
      <c r="C113" s="201">
        <v>1.64</v>
      </c>
      <c r="D113" s="201">
        <v>0.06</v>
      </c>
      <c r="E113" s="201">
        <v>2.65</v>
      </c>
      <c r="F113" s="201">
        <v>2.12</v>
      </c>
      <c r="G113" s="201">
        <v>0.45</v>
      </c>
      <c r="H113" s="201">
        <v>2.29</v>
      </c>
      <c r="I113" s="201">
        <v>0</v>
      </c>
      <c r="J113" s="204">
        <v>1.1100000000000001</v>
      </c>
    </row>
    <row r="114" spans="1:10" x14ac:dyDescent="0.2">
      <c r="A114" s="51" t="s">
        <v>95</v>
      </c>
      <c r="B114" s="203">
        <v>2.0099999999999998</v>
      </c>
      <c r="C114" s="201">
        <v>2.16</v>
      </c>
      <c r="D114" s="201">
        <v>0.08</v>
      </c>
      <c r="E114" s="201">
        <v>3.49</v>
      </c>
      <c r="F114" s="201">
        <v>2.64</v>
      </c>
      <c r="G114" s="201">
        <v>0.56999999999999995</v>
      </c>
      <c r="H114" s="201">
        <v>2.84</v>
      </c>
      <c r="I114" s="201">
        <v>0</v>
      </c>
      <c r="J114" s="204">
        <v>0.56000000000000005</v>
      </c>
    </row>
    <row r="115" spans="1:10" x14ac:dyDescent="0.2">
      <c r="A115" s="51" t="s">
        <v>96</v>
      </c>
      <c r="B115" s="203">
        <v>2.13</v>
      </c>
      <c r="C115" s="201">
        <v>2.35</v>
      </c>
      <c r="D115" s="201">
        <v>0.05</v>
      </c>
      <c r="E115" s="201">
        <v>3.82</v>
      </c>
      <c r="F115" s="201">
        <v>2.09</v>
      </c>
      <c r="G115" s="201">
        <v>0.64</v>
      </c>
      <c r="H115" s="201">
        <v>2.23</v>
      </c>
      <c r="I115" s="201">
        <v>0</v>
      </c>
      <c r="J115" s="204">
        <v>0.22</v>
      </c>
    </row>
    <row r="116" spans="1:10" x14ac:dyDescent="0.2">
      <c r="A116" s="51" t="s">
        <v>97</v>
      </c>
      <c r="B116" s="203">
        <v>1.7</v>
      </c>
      <c r="C116" s="201">
        <v>1.88</v>
      </c>
      <c r="D116" s="201">
        <v>0.04</v>
      </c>
      <c r="E116" s="201">
        <v>3.07</v>
      </c>
      <c r="F116" s="201">
        <v>1.62</v>
      </c>
      <c r="G116" s="201">
        <v>0.76</v>
      </c>
      <c r="H116" s="201">
        <v>1.7</v>
      </c>
      <c r="I116" s="201">
        <v>0</v>
      </c>
      <c r="J116" s="204">
        <v>0.11</v>
      </c>
    </row>
    <row r="117" spans="1:10" x14ac:dyDescent="0.2">
      <c r="A117" s="51" t="s">
        <v>98</v>
      </c>
      <c r="B117" s="203">
        <v>2.11</v>
      </c>
      <c r="C117" s="201">
        <v>2.33</v>
      </c>
      <c r="D117" s="201">
        <v>0.06</v>
      </c>
      <c r="E117" s="201">
        <v>3.79</v>
      </c>
      <c r="F117" s="201">
        <v>2.7</v>
      </c>
      <c r="G117" s="201">
        <v>1.21</v>
      </c>
      <c r="H117" s="201">
        <v>2.85</v>
      </c>
      <c r="I117" s="201">
        <v>0</v>
      </c>
      <c r="J117" s="204">
        <v>0.05</v>
      </c>
    </row>
    <row r="118" spans="1:10" x14ac:dyDescent="0.2">
      <c r="A118" s="51" t="s">
        <v>99</v>
      </c>
      <c r="B118" s="203">
        <v>2.5499999999999998</v>
      </c>
      <c r="C118" s="201">
        <v>2.83</v>
      </c>
      <c r="D118" s="201">
        <v>0.11</v>
      </c>
      <c r="E118" s="201">
        <v>4.57</v>
      </c>
      <c r="F118" s="201">
        <v>2.95</v>
      </c>
      <c r="G118" s="201">
        <v>0.56999999999999995</v>
      </c>
      <c r="H118" s="201">
        <v>3.19</v>
      </c>
      <c r="I118" s="201">
        <v>0</v>
      </c>
      <c r="J118" s="204">
        <v>0.04</v>
      </c>
    </row>
    <row r="119" spans="1:10" x14ac:dyDescent="0.2">
      <c r="A119" s="51" t="s">
        <v>100</v>
      </c>
      <c r="B119" s="203">
        <v>2.14</v>
      </c>
      <c r="C119" s="201">
        <v>2.36</v>
      </c>
      <c r="D119" s="201">
        <v>0.68</v>
      </c>
      <c r="E119" s="201">
        <v>3.43</v>
      </c>
      <c r="F119" s="201">
        <v>2.78</v>
      </c>
      <c r="G119" s="201">
        <v>0.45</v>
      </c>
      <c r="H119" s="201">
        <v>3.01</v>
      </c>
      <c r="I119" s="201">
        <v>0</v>
      </c>
      <c r="J119" s="204">
        <v>0.03</v>
      </c>
    </row>
    <row r="120" spans="1:10" x14ac:dyDescent="0.2">
      <c r="A120" s="51" t="s">
        <v>101</v>
      </c>
      <c r="B120" s="203">
        <v>3.08</v>
      </c>
      <c r="C120" s="201">
        <v>3.44</v>
      </c>
      <c r="D120" s="201">
        <v>0.88</v>
      </c>
      <c r="E120" s="201">
        <v>5.08</v>
      </c>
      <c r="F120" s="201">
        <v>2.63</v>
      </c>
      <c r="G120" s="201">
        <v>0.64</v>
      </c>
      <c r="H120" s="201">
        <v>2.82</v>
      </c>
      <c r="I120" s="201">
        <v>0</v>
      </c>
      <c r="J120" s="204">
        <v>0.02</v>
      </c>
    </row>
    <row r="121" spans="1:10" x14ac:dyDescent="0.2">
      <c r="A121" s="51" t="s">
        <v>102</v>
      </c>
      <c r="B121" s="203">
        <v>10.92</v>
      </c>
      <c r="C121" s="201">
        <v>12.18</v>
      </c>
      <c r="D121" s="201">
        <v>17.23</v>
      </c>
      <c r="E121" s="201">
        <v>8.94</v>
      </c>
      <c r="F121" s="201">
        <v>9.3800000000000008</v>
      </c>
      <c r="G121" s="201">
        <v>1.08</v>
      </c>
      <c r="H121" s="201">
        <v>10.199999999999999</v>
      </c>
      <c r="I121" s="201">
        <v>0</v>
      </c>
      <c r="J121" s="204">
        <v>0.05</v>
      </c>
    </row>
    <row r="122" spans="1:10" x14ac:dyDescent="0.2">
      <c r="A122" s="51" t="s">
        <v>103</v>
      </c>
      <c r="B122" s="203">
        <v>7.2</v>
      </c>
      <c r="C122" s="201">
        <v>8.01</v>
      </c>
      <c r="D122" s="201">
        <v>4.74</v>
      </c>
      <c r="E122" s="201">
        <v>10.11</v>
      </c>
      <c r="F122" s="201">
        <v>6.93</v>
      </c>
      <c r="G122" s="201">
        <v>2.29</v>
      </c>
      <c r="H122" s="201">
        <v>7.39</v>
      </c>
      <c r="I122" s="201">
        <v>0</v>
      </c>
      <c r="J122" s="204">
        <v>0.01</v>
      </c>
    </row>
    <row r="123" spans="1:10" x14ac:dyDescent="0.2">
      <c r="A123" s="51" t="s">
        <v>104</v>
      </c>
      <c r="B123" s="203">
        <v>12.21</v>
      </c>
      <c r="C123" s="201">
        <v>13.8</v>
      </c>
      <c r="D123" s="201">
        <v>19.329999999999998</v>
      </c>
      <c r="E123" s="201">
        <v>10.25</v>
      </c>
      <c r="F123" s="201">
        <v>3.48</v>
      </c>
      <c r="G123" s="201">
        <v>2.8</v>
      </c>
      <c r="H123" s="201">
        <v>3.55</v>
      </c>
      <c r="I123" s="201">
        <v>0</v>
      </c>
      <c r="J123" s="204">
        <v>0.02</v>
      </c>
    </row>
    <row r="124" spans="1:10" x14ac:dyDescent="0.2">
      <c r="A124" s="51" t="s">
        <v>105</v>
      </c>
      <c r="B124" s="203">
        <v>14.77</v>
      </c>
      <c r="C124" s="201">
        <v>16.72</v>
      </c>
      <c r="D124" s="201">
        <v>33.78</v>
      </c>
      <c r="E124" s="201">
        <v>5.79</v>
      </c>
      <c r="F124" s="201">
        <v>2.78</v>
      </c>
      <c r="G124" s="201">
        <v>3.18</v>
      </c>
      <c r="H124" s="201">
        <v>2.74</v>
      </c>
      <c r="I124" s="201">
        <v>0</v>
      </c>
      <c r="J124" s="204">
        <v>0.02</v>
      </c>
    </row>
    <row r="125" spans="1:10" x14ac:dyDescent="0.2">
      <c r="A125" s="51" t="s">
        <v>106</v>
      </c>
      <c r="B125" s="203">
        <v>9.42</v>
      </c>
      <c r="C125" s="201">
        <v>10.67</v>
      </c>
      <c r="D125" s="201">
        <v>16.82</v>
      </c>
      <c r="E125" s="201">
        <v>6.73</v>
      </c>
      <c r="F125" s="201">
        <v>1.47</v>
      </c>
      <c r="G125" s="201">
        <v>1.34</v>
      </c>
      <c r="H125" s="201">
        <v>1.48</v>
      </c>
      <c r="I125" s="201">
        <v>0</v>
      </c>
      <c r="J125" s="204">
        <v>0.01</v>
      </c>
    </row>
    <row r="126" spans="1:10" x14ac:dyDescent="0.2">
      <c r="A126" s="51" t="s">
        <v>107</v>
      </c>
      <c r="B126" s="203">
        <v>2.52</v>
      </c>
      <c r="C126" s="201">
        <v>2.86</v>
      </c>
      <c r="D126" s="201">
        <v>4.3</v>
      </c>
      <c r="E126" s="201">
        <v>1.93</v>
      </c>
      <c r="F126" s="201">
        <v>0.27</v>
      </c>
      <c r="G126" s="201">
        <v>0.51</v>
      </c>
      <c r="H126" s="201">
        <v>0.25</v>
      </c>
      <c r="I126" s="201">
        <v>0</v>
      </c>
      <c r="J126" s="204">
        <v>0</v>
      </c>
    </row>
    <row r="127" spans="1:10" x14ac:dyDescent="0.2">
      <c r="A127" s="51" t="s">
        <v>157</v>
      </c>
      <c r="B127" s="203">
        <v>0.57999999999999996</v>
      </c>
      <c r="C127" s="201">
        <v>0.65</v>
      </c>
      <c r="D127" s="201">
        <v>1.18</v>
      </c>
      <c r="E127" s="201">
        <v>0.32</v>
      </c>
      <c r="F127" s="201">
        <v>0.15</v>
      </c>
      <c r="G127" s="201">
        <v>0.45</v>
      </c>
      <c r="H127" s="201">
        <v>0.13</v>
      </c>
      <c r="I127" s="201">
        <v>0</v>
      </c>
      <c r="J127" s="204">
        <v>0</v>
      </c>
    </row>
    <row r="128" spans="1:10" x14ac:dyDescent="0.2">
      <c r="A128" s="51" t="s">
        <v>158</v>
      </c>
      <c r="B128" s="203">
        <v>0.04</v>
      </c>
      <c r="C128" s="201">
        <v>0.05</v>
      </c>
      <c r="D128" s="201">
        <v>0.09</v>
      </c>
      <c r="E128" s="201">
        <v>0.02</v>
      </c>
      <c r="F128" s="201">
        <v>0.01</v>
      </c>
      <c r="G128" s="201">
        <v>0.06</v>
      </c>
      <c r="H128" s="201">
        <v>0.01</v>
      </c>
      <c r="I128" s="201">
        <v>0</v>
      </c>
      <c r="J128" s="204">
        <v>0</v>
      </c>
    </row>
    <row r="129" spans="1:10" x14ac:dyDescent="0.2">
      <c r="A129" s="51" t="s">
        <v>159</v>
      </c>
      <c r="B129" s="203">
        <v>0.01</v>
      </c>
      <c r="C129" s="201">
        <v>0.01</v>
      </c>
      <c r="D129" s="201">
        <v>0.01</v>
      </c>
      <c r="E129" s="201">
        <v>0</v>
      </c>
      <c r="F129" s="201">
        <v>0.01</v>
      </c>
      <c r="G129" s="201">
        <v>0</v>
      </c>
      <c r="H129" s="201">
        <v>0.01</v>
      </c>
      <c r="I129" s="201">
        <v>0</v>
      </c>
      <c r="J129" s="204">
        <v>0</v>
      </c>
    </row>
    <row r="130" spans="1:10" x14ac:dyDescent="0.2">
      <c r="A130" s="51" t="s">
        <v>160</v>
      </c>
      <c r="B130" s="203">
        <v>0</v>
      </c>
      <c r="C130" s="201">
        <v>0</v>
      </c>
      <c r="D130" s="201">
        <v>0</v>
      </c>
      <c r="E130" s="201">
        <v>0</v>
      </c>
      <c r="F130" s="201">
        <v>0</v>
      </c>
      <c r="G130" s="201">
        <v>0</v>
      </c>
      <c r="H130" s="201">
        <v>0</v>
      </c>
      <c r="I130" s="201">
        <v>0</v>
      </c>
      <c r="J130" s="204">
        <v>0</v>
      </c>
    </row>
    <row r="131" spans="1:10" x14ac:dyDescent="0.2">
      <c r="A131" s="51" t="s">
        <v>161</v>
      </c>
      <c r="B131" s="203">
        <v>0</v>
      </c>
      <c r="C131" s="201">
        <v>0</v>
      </c>
      <c r="D131" s="201">
        <v>0</v>
      </c>
      <c r="E131" s="201">
        <v>0</v>
      </c>
      <c r="F131" s="201">
        <v>0</v>
      </c>
      <c r="G131" s="201">
        <v>0</v>
      </c>
      <c r="H131" s="201">
        <v>0</v>
      </c>
      <c r="I131" s="201">
        <v>0</v>
      </c>
      <c r="J131" s="204">
        <v>0</v>
      </c>
    </row>
    <row r="132" spans="1:10" x14ac:dyDescent="0.2">
      <c r="A132" s="51" t="s">
        <v>147</v>
      </c>
      <c r="B132" s="203">
        <v>0</v>
      </c>
      <c r="C132" s="201">
        <v>0</v>
      </c>
      <c r="D132" s="201">
        <v>0</v>
      </c>
      <c r="E132" s="201">
        <v>0</v>
      </c>
      <c r="F132" s="201">
        <v>0</v>
      </c>
      <c r="G132" s="201">
        <v>0</v>
      </c>
      <c r="H132" s="201">
        <v>0</v>
      </c>
      <c r="I132" s="201">
        <v>0</v>
      </c>
      <c r="J132" s="204">
        <v>0</v>
      </c>
    </row>
    <row r="133" spans="1:10" x14ac:dyDescent="0.2">
      <c r="A133" s="51" t="s">
        <v>148</v>
      </c>
      <c r="B133" s="203">
        <v>0</v>
      </c>
      <c r="C133" s="201">
        <v>0</v>
      </c>
      <c r="D133" s="201">
        <v>0</v>
      </c>
      <c r="E133" s="201">
        <v>0</v>
      </c>
      <c r="F133" s="201">
        <v>0</v>
      </c>
      <c r="G133" s="201">
        <v>0</v>
      </c>
      <c r="H133" s="201">
        <v>0</v>
      </c>
      <c r="I133" s="201">
        <v>0</v>
      </c>
      <c r="J133" s="204">
        <v>0</v>
      </c>
    </row>
    <row r="134" spans="1:10" x14ac:dyDescent="0.2">
      <c r="A134" s="51" t="s">
        <v>149</v>
      </c>
      <c r="B134" s="203">
        <v>0</v>
      </c>
      <c r="C134" s="201">
        <v>0</v>
      </c>
      <c r="D134" s="201">
        <v>0</v>
      </c>
      <c r="E134" s="201">
        <v>0</v>
      </c>
      <c r="F134" s="201">
        <v>0</v>
      </c>
      <c r="G134" s="201">
        <v>0</v>
      </c>
      <c r="H134" s="201">
        <v>0</v>
      </c>
      <c r="I134" s="201">
        <v>0</v>
      </c>
      <c r="J134" s="204">
        <v>0</v>
      </c>
    </row>
    <row r="135" spans="1:10" x14ac:dyDescent="0.2">
      <c r="A135" s="51" t="s">
        <v>150</v>
      </c>
      <c r="B135" s="203">
        <v>0</v>
      </c>
      <c r="C135" s="201">
        <v>0</v>
      </c>
      <c r="D135" s="201">
        <v>0</v>
      </c>
      <c r="E135" s="201">
        <v>0</v>
      </c>
      <c r="F135" s="201">
        <v>0</v>
      </c>
      <c r="G135" s="201">
        <v>0</v>
      </c>
      <c r="H135" s="201">
        <v>0</v>
      </c>
      <c r="I135" s="201">
        <v>0</v>
      </c>
      <c r="J135" s="204">
        <v>0</v>
      </c>
    </row>
    <row r="136" spans="1:10" x14ac:dyDescent="0.2">
      <c r="A136" s="51" t="s">
        <v>151</v>
      </c>
      <c r="B136" s="203">
        <v>0</v>
      </c>
      <c r="C136" s="201">
        <v>0</v>
      </c>
      <c r="D136" s="201">
        <v>0</v>
      </c>
      <c r="E136" s="201">
        <v>0</v>
      </c>
      <c r="F136" s="201">
        <v>0</v>
      </c>
      <c r="G136" s="201">
        <v>0</v>
      </c>
      <c r="H136" s="201">
        <v>0</v>
      </c>
      <c r="I136" s="201">
        <v>0</v>
      </c>
      <c r="J136" s="204">
        <v>0</v>
      </c>
    </row>
    <row r="137" spans="1:10" x14ac:dyDescent="0.2">
      <c r="A137" s="51" t="s">
        <v>152</v>
      </c>
      <c r="B137" s="203">
        <v>0</v>
      </c>
      <c r="C137" s="201">
        <v>0</v>
      </c>
      <c r="D137" s="201">
        <v>0</v>
      </c>
      <c r="E137" s="201">
        <v>0</v>
      </c>
      <c r="F137" s="201">
        <v>0</v>
      </c>
      <c r="G137" s="201">
        <v>0</v>
      </c>
      <c r="H137" s="201">
        <v>0</v>
      </c>
      <c r="I137" s="201">
        <v>0</v>
      </c>
      <c r="J137" s="204">
        <v>0</v>
      </c>
    </row>
    <row r="138" spans="1:10" x14ac:dyDescent="0.2">
      <c r="A138" s="51" t="s">
        <v>153</v>
      </c>
      <c r="B138" s="203">
        <v>0</v>
      </c>
      <c r="C138" s="201">
        <v>0</v>
      </c>
      <c r="D138" s="201">
        <v>0</v>
      </c>
      <c r="E138" s="201">
        <v>0</v>
      </c>
      <c r="F138" s="201">
        <v>0</v>
      </c>
      <c r="G138" s="201">
        <v>0</v>
      </c>
      <c r="H138" s="201">
        <v>0</v>
      </c>
      <c r="I138" s="201">
        <v>0</v>
      </c>
      <c r="J138" s="204">
        <v>0</v>
      </c>
    </row>
    <row r="139" spans="1:10" x14ac:dyDescent="0.2">
      <c r="A139" s="51" t="s">
        <v>154</v>
      </c>
      <c r="B139" s="203">
        <v>0</v>
      </c>
      <c r="C139" s="201">
        <v>0</v>
      </c>
      <c r="D139" s="201">
        <v>0</v>
      </c>
      <c r="E139" s="201">
        <v>0</v>
      </c>
      <c r="F139" s="201">
        <v>0</v>
      </c>
      <c r="G139" s="201">
        <v>0</v>
      </c>
      <c r="H139" s="201">
        <v>0</v>
      </c>
      <c r="I139" s="201">
        <v>0</v>
      </c>
      <c r="J139" s="204">
        <v>0</v>
      </c>
    </row>
    <row r="140" spans="1:10" x14ac:dyDescent="0.2">
      <c r="A140" s="51" t="s">
        <v>155</v>
      </c>
      <c r="B140" s="203">
        <v>0</v>
      </c>
      <c r="C140" s="201">
        <v>0</v>
      </c>
      <c r="D140" s="201">
        <v>0</v>
      </c>
      <c r="E140" s="201">
        <v>0</v>
      </c>
      <c r="F140" s="201">
        <v>0</v>
      </c>
      <c r="G140" s="201">
        <v>0</v>
      </c>
      <c r="H140" s="201">
        <v>0</v>
      </c>
      <c r="I140" s="201">
        <v>0</v>
      </c>
      <c r="J140" s="204">
        <v>0</v>
      </c>
    </row>
    <row r="141" spans="1:10" ht="13.5" thickBot="1" x14ac:dyDescent="0.25">
      <c r="A141" s="87"/>
      <c r="B141" s="205"/>
      <c r="C141" s="206"/>
      <c r="D141" s="206"/>
      <c r="E141" s="206"/>
      <c r="F141" s="206"/>
      <c r="G141" s="206"/>
      <c r="H141" s="206"/>
      <c r="I141" s="206"/>
      <c r="J141" s="207"/>
    </row>
    <row r="142" spans="1:10" ht="13.5" thickBot="1" x14ac:dyDescent="0.25">
      <c r="A142" s="89" t="s">
        <v>108</v>
      </c>
      <c r="B142" s="208">
        <v>100</v>
      </c>
      <c r="C142" s="209">
        <v>100</v>
      </c>
      <c r="D142" s="209">
        <v>100</v>
      </c>
      <c r="E142" s="209">
        <v>100</v>
      </c>
      <c r="F142" s="209">
        <v>100</v>
      </c>
      <c r="G142" s="209">
        <v>100</v>
      </c>
      <c r="H142" s="209">
        <v>100</v>
      </c>
      <c r="I142" s="209">
        <v>0</v>
      </c>
      <c r="J142" s="210">
        <v>100</v>
      </c>
    </row>
    <row r="145" spans="1:11" ht="72.75" customHeight="1" x14ac:dyDescent="0.2"/>
    <row r="148" spans="1:11" x14ac:dyDescent="0.2">
      <c r="D148" s="30"/>
      <c r="E148" s="31"/>
      <c r="F148" s="31"/>
      <c r="G148" s="31"/>
      <c r="H148" s="31"/>
      <c r="I148" s="31"/>
      <c r="J148" s="31"/>
      <c r="K148" s="31"/>
    </row>
    <row r="149" spans="1:11" x14ac:dyDescent="0.2">
      <c r="D149" s="31"/>
      <c r="E149" s="31"/>
      <c r="F149" s="31"/>
      <c r="G149" s="31"/>
      <c r="H149" s="31"/>
      <c r="I149" s="31"/>
      <c r="J149" s="31"/>
      <c r="K149" s="31"/>
    </row>
    <row r="150" spans="1:11" x14ac:dyDescent="0.2">
      <c r="D150" s="31"/>
      <c r="E150" s="30"/>
      <c r="F150" s="30"/>
      <c r="G150" s="30"/>
      <c r="H150" s="30"/>
      <c r="I150" s="31"/>
      <c r="J150" s="31"/>
      <c r="K150" s="31"/>
    </row>
    <row r="151" spans="1:11" s="30" customFormat="1" ht="12.75" customHeight="1" x14ac:dyDescent="0.25">
      <c r="A151" s="32"/>
      <c r="B151" s="33"/>
      <c r="C151" s="33"/>
      <c r="D151" s="33"/>
      <c r="J151" s="34"/>
    </row>
    <row r="152" spans="1:11" s="30" customFormat="1" ht="16.5" x14ac:dyDescent="0.25">
      <c r="A152" s="35" t="s">
        <v>167</v>
      </c>
      <c r="B152" s="36"/>
      <c r="C152" s="36"/>
      <c r="D152" s="37"/>
      <c r="E152" s="37"/>
      <c r="F152" s="38"/>
      <c r="G152" s="39"/>
      <c r="H152" s="39"/>
      <c r="I152" s="37"/>
      <c r="J152" s="34"/>
    </row>
    <row r="153" spans="1:11" s="30" customFormat="1" ht="16.5" x14ac:dyDescent="0.25">
      <c r="A153" s="35" t="s">
        <v>124</v>
      </c>
      <c r="B153" s="36"/>
      <c r="C153" s="36"/>
      <c r="D153" s="37"/>
      <c r="E153" s="37"/>
      <c r="F153" s="38"/>
      <c r="G153" s="39"/>
      <c r="H153" s="39"/>
      <c r="I153" s="37"/>
      <c r="J153" s="34"/>
    </row>
    <row r="154" spans="1:11" s="30" customFormat="1" ht="16.5" x14ac:dyDescent="0.25">
      <c r="A154" s="35"/>
      <c r="B154" s="36"/>
      <c r="C154" s="36"/>
      <c r="D154" s="37"/>
      <c r="E154" s="37"/>
      <c r="F154" s="38"/>
      <c r="G154" s="39"/>
      <c r="H154" s="39"/>
      <c r="I154" s="37"/>
      <c r="J154" s="34"/>
    </row>
    <row r="155" spans="1:11" s="30" customFormat="1" ht="16.5" x14ac:dyDescent="0.25">
      <c r="A155" s="35"/>
      <c r="B155" s="36"/>
      <c r="C155" s="36"/>
      <c r="D155" s="37"/>
      <c r="E155" s="37"/>
      <c r="F155" s="38"/>
      <c r="G155" s="39"/>
      <c r="H155" s="39"/>
      <c r="I155" s="37"/>
      <c r="J155" s="34"/>
    </row>
    <row r="156" spans="1:11" ht="16.5" x14ac:dyDescent="0.25">
      <c r="B156" s="82"/>
      <c r="C156" s="82"/>
      <c r="D156" s="82"/>
      <c r="E156" s="83" t="s">
        <v>453</v>
      </c>
      <c r="F156" s="82"/>
      <c r="G156" s="82"/>
      <c r="H156" s="82"/>
      <c r="I156" s="82"/>
    </row>
    <row r="157" spans="1:11" ht="36" customHeight="1" x14ac:dyDescent="0.25">
      <c r="A157" s="450" t="s">
        <v>471</v>
      </c>
      <c r="B157" s="418"/>
      <c r="C157" s="418"/>
      <c r="D157" s="418"/>
      <c r="E157" s="418"/>
      <c r="F157" s="418"/>
      <c r="G157" s="418"/>
      <c r="H157" s="418"/>
      <c r="I157" s="418"/>
      <c r="J157" s="418"/>
    </row>
    <row r="158" spans="1:11" ht="36" customHeight="1" x14ac:dyDescent="0.25">
      <c r="B158" s="82"/>
      <c r="C158" s="82"/>
      <c r="D158" s="82"/>
      <c r="E158" s="83" t="str">
        <f>E11</f>
        <v xml:space="preserve">LUNA APRILIE 2009 </v>
      </c>
      <c r="F158" s="82"/>
      <c r="G158" s="82"/>
      <c r="H158" s="82"/>
      <c r="I158" s="82"/>
    </row>
    <row r="159" spans="1:11" s="24" customFormat="1" ht="36" customHeight="1" thickBot="1" x14ac:dyDescent="0.25"/>
    <row r="160" spans="1:11" s="85" customFormat="1" ht="26.25" customHeight="1" x14ac:dyDescent="0.2">
      <c r="A160" s="451" t="s">
        <v>60</v>
      </c>
      <c r="B160" s="451" t="s">
        <v>61</v>
      </c>
      <c r="C160" s="451" t="s">
        <v>62</v>
      </c>
      <c r="D160" s="454" t="s">
        <v>120</v>
      </c>
      <c r="E160" s="456"/>
      <c r="F160" s="451" t="s">
        <v>66</v>
      </c>
      <c r="G160" s="454" t="s">
        <v>123</v>
      </c>
      <c r="H160" s="455"/>
      <c r="I160" s="456"/>
      <c r="J160" s="451" t="s">
        <v>68</v>
      </c>
    </row>
    <row r="161" spans="1:10" s="24" customFormat="1" x14ac:dyDescent="0.2">
      <c r="A161" s="452"/>
      <c r="B161" s="452"/>
      <c r="C161" s="452"/>
      <c r="D161" s="457"/>
      <c r="E161" s="459"/>
      <c r="F161" s="452"/>
      <c r="G161" s="457"/>
      <c r="H161" s="458"/>
      <c r="I161" s="459"/>
      <c r="J161" s="452"/>
    </row>
    <row r="162" spans="1:10" ht="13.5" thickBot="1" x14ac:dyDescent="0.25">
      <c r="A162" s="452"/>
      <c r="B162" s="452"/>
      <c r="C162" s="452"/>
      <c r="D162" s="457"/>
      <c r="E162" s="459"/>
      <c r="F162" s="452"/>
      <c r="G162" s="457"/>
      <c r="H162" s="458"/>
      <c r="I162" s="459"/>
      <c r="J162" s="452"/>
    </row>
    <row r="163" spans="1:10" x14ac:dyDescent="0.2">
      <c r="A163" s="47" t="s">
        <v>69</v>
      </c>
      <c r="B163" s="211">
        <v>17</v>
      </c>
      <c r="C163" s="212">
        <v>17</v>
      </c>
      <c r="D163" s="212">
        <v>0</v>
      </c>
      <c r="E163" s="212">
        <v>17</v>
      </c>
      <c r="F163" s="212">
        <v>0</v>
      </c>
      <c r="G163" s="212">
        <v>0</v>
      </c>
      <c r="H163" s="212">
        <v>0</v>
      </c>
      <c r="I163" s="212">
        <v>0</v>
      </c>
      <c r="J163" s="213">
        <v>0</v>
      </c>
    </row>
    <row r="164" spans="1:10" x14ac:dyDescent="0.2">
      <c r="A164" s="51" t="s">
        <v>70</v>
      </c>
      <c r="B164" s="188">
        <v>43</v>
      </c>
      <c r="C164" s="189">
        <v>44</v>
      </c>
      <c r="D164" s="189">
        <v>0</v>
      </c>
      <c r="E164" s="189">
        <v>44</v>
      </c>
      <c r="F164" s="189">
        <v>0</v>
      </c>
      <c r="G164" s="189">
        <v>0</v>
      </c>
      <c r="H164" s="189">
        <v>0</v>
      </c>
      <c r="I164" s="189">
        <v>0</v>
      </c>
      <c r="J164" s="190">
        <v>42</v>
      </c>
    </row>
    <row r="165" spans="1:10" x14ac:dyDescent="0.2">
      <c r="A165" s="51" t="s">
        <v>71</v>
      </c>
      <c r="B165" s="188">
        <v>47</v>
      </c>
      <c r="C165" s="189">
        <v>47</v>
      </c>
      <c r="D165" s="189">
        <v>47</v>
      </c>
      <c r="E165" s="189">
        <v>47</v>
      </c>
      <c r="F165" s="189">
        <v>0</v>
      </c>
      <c r="G165" s="189">
        <v>0</v>
      </c>
      <c r="H165" s="189">
        <v>0</v>
      </c>
      <c r="I165" s="189">
        <v>0</v>
      </c>
      <c r="J165" s="190">
        <v>47</v>
      </c>
    </row>
    <row r="166" spans="1:10" x14ac:dyDescent="0.2">
      <c r="A166" s="51" t="s">
        <v>72</v>
      </c>
      <c r="B166" s="188">
        <v>52</v>
      </c>
      <c r="C166" s="189">
        <v>53</v>
      </c>
      <c r="D166" s="189">
        <v>0</v>
      </c>
      <c r="E166" s="189">
        <v>53</v>
      </c>
      <c r="F166" s="189">
        <v>53</v>
      </c>
      <c r="G166" s="189">
        <v>0</v>
      </c>
      <c r="H166" s="189">
        <v>53</v>
      </c>
      <c r="I166" s="189">
        <v>0</v>
      </c>
      <c r="J166" s="190">
        <v>52</v>
      </c>
    </row>
    <row r="167" spans="1:10" x14ac:dyDescent="0.2">
      <c r="A167" s="51" t="s">
        <v>73</v>
      </c>
      <c r="B167" s="188">
        <v>58</v>
      </c>
      <c r="C167" s="189">
        <v>57</v>
      </c>
      <c r="D167" s="189">
        <v>0</v>
      </c>
      <c r="E167" s="189">
        <v>57</v>
      </c>
      <c r="F167" s="189">
        <v>58</v>
      </c>
      <c r="G167" s="189">
        <v>0</v>
      </c>
      <c r="H167" s="189">
        <v>58</v>
      </c>
      <c r="I167" s="189">
        <v>0</v>
      </c>
      <c r="J167" s="190">
        <v>58</v>
      </c>
    </row>
    <row r="168" spans="1:10" x14ac:dyDescent="0.2">
      <c r="A168" s="51" t="s">
        <v>74</v>
      </c>
      <c r="B168" s="188">
        <v>63</v>
      </c>
      <c r="C168" s="189">
        <v>63</v>
      </c>
      <c r="D168" s="189">
        <v>62</v>
      </c>
      <c r="E168" s="189">
        <v>63</v>
      </c>
      <c r="F168" s="189">
        <v>63</v>
      </c>
      <c r="G168" s="189">
        <v>0</v>
      </c>
      <c r="H168" s="189">
        <v>63</v>
      </c>
      <c r="I168" s="189">
        <v>0</v>
      </c>
      <c r="J168" s="190">
        <v>63</v>
      </c>
    </row>
    <row r="169" spans="1:10" x14ac:dyDescent="0.2">
      <c r="A169" s="51" t="s">
        <v>75</v>
      </c>
      <c r="B169" s="188">
        <v>68</v>
      </c>
      <c r="C169" s="189">
        <v>67</v>
      </c>
      <c r="D169" s="189">
        <v>68</v>
      </c>
      <c r="E169" s="189">
        <v>67</v>
      </c>
      <c r="F169" s="189">
        <v>67</v>
      </c>
      <c r="G169" s="189">
        <v>69</v>
      </c>
      <c r="H169" s="189">
        <v>66</v>
      </c>
      <c r="I169" s="189">
        <v>0</v>
      </c>
      <c r="J169" s="190">
        <v>69</v>
      </c>
    </row>
    <row r="170" spans="1:10" x14ac:dyDescent="0.2">
      <c r="A170" s="51" t="s">
        <v>76</v>
      </c>
      <c r="B170" s="188">
        <v>73</v>
      </c>
      <c r="C170" s="189">
        <v>73</v>
      </c>
      <c r="D170" s="189">
        <v>74</v>
      </c>
      <c r="E170" s="189">
        <v>73</v>
      </c>
      <c r="F170" s="189">
        <v>72</v>
      </c>
      <c r="G170" s="189">
        <v>72</v>
      </c>
      <c r="H170" s="189">
        <v>72</v>
      </c>
      <c r="I170" s="189">
        <v>0</v>
      </c>
      <c r="J170" s="190">
        <v>73</v>
      </c>
    </row>
    <row r="171" spans="1:10" x14ac:dyDescent="0.2">
      <c r="A171" s="51" t="s">
        <v>77</v>
      </c>
      <c r="B171" s="188">
        <v>78</v>
      </c>
      <c r="C171" s="189">
        <v>78</v>
      </c>
      <c r="D171" s="189">
        <v>78</v>
      </c>
      <c r="E171" s="189">
        <v>78</v>
      </c>
      <c r="F171" s="189">
        <v>77</v>
      </c>
      <c r="G171" s="189">
        <v>76</v>
      </c>
      <c r="H171" s="189">
        <v>78</v>
      </c>
      <c r="I171" s="189">
        <v>0</v>
      </c>
      <c r="J171" s="190">
        <v>78</v>
      </c>
    </row>
    <row r="172" spans="1:10" x14ac:dyDescent="0.2">
      <c r="A172" s="51" t="s">
        <v>78</v>
      </c>
      <c r="B172" s="188">
        <v>83</v>
      </c>
      <c r="C172" s="189">
        <v>82</v>
      </c>
      <c r="D172" s="189">
        <v>81</v>
      </c>
      <c r="E172" s="189">
        <v>82</v>
      </c>
      <c r="F172" s="189">
        <v>82</v>
      </c>
      <c r="G172" s="189">
        <v>84</v>
      </c>
      <c r="H172" s="189">
        <v>82</v>
      </c>
      <c r="I172" s="189">
        <v>0</v>
      </c>
      <c r="J172" s="190">
        <v>83</v>
      </c>
    </row>
    <row r="173" spans="1:10" x14ac:dyDescent="0.2">
      <c r="A173" s="51" t="s">
        <v>79</v>
      </c>
      <c r="B173" s="188">
        <v>88</v>
      </c>
      <c r="C173" s="189">
        <v>89</v>
      </c>
      <c r="D173" s="189">
        <v>0</v>
      </c>
      <c r="E173" s="189">
        <v>89</v>
      </c>
      <c r="F173" s="189">
        <v>89</v>
      </c>
      <c r="G173" s="189">
        <v>90</v>
      </c>
      <c r="H173" s="189">
        <v>89</v>
      </c>
      <c r="I173" s="189">
        <v>0</v>
      </c>
      <c r="J173" s="190">
        <v>88</v>
      </c>
    </row>
    <row r="174" spans="1:10" x14ac:dyDescent="0.2">
      <c r="A174" s="51" t="s">
        <v>80</v>
      </c>
      <c r="B174" s="188">
        <v>93</v>
      </c>
      <c r="C174" s="189">
        <v>93</v>
      </c>
      <c r="D174" s="189">
        <v>93</v>
      </c>
      <c r="E174" s="189">
        <v>93</v>
      </c>
      <c r="F174" s="189">
        <v>93</v>
      </c>
      <c r="G174" s="189">
        <v>93</v>
      </c>
      <c r="H174" s="189">
        <v>93</v>
      </c>
      <c r="I174" s="189">
        <v>0</v>
      </c>
      <c r="J174" s="190">
        <v>93</v>
      </c>
    </row>
    <row r="175" spans="1:10" x14ac:dyDescent="0.2">
      <c r="A175" s="51" t="s">
        <v>81</v>
      </c>
      <c r="B175" s="188">
        <v>98</v>
      </c>
      <c r="C175" s="189">
        <v>98</v>
      </c>
      <c r="D175" s="189">
        <v>97</v>
      </c>
      <c r="E175" s="189">
        <v>98</v>
      </c>
      <c r="F175" s="189">
        <v>98</v>
      </c>
      <c r="G175" s="189">
        <v>99</v>
      </c>
      <c r="H175" s="189">
        <v>98</v>
      </c>
      <c r="I175" s="189">
        <v>0</v>
      </c>
      <c r="J175" s="190">
        <v>98</v>
      </c>
    </row>
    <row r="176" spans="1:10" x14ac:dyDescent="0.2">
      <c r="A176" s="51" t="s">
        <v>82</v>
      </c>
      <c r="B176" s="188">
        <v>105</v>
      </c>
      <c r="C176" s="189">
        <v>104</v>
      </c>
      <c r="D176" s="189">
        <v>106</v>
      </c>
      <c r="E176" s="189">
        <v>104</v>
      </c>
      <c r="F176" s="189">
        <v>104</v>
      </c>
      <c r="G176" s="189">
        <v>107</v>
      </c>
      <c r="H176" s="189">
        <v>104</v>
      </c>
      <c r="I176" s="189">
        <v>0</v>
      </c>
      <c r="J176" s="190">
        <v>105</v>
      </c>
    </row>
    <row r="177" spans="1:10" x14ac:dyDescent="0.2">
      <c r="A177" s="51" t="s">
        <v>83</v>
      </c>
      <c r="B177" s="188">
        <v>115</v>
      </c>
      <c r="C177" s="189">
        <v>115</v>
      </c>
      <c r="D177" s="189">
        <v>117</v>
      </c>
      <c r="E177" s="189">
        <v>115</v>
      </c>
      <c r="F177" s="189">
        <v>116</v>
      </c>
      <c r="G177" s="189">
        <v>116</v>
      </c>
      <c r="H177" s="189">
        <v>116</v>
      </c>
      <c r="I177" s="189">
        <v>0</v>
      </c>
      <c r="J177" s="190">
        <v>115</v>
      </c>
    </row>
    <row r="178" spans="1:10" x14ac:dyDescent="0.2">
      <c r="A178" s="51" t="s">
        <v>84</v>
      </c>
      <c r="B178" s="188">
        <v>126</v>
      </c>
      <c r="C178" s="189">
        <v>126</v>
      </c>
      <c r="D178" s="189">
        <v>126</v>
      </c>
      <c r="E178" s="189">
        <v>126</v>
      </c>
      <c r="F178" s="189">
        <v>126</v>
      </c>
      <c r="G178" s="189">
        <v>124</v>
      </c>
      <c r="H178" s="189">
        <v>126</v>
      </c>
      <c r="I178" s="189">
        <v>0</v>
      </c>
      <c r="J178" s="190">
        <v>126</v>
      </c>
    </row>
    <row r="179" spans="1:10" x14ac:dyDescent="0.2">
      <c r="A179" s="51" t="s">
        <v>85</v>
      </c>
      <c r="B179" s="188">
        <v>134</v>
      </c>
      <c r="C179" s="189">
        <v>133</v>
      </c>
      <c r="D179" s="189">
        <v>136</v>
      </c>
      <c r="E179" s="189">
        <v>133</v>
      </c>
      <c r="F179" s="189">
        <v>135</v>
      </c>
      <c r="G179" s="189">
        <v>136</v>
      </c>
      <c r="H179" s="189">
        <v>135</v>
      </c>
      <c r="I179" s="189">
        <v>0</v>
      </c>
      <c r="J179" s="190">
        <v>135</v>
      </c>
    </row>
    <row r="180" spans="1:10" x14ac:dyDescent="0.2">
      <c r="A180" s="51" t="s">
        <v>86</v>
      </c>
      <c r="B180" s="188">
        <v>145</v>
      </c>
      <c r="C180" s="189">
        <v>145</v>
      </c>
      <c r="D180" s="189">
        <v>145</v>
      </c>
      <c r="E180" s="189">
        <v>145</v>
      </c>
      <c r="F180" s="189">
        <v>144</v>
      </c>
      <c r="G180" s="189">
        <v>144</v>
      </c>
      <c r="H180" s="189">
        <v>144</v>
      </c>
      <c r="I180" s="189">
        <v>0</v>
      </c>
      <c r="J180" s="190">
        <v>146</v>
      </c>
    </row>
    <row r="181" spans="1:10" x14ac:dyDescent="0.2">
      <c r="A181" s="51" t="s">
        <v>87</v>
      </c>
      <c r="B181" s="188">
        <v>155</v>
      </c>
      <c r="C181" s="189">
        <v>156</v>
      </c>
      <c r="D181" s="189">
        <v>157</v>
      </c>
      <c r="E181" s="189">
        <v>156</v>
      </c>
      <c r="F181" s="189">
        <v>152</v>
      </c>
      <c r="G181" s="189">
        <v>151</v>
      </c>
      <c r="H181" s="189">
        <v>157</v>
      </c>
      <c r="I181" s="189">
        <v>0</v>
      </c>
      <c r="J181" s="190">
        <v>155</v>
      </c>
    </row>
    <row r="182" spans="1:10" x14ac:dyDescent="0.2">
      <c r="A182" s="51" t="s">
        <v>88</v>
      </c>
      <c r="B182" s="188">
        <v>165</v>
      </c>
      <c r="C182" s="189">
        <v>165</v>
      </c>
      <c r="D182" s="189">
        <v>166</v>
      </c>
      <c r="E182" s="189">
        <v>165</v>
      </c>
      <c r="F182" s="189">
        <v>165</v>
      </c>
      <c r="G182" s="189">
        <v>166</v>
      </c>
      <c r="H182" s="189">
        <v>165</v>
      </c>
      <c r="I182" s="189">
        <v>0</v>
      </c>
      <c r="J182" s="190">
        <v>165</v>
      </c>
    </row>
    <row r="183" spans="1:10" x14ac:dyDescent="0.2">
      <c r="A183" s="51" t="s">
        <v>89</v>
      </c>
      <c r="B183" s="188">
        <v>176</v>
      </c>
      <c r="C183" s="189">
        <v>176</v>
      </c>
      <c r="D183" s="189">
        <v>175</v>
      </c>
      <c r="E183" s="189">
        <v>176</v>
      </c>
      <c r="F183" s="189">
        <v>175</v>
      </c>
      <c r="G183" s="189">
        <v>175</v>
      </c>
      <c r="H183" s="189">
        <v>175</v>
      </c>
      <c r="I183" s="189">
        <v>0</v>
      </c>
      <c r="J183" s="190">
        <v>176</v>
      </c>
    </row>
    <row r="184" spans="1:10" x14ac:dyDescent="0.2">
      <c r="A184" s="51" t="s">
        <v>90</v>
      </c>
      <c r="B184" s="188">
        <v>186</v>
      </c>
      <c r="C184" s="189">
        <v>186</v>
      </c>
      <c r="D184" s="189">
        <v>187</v>
      </c>
      <c r="E184" s="189">
        <v>186</v>
      </c>
      <c r="F184" s="189">
        <v>185</v>
      </c>
      <c r="G184" s="189">
        <v>186</v>
      </c>
      <c r="H184" s="189">
        <v>185</v>
      </c>
      <c r="I184" s="189">
        <v>0</v>
      </c>
      <c r="J184" s="190">
        <v>186</v>
      </c>
    </row>
    <row r="185" spans="1:10" x14ac:dyDescent="0.2">
      <c r="A185" s="51" t="s">
        <v>91</v>
      </c>
      <c r="B185" s="188">
        <v>195</v>
      </c>
      <c r="C185" s="189">
        <v>194</v>
      </c>
      <c r="D185" s="189">
        <v>193</v>
      </c>
      <c r="E185" s="189">
        <v>195</v>
      </c>
      <c r="F185" s="189">
        <v>197</v>
      </c>
      <c r="G185" s="189">
        <v>196</v>
      </c>
      <c r="H185" s="189">
        <v>197</v>
      </c>
      <c r="I185" s="189">
        <v>0</v>
      </c>
      <c r="J185" s="190">
        <v>195</v>
      </c>
    </row>
    <row r="186" spans="1:10" x14ac:dyDescent="0.2">
      <c r="A186" s="51" t="s">
        <v>92</v>
      </c>
      <c r="B186" s="188">
        <v>205</v>
      </c>
      <c r="C186" s="189">
        <v>205</v>
      </c>
      <c r="D186" s="189">
        <v>206</v>
      </c>
      <c r="E186" s="189">
        <v>205</v>
      </c>
      <c r="F186" s="189">
        <v>205</v>
      </c>
      <c r="G186" s="189">
        <v>205</v>
      </c>
      <c r="H186" s="189">
        <v>206</v>
      </c>
      <c r="I186" s="189">
        <v>0</v>
      </c>
      <c r="J186" s="190">
        <v>205</v>
      </c>
    </row>
    <row r="187" spans="1:10" x14ac:dyDescent="0.2">
      <c r="A187" s="51" t="s">
        <v>93</v>
      </c>
      <c r="B187" s="188">
        <v>216</v>
      </c>
      <c r="C187" s="189">
        <v>216</v>
      </c>
      <c r="D187" s="189">
        <v>216</v>
      </c>
      <c r="E187" s="189">
        <v>216</v>
      </c>
      <c r="F187" s="189">
        <v>216</v>
      </c>
      <c r="G187" s="189">
        <v>216</v>
      </c>
      <c r="H187" s="189">
        <v>216</v>
      </c>
      <c r="I187" s="189">
        <v>0</v>
      </c>
      <c r="J187" s="190">
        <v>215</v>
      </c>
    </row>
    <row r="188" spans="1:10" x14ac:dyDescent="0.2">
      <c r="A188" s="51" t="s">
        <v>94</v>
      </c>
      <c r="B188" s="188">
        <v>226</v>
      </c>
      <c r="C188" s="189">
        <v>226</v>
      </c>
      <c r="D188" s="189">
        <v>226</v>
      </c>
      <c r="E188" s="189">
        <v>226</v>
      </c>
      <c r="F188" s="189">
        <v>226</v>
      </c>
      <c r="G188" s="189">
        <v>226</v>
      </c>
      <c r="H188" s="189">
        <v>226</v>
      </c>
      <c r="I188" s="189">
        <v>0</v>
      </c>
      <c r="J188" s="190">
        <v>225</v>
      </c>
    </row>
    <row r="189" spans="1:10" x14ac:dyDescent="0.2">
      <c r="A189" s="51" t="s">
        <v>95</v>
      </c>
      <c r="B189" s="188">
        <v>235</v>
      </c>
      <c r="C189" s="189">
        <v>235</v>
      </c>
      <c r="D189" s="189">
        <v>236</v>
      </c>
      <c r="E189" s="189">
        <v>235</v>
      </c>
      <c r="F189" s="189">
        <v>237</v>
      </c>
      <c r="G189" s="189">
        <v>234</v>
      </c>
      <c r="H189" s="189">
        <v>237</v>
      </c>
      <c r="I189" s="189">
        <v>0</v>
      </c>
      <c r="J189" s="190">
        <v>235</v>
      </c>
    </row>
    <row r="190" spans="1:10" x14ac:dyDescent="0.2">
      <c r="A190" s="51" t="s">
        <v>96</v>
      </c>
      <c r="B190" s="188">
        <v>246</v>
      </c>
      <c r="C190" s="189">
        <v>246</v>
      </c>
      <c r="D190" s="189">
        <v>245</v>
      </c>
      <c r="E190" s="189">
        <v>246</v>
      </c>
      <c r="F190" s="189">
        <v>247</v>
      </c>
      <c r="G190" s="189">
        <v>245</v>
      </c>
      <c r="H190" s="189">
        <v>247</v>
      </c>
      <c r="I190" s="189">
        <v>0</v>
      </c>
      <c r="J190" s="190">
        <v>245</v>
      </c>
    </row>
    <row r="191" spans="1:10" x14ac:dyDescent="0.2">
      <c r="A191" s="51" t="s">
        <v>97</v>
      </c>
      <c r="B191" s="188">
        <v>256</v>
      </c>
      <c r="C191" s="189">
        <v>256</v>
      </c>
      <c r="D191" s="189">
        <v>256</v>
      </c>
      <c r="E191" s="189">
        <v>256</v>
      </c>
      <c r="F191" s="189">
        <v>255</v>
      </c>
      <c r="G191" s="189">
        <v>257</v>
      </c>
      <c r="H191" s="189">
        <v>255</v>
      </c>
      <c r="I191" s="189">
        <v>0</v>
      </c>
      <c r="J191" s="190">
        <v>254</v>
      </c>
    </row>
    <row r="192" spans="1:10" x14ac:dyDescent="0.2">
      <c r="A192" s="51" t="s">
        <v>98</v>
      </c>
      <c r="B192" s="188">
        <v>265</v>
      </c>
      <c r="C192" s="189">
        <v>265</v>
      </c>
      <c r="D192" s="189">
        <v>266</v>
      </c>
      <c r="E192" s="189">
        <v>265</v>
      </c>
      <c r="F192" s="189">
        <v>263</v>
      </c>
      <c r="G192" s="189">
        <v>265</v>
      </c>
      <c r="H192" s="189">
        <v>263</v>
      </c>
      <c r="I192" s="189">
        <v>0</v>
      </c>
      <c r="J192" s="190">
        <v>264</v>
      </c>
    </row>
    <row r="193" spans="1:10" x14ac:dyDescent="0.2">
      <c r="A193" s="51" t="s">
        <v>99</v>
      </c>
      <c r="B193" s="188">
        <v>276</v>
      </c>
      <c r="C193" s="189">
        <v>276</v>
      </c>
      <c r="D193" s="189">
        <v>275</v>
      </c>
      <c r="E193" s="189">
        <v>276</v>
      </c>
      <c r="F193" s="189">
        <v>274</v>
      </c>
      <c r="G193" s="189">
        <v>276</v>
      </c>
      <c r="H193" s="189">
        <v>274</v>
      </c>
      <c r="I193" s="189">
        <v>0</v>
      </c>
      <c r="J193" s="190">
        <v>275</v>
      </c>
    </row>
    <row r="194" spans="1:10" x14ac:dyDescent="0.2">
      <c r="A194" s="51" t="s">
        <v>100</v>
      </c>
      <c r="B194" s="188">
        <v>286</v>
      </c>
      <c r="C194" s="189">
        <v>286</v>
      </c>
      <c r="D194" s="189">
        <v>285</v>
      </c>
      <c r="E194" s="189">
        <v>286</v>
      </c>
      <c r="F194" s="189">
        <v>286</v>
      </c>
      <c r="G194" s="189">
        <v>286</v>
      </c>
      <c r="H194" s="189">
        <v>286</v>
      </c>
      <c r="I194" s="189">
        <v>0</v>
      </c>
      <c r="J194" s="190">
        <v>284</v>
      </c>
    </row>
    <row r="195" spans="1:10" x14ac:dyDescent="0.2">
      <c r="A195" s="51" t="s">
        <v>101</v>
      </c>
      <c r="B195" s="188">
        <v>295</v>
      </c>
      <c r="C195" s="189">
        <v>295</v>
      </c>
      <c r="D195" s="189">
        <v>295</v>
      </c>
      <c r="E195" s="189">
        <v>295</v>
      </c>
      <c r="F195" s="189">
        <v>297</v>
      </c>
      <c r="G195" s="189">
        <v>296</v>
      </c>
      <c r="H195" s="189">
        <v>297</v>
      </c>
      <c r="I195" s="189">
        <v>0</v>
      </c>
      <c r="J195" s="190">
        <v>294</v>
      </c>
    </row>
    <row r="196" spans="1:10" x14ac:dyDescent="0.2">
      <c r="A196" s="51" t="s">
        <v>102</v>
      </c>
      <c r="B196" s="188">
        <v>314</v>
      </c>
      <c r="C196" s="189">
        <v>314</v>
      </c>
      <c r="D196" s="189">
        <v>315</v>
      </c>
      <c r="E196" s="189">
        <v>313</v>
      </c>
      <c r="F196" s="189">
        <v>313</v>
      </c>
      <c r="G196" s="189">
        <v>312</v>
      </c>
      <c r="H196" s="189">
        <v>313</v>
      </c>
      <c r="I196" s="189">
        <v>0</v>
      </c>
      <c r="J196" s="190">
        <v>311</v>
      </c>
    </row>
    <row r="197" spans="1:10" x14ac:dyDescent="0.2">
      <c r="A197" s="51" t="s">
        <v>103</v>
      </c>
      <c r="B197" s="188">
        <v>336</v>
      </c>
      <c r="C197" s="189">
        <v>336</v>
      </c>
      <c r="D197" s="189">
        <v>333</v>
      </c>
      <c r="E197" s="189">
        <v>337</v>
      </c>
      <c r="F197" s="189">
        <v>335</v>
      </c>
      <c r="G197" s="189">
        <v>340</v>
      </c>
      <c r="H197" s="189">
        <v>335</v>
      </c>
      <c r="I197" s="189">
        <v>0</v>
      </c>
      <c r="J197" s="190">
        <v>335</v>
      </c>
    </row>
    <row r="198" spans="1:10" x14ac:dyDescent="0.2">
      <c r="A198" s="51" t="s">
        <v>104</v>
      </c>
      <c r="B198" s="188">
        <v>365</v>
      </c>
      <c r="C198" s="189">
        <v>365</v>
      </c>
      <c r="D198" s="189">
        <v>368</v>
      </c>
      <c r="E198" s="189">
        <v>361</v>
      </c>
      <c r="F198" s="189">
        <v>363</v>
      </c>
      <c r="G198" s="189">
        <v>364</v>
      </c>
      <c r="H198" s="189">
        <v>363</v>
      </c>
      <c r="I198" s="189">
        <v>0</v>
      </c>
      <c r="J198" s="190">
        <v>367</v>
      </c>
    </row>
    <row r="199" spans="1:10" x14ac:dyDescent="0.2">
      <c r="A199" s="51" t="s">
        <v>105</v>
      </c>
      <c r="B199" s="188">
        <v>386</v>
      </c>
      <c r="C199" s="189">
        <v>386</v>
      </c>
      <c r="D199" s="189">
        <v>385</v>
      </c>
      <c r="E199" s="189">
        <v>387</v>
      </c>
      <c r="F199" s="189">
        <v>387</v>
      </c>
      <c r="G199" s="189">
        <v>384</v>
      </c>
      <c r="H199" s="189">
        <v>387</v>
      </c>
      <c r="I199" s="189">
        <v>0</v>
      </c>
      <c r="J199" s="190">
        <v>386</v>
      </c>
    </row>
    <row r="200" spans="1:10" x14ac:dyDescent="0.2">
      <c r="A200" s="51" t="s">
        <v>106</v>
      </c>
      <c r="B200" s="188">
        <v>421</v>
      </c>
      <c r="C200" s="189">
        <v>421</v>
      </c>
      <c r="D200" s="189">
        <v>421</v>
      </c>
      <c r="E200" s="189">
        <v>422</v>
      </c>
      <c r="F200" s="189">
        <v>416</v>
      </c>
      <c r="G200" s="189">
        <v>416</v>
      </c>
      <c r="H200" s="189">
        <v>416</v>
      </c>
      <c r="I200" s="189">
        <v>0</v>
      </c>
      <c r="J200" s="190">
        <v>413</v>
      </c>
    </row>
    <row r="201" spans="1:10" x14ac:dyDescent="0.2">
      <c r="A201" s="51" t="s">
        <v>107</v>
      </c>
      <c r="B201" s="188">
        <v>470</v>
      </c>
      <c r="C201" s="189">
        <v>470</v>
      </c>
      <c r="D201" s="189">
        <v>472</v>
      </c>
      <c r="E201" s="189">
        <v>468</v>
      </c>
      <c r="F201" s="189">
        <v>473</v>
      </c>
      <c r="G201" s="189">
        <v>481</v>
      </c>
      <c r="H201" s="189">
        <v>472</v>
      </c>
      <c r="I201" s="189">
        <v>0</v>
      </c>
      <c r="J201" s="190">
        <v>486</v>
      </c>
    </row>
    <row r="202" spans="1:10" x14ac:dyDescent="0.2">
      <c r="A202" s="51" t="s">
        <v>157</v>
      </c>
      <c r="B202" s="188">
        <v>533</v>
      </c>
      <c r="C202" s="189">
        <v>533</v>
      </c>
      <c r="D202" s="189">
        <v>535</v>
      </c>
      <c r="E202" s="189">
        <v>529</v>
      </c>
      <c r="F202" s="189">
        <v>538</v>
      </c>
      <c r="G202" s="189">
        <v>555</v>
      </c>
      <c r="H202" s="189">
        <v>532</v>
      </c>
      <c r="I202" s="189">
        <v>0</v>
      </c>
      <c r="J202" s="190">
        <v>543</v>
      </c>
    </row>
    <row r="203" spans="1:10" x14ac:dyDescent="0.2">
      <c r="A203" s="51" t="s">
        <v>158</v>
      </c>
      <c r="B203" s="188">
        <v>629</v>
      </c>
      <c r="C203" s="189">
        <v>629</v>
      </c>
      <c r="D203" s="189">
        <v>628</v>
      </c>
      <c r="E203" s="189">
        <v>632</v>
      </c>
      <c r="F203" s="189">
        <v>632</v>
      </c>
      <c r="G203" s="189">
        <v>659</v>
      </c>
      <c r="H203" s="189">
        <v>605</v>
      </c>
      <c r="I203" s="189">
        <v>0</v>
      </c>
      <c r="J203" s="190">
        <v>0</v>
      </c>
    </row>
    <row r="204" spans="1:10" x14ac:dyDescent="0.2">
      <c r="A204" s="51" t="s">
        <v>159</v>
      </c>
      <c r="B204" s="188">
        <v>742</v>
      </c>
      <c r="C204" s="189">
        <v>742</v>
      </c>
      <c r="D204" s="189">
        <v>753</v>
      </c>
      <c r="E204" s="189">
        <v>716</v>
      </c>
      <c r="F204" s="189">
        <v>745</v>
      </c>
      <c r="G204" s="189">
        <v>0</v>
      </c>
      <c r="H204" s="189">
        <v>745</v>
      </c>
      <c r="I204" s="189">
        <v>0</v>
      </c>
      <c r="J204" s="190">
        <v>0</v>
      </c>
    </row>
    <row r="205" spans="1:10" x14ac:dyDescent="0.2">
      <c r="A205" s="51" t="s">
        <v>160</v>
      </c>
      <c r="B205" s="188">
        <v>841</v>
      </c>
      <c r="C205" s="189">
        <v>841</v>
      </c>
      <c r="D205" s="189">
        <v>842</v>
      </c>
      <c r="E205" s="189">
        <v>838</v>
      </c>
      <c r="F205" s="189">
        <v>0</v>
      </c>
      <c r="G205" s="189">
        <v>0</v>
      </c>
      <c r="H205" s="189">
        <v>0</v>
      </c>
      <c r="I205" s="189">
        <v>0</v>
      </c>
      <c r="J205" s="190">
        <v>0</v>
      </c>
    </row>
    <row r="206" spans="1:10" x14ac:dyDescent="0.2">
      <c r="A206" s="51" t="s">
        <v>161</v>
      </c>
      <c r="B206" s="188">
        <v>927</v>
      </c>
      <c r="C206" s="189">
        <v>927</v>
      </c>
      <c r="D206" s="189">
        <v>934</v>
      </c>
      <c r="E206" s="189">
        <v>921</v>
      </c>
      <c r="F206" s="189">
        <v>0</v>
      </c>
      <c r="G206" s="189">
        <v>0</v>
      </c>
      <c r="H206" s="189">
        <v>0</v>
      </c>
      <c r="I206" s="189">
        <v>0</v>
      </c>
      <c r="J206" s="190">
        <v>0</v>
      </c>
    </row>
    <row r="207" spans="1:10" x14ac:dyDescent="0.2">
      <c r="A207" s="51" t="s">
        <v>147</v>
      </c>
      <c r="B207" s="188">
        <v>1259</v>
      </c>
      <c r="C207" s="189">
        <v>1259</v>
      </c>
      <c r="D207" s="189">
        <v>1033</v>
      </c>
      <c r="E207" s="189">
        <v>1372</v>
      </c>
      <c r="F207" s="189">
        <v>0</v>
      </c>
      <c r="G207" s="189">
        <v>0</v>
      </c>
      <c r="H207" s="189">
        <v>0</v>
      </c>
      <c r="I207" s="189">
        <v>0</v>
      </c>
      <c r="J207" s="190">
        <v>0</v>
      </c>
    </row>
    <row r="208" spans="1:10" x14ac:dyDescent="0.2">
      <c r="A208" s="51" t="s">
        <v>148</v>
      </c>
      <c r="B208" s="188">
        <v>1513</v>
      </c>
      <c r="C208" s="189">
        <v>1513</v>
      </c>
      <c r="D208" s="189">
        <v>0</v>
      </c>
      <c r="E208" s="189">
        <v>1513</v>
      </c>
      <c r="F208" s="189">
        <v>0</v>
      </c>
      <c r="G208" s="189">
        <v>0</v>
      </c>
      <c r="H208" s="189">
        <v>0</v>
      </c>
      <c r="I208" s="189">
        <v>0</v>
      </c>
      <c r="J208" s="190">
        <v>0</v>
      </c>
    </row>
    <row r="209" spans="1:10" x14ac:dyDescent="0.2">
      <c r="A209" s="51" t="s">
        <v>149</v>
      </c>
      <c r="B209" s="188">
        <v>0</v>
      </c>
      <c r="C209" s="189">
        <v>0</v>
      </c>
      <c r="D209" s="189">
        <v>0</v>
      </c>
      <c r="E209" s="189">
        <v>0</v>
      </c>
      <c r="F209" s="189">
        <v>0</v>
      </c>
      <c r="G209" s="189">
        <v>0</v>
      </c>
      <c r="H209" s="189">
        <v>0</v>
      </c>
      <c r="I209" s="189">
        <v>0</v>
      </c>
      <c r="J209" s="190">
        <v>0</v>
      </c>
    </row>
    <row r="210" spans="1:10" x14ac:dyDescent="0.2">
      <c r="A210" s="51" t="s">
        <v>150</v>
      </c>
      <c r="B210" s="188">
        <v>0</v>
      </c>
      <c r="C210" s="189">
        <v>0</v>
      </c>
      <c r="D210" s="189">
        <v>0</v>
      </c>
      <c r="E210" s="189">
        <v>0</v>
      </c>
      <c r="F210" s="189">
        <v>0</v>
      </c>
      <c r="G210" s="189">
        <v>0</v>
      </c>
      <c r="H210" s="189">
        <v>0</v>
      </c>
      <c r="I210" s="189">
        <v>0</v>
      </c>
      <c r="J210" s="190">
        <v>0</v>
      </c>
    </row>
    <row r="211" spans="1:10" x14ac:dyDescent="0.2">
      <c r="A211" s="51" t="s">
        <v>151</v>
      </c>
      <c r="B211" s="188">
        <v>0</v>
      </c>
      <c r="C211" s="189">
        <v>0</v>
      </c>
      <c r="D211" s="189">
        <v>0</v>
      </c>
      <c r="E211" s="189">
        <v>0</v>
      </c>
      <c r="F211" s="189">
        <v>0</v>
      </c>
      <c r="G211" s="189">
        <v>0</v>
      </c>
      <c r="H211" s="189">
        <v>0</v>
      </c>
      <c r="I211" s="189">
        <v>0</v>
      </c>
      <c r="J211" s="190">
        <v>0</v>
      </c>
    </row>
    <row r="212" spans="1:10" x14ac:dyDescent="0.2">
      <c r="A212" s="51" t="s">
        <v>152</v>
      </c>
      <c r="B212" s="188">
        <v>0</v>
      </c>
      <c r="C212" s="189">
        <v>0</v>
      </c>
      <c r="D212" s="189">
        <v>0</v>
      </c>
      <c r="E212" s="189">
        <v>0</v>
      </c>
      <c r="F212" s="189">
        <v>0</v>
      </c>
      <c r="G212" s="189">
        <v>0</v>
      </c>
      <c r="H212" s="189">
        <v>0</v>
      </c>
      <c r="I212" s="189">
        <v>0</v>
      </c>
      <c r="J212" s="190">
        <v>0</v>
      </c>
    </row>
    <row r="213" spans="1:10" x14ac:dyDescent="0.2">
      <c r="A213" s="51" t="s">
        <v>153</v>
      </c>
      <c r="B213" s="188">
        <v>0</v>
      </c>
      <c r="C213" s="189">
        <v>0</v>
      </c>
      <c r="D213" s="189">
        <v>0</v>
      </c>
      <c r="E213" s="189">
        <v>0</v>
      </c>
      <c r="F213" s="189">
        <v>0</v>
      </c>
      <c r="G213" s="189">
        <v>0</v>
      </c>
      <c r="H213" s="189">
        <v>0</v>
      </c>
      <c r="I213" s="189">
        <v>0</v>
      </c>
      <c r="J213" s="190">
        <v>0</v>
      </c>
    </row>
    <row r="214" spans="1:10" x14ac:dyDescent="0.2">
      <c r="A214" s="51" t="s">
        <v>154</v>
      </c>
      <c r="B214" s="188">
        <v>0</v>
      </c>
      <c r="C214" s="189">
        <v>0</v>
      </c>
      <c r="D214" s="189">
        <v>0</v>
      </c>
      <c r="E214" s="189">
        <v>0</v>
      </c>
      <c r="F214" s="189">
        <v>0</v>
      </c>
      <c r="G214" s="189">
        <v>0</v>
      </c>
      <c r="H214" s="189">
        <v>0</v>
      </c>
      <c r="I214" s="189">
        <v>0</v>
      </c>
      <c r="J214" s="190">
        <v>0</v>
      </c>
    </row>
    <row r="215" spans="1:10" x14ac:dyDescent="0.2">
      <c r="A215" s="51" t="s">
        <v>155</v>
      </c>
      <c r="B215" s="188">
        <v>0</v>
      </c>
      <c r="C215" s="189">
        <v>0</v>
      </c>
      <c r="D215" s="189">
        <v>0</v>
      </c>
      <c r="E215" s="189">
        <v>0</v>
      </c>
      <c r="F215" s="189">
        <v>0</v>
      </c>
      <c r="G215" s="189">
        <v>0</v>
      </c>
      <c r="H215" s="189">
        <v>0</v>
      </c>
      <c r="I215" s="189">
        <v>0</v>
      </c>
      <c r="J215" s="190">
        <v>0</v>
      </c>
    </row>
    <row r="216" spans="1:10" ht="13.5" thickBot="1" x14ac:dyDescent="0.25">
      <c r="A216" s="87"/>
      <c r="B216" s="88"/>
      <c r="C216" s="191"/>
      <c r="D216" s="191"/>
      <c r="E216" s="191"/>
      <c r="F216" s="191"/>
      <c r="G216" s="191"/>
      <c r="H216" s="191"/>
      <c r="I216" s="191"/>
      <c r="J216" s="192"/>
    </row>
    <row r="217" spans="1:10" ht="13.5" thickBot="1" x14ac:dyDescent="0.25">
      <c r="A217" s="89" t="s">
        <v>108</v>
      </c>
      <c r="B217" s="88">
        <v>300</v>
      </c>
      <c r="C217" s="191">
        <v>320</v>
      </c>
      <c r="D217" s="191">
        <v>376</v>
      </c>
      <c r="E217" s="191">
        <v>284</v>
      </c>
      <c r="F217" s="191">
        <v>220</v>
      </c>
      <c r="G217" s="191">
        <v>183</v>
      </c>
      <c r="H217" s="191">
        <v>224</v>
      </c>
      <c r="I217" s="191">
        <v>0</v>
      </c>
      <c r="J217" s="191">
        <v>140</v>
      </c>
    </row>
    <row r="218" spans="1:10" x14ac:dyDescent="0.2">
      <c r="A218" s="24"/>
      <c r="B218" s="214"/>
      <c r="C218" s="214"/>
      <c r="D218" s="214"/>
      <c r="E218" s="214"/>
      <c r="F218" s="214"/>
      <c r="G218" s="214"/>
      <c r="H218" s="214"/>
      <c r="I218" s="214"/>
      <c r="J218" s="214"/>
    </row>
  </sheetData>
  <mergeCells count="24">
    <mergeCell ref="F160:F162"/>
    <mergeCell ref="G160:I162"/>
    <mergeCell ref="J160:J162"/>
    <mergeCell ref="A160:A162"/>
    <mergeCell ref="B160:B162"/>
    <mergeCell ref="C160:C162"/>
    <mergeCell ref="D160:E162"/>
    <mergeCell ref="G13:I15"/>
    <mergeCell ref="B13:B15"/>
    <mergeCell ref="C13:C15"/>
    <mergeCell ref="A85:A87"/>
    <mergeCell ref="B85:B87"/>
    <mergeCell ref="C85:C87"/>
    <mergeCell ref="D85:E87"/>
    <mergeCell ref="A10:I10"/>
    <mergeCell ref="A157:J157"/>
    <mergeCell ref="J13:J15"/>
    <mergeCell ref="F85:F87"/>
    <mergeCell ref="G85:I87"/>
    <mergeCell ref="J85:J87"/>
    <mergeCell ref="A82:J82"/>
    <mergeCell ref="A13:A15"/>
    <mergeCell ref="D13:E15"/>
    <mergeCell ref="F13:F15"/>
  </mergeCells>
  <phoneticPr fontId="0" type="noConversion"/>
  <pageMargins left="0.75" right="0.75" top="1" bottom="1" header="0.5" footer="0.5"/>
  <pageSetup scale="60" orientation="portrait" r:id="rId1"/>
  <headerFooter alignWithMargins="0"/>
  <rowBreaks count="2" manualBreakCount="2">
    <brk id="72" max="16383" man="1"/>
    <brk id="14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146</xdr:row>
                <xdr:rowOff>0</xdr:rowOff>
              </from>
              <to>
                <xdr:col>2</xdr:col>
                <xdr:colOff>342900</xdr:colOff>
                <xdr:row>151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9"/>
  </sheetPr>
  <dimension ref="A1:G57"/>
  <sheetViews>
    <sheetView workbookViewId="0">
      <selection activeCell="I34" sqref="I34"/>
    </sheetView>
  </sheetViews>
  <sheetFormatPr defaultRowHeight="12.75" x14ac:dyDescent="0.2"/>
  <cols>
    <col min="1" max="1" width="8" style="227" customWidth="1"/>
    <col min="2" max="2" width="10.42578125" style="219" customWidth="1"/>
    <col min="3" max="3" width="9.85546875" style="217" customWidth="1"/>
    <col min="4" max="4" width="18.85546875" style="218" customWidth="1"/>
    <col min="5" max="5" width="12.85546875" style="217" customWidth="1"/>
    <col min="6" max="6" width="20.42578125" style="218" customWidth="1"/>
    <col min="7" max="7" width="12.28515625" style="219" customWidth="1"/>
    <col min="8" max="16384" width="9.140625" style="219"/>
  </cols>
  <sheetData>
    <row r="1" spans="1:7" ht="39" customHeight="1" x14ac:dyDescent="0.2">
      <c r="A1" s="466" t="s">
        <v>306</v>
      </c>
      <c r="B1" s="466"/>
    </row>
    <row r="2" spans="1:7" s="221" customFormat="1" ht="9.75" customHeight="1" x14ac:dyDescent="0.15">
      <c r="A2" s="465" t="s">
        <v>170</v>
      </c>
      <c r="B2" s="465"/>
      <c r="C2" s="465"/>
      <c r="D2" s="465"/>
      <c r="E2" s="465"/>
      <c r="F2" s="220"/>
    </row>
    <row r="3" spans="1:7" s="221" customFormat="1" ht="7.5" customHeight="1" x14ac:dyDescent="0.15">
      <c r="A3" s="465"/>
      <c r="B3" s="465"/>
      <c r="C3" s="465"/>
      <c r="D3" s="465"/>
      <c r="E3" s="465"/>
      <c r="F3" s="220"/>
    </row>
    <row r="4" spans="1:7" s="221" customFormat="1" ht="18" customHeight="1" x14ac:dyDescent="0.15">
      <c r="A4" s="468"/>
      <c r="B4" s="468"/>
      <c r="C4" s="468"/>
      <c r="D4" s="468"/>
      <c r="E4" s="468"/>
      <c r="F4" s="468"/>
      <c r="G4" s="468"/>
    </row>
    <row r="5" spans="1:7" s="221" customFormat="1" ht="16.5" customHeight="1" x14ac:dyDescent="0.15">
      <c r="A5" s="467" t="s">
        <v>171</v>
      </c>
      <c r="B5" s="467"/>
      <c r="C5" s="467"/>
      <c r="D5" s="467"/>
      <c r="E5" s="467"/>
      <c r="F5" s="467"/>
      <c r="G5" s="467"/>
    </row>
    <row r="6" spans="1:7" s="221" customFormat="1" ht="16.5" customHeight="1" x14ac:dyDescent="0.15">
      <c r="A6" s="469" t="s">
        <v>454</v>
      </c>
      <c r="B6" s="469"/>
      <c r="C6" s="469"/>
      <c r="D6" s="469"/>
      <c r="E6" s="469"/>
      <c r="F6" s="469"/>
      <c r="G6" s="469"/>
    </row>
    <row r="7" spans="1:7" s="221" customFormat="1" ht="10.5" customHeight="1" thickBot="1" x14ac:dyDescent="0.2">
      <c r="A7" s="464"/>
      <c r="B7" s="464"/>
      <c r="C7" s="464"/>
      <c r="D7" s="464"/>
      <c r="E7" s="464"/>
      <c r="F7" s="220"/>
    </row>
    <row r="8" spans="1:7" ht="41.25" customHeight="1" thickBot="1" x14ac:dyDescent="0.25">
      <c r="A8" s="222"/>
      <c r="B8" s="222"/>
      <c r="C8" s="223" t="s">
        <v>172</v>
      </c>
      <c r="D8" s="224" t="s">
        <v>173</v>
      </c>
      <c r="E8" s="225" t="s">
        <v>174</v>
      </c>
      <c r="F8" s="226" t="s">
        <v>175</v>
      </c>
      <c r="G8" s="225" t="s">
        <v>176</v>
      </c>
    </row>
    <row r="9" spans="1:7" ht="12.75" customHeight="1" x14ac:dyDescent="0.2">
      <c r="C9" s="228" t="s">
        <v>177</v>
      </c>
      <c r="D9" s="229" t="s">
        <v>178</v>
      </c>
      <c r="E9" s="230">
        <v>82763</v>
      </c>
      <c r="F9" s="230">
        <v>57960001</v>
      </c>
      <c r="G9" s="231">
        <v>700</v>
      </c>
    </row>
    <row r="10" spans="1:7" ht="12.75" customHeight="1" x14ac:dyDescent="0.2">
      <c r="C10" s="232" t="s">
        <v>179</v>
      </c>
      <c r="D10" s="233" t="s">
        <v>180</v>
      </c>
      <c r="E10" s="234">
        <v>102103</v>
      </c>
      <c r="F10" s="234">
        <v>68603775</v>
      </c>
      <c r="G10" s="231">
        <v>672</v>
      </c>
    </row>
    <row r="11" spans="1:7" ht="12.75" customHeight="1" x14ac:dyDescent="0.2">
      <c r="C11" s="232" t="s">
        <v>181</v>
      </c>
      <c r="D11" s="233" t="s">
        <v>182</v>
      </c>
      <c r="E11" s="234">
        <v>150982</v>
      </c>
      <c r="F11" s="234">
        <v>105035413</v>
      </c>
      <c r="G11" s="231">
        <v>696</v>
      </c>
    </row>
    <row r="12" spans="1:7" x14ac:dyDescent="0.2">
      <c r="C12" s="232" t="s">
        <v>183</v>
      </c>
      <c r="D12" s="233" t="s">
        <v>184</v>
      </c>
      <c r="E12" s="234">
        <v>142236</v>
      </c>
      <c r="F12" s="234">
        <v>99610598</v>
      </c>
      <c r="G12" s="231">
        <v>700</v>
      </c>
    </row>
    <row r="13" spans="1:7" x14ac:dyDescent="0.2">
      <c r="C13" s="232" t="s">
        <v>185</v>
      </c>
      <c r="D13" s="233" t="s">
        <v>186</v>
      </c>
      <c r="E13" s="234">
        <v>159455</v>
      </c>
      <c r="F13" s="234">
        <v>108305300</v>
      </c>
      <c r="G13" s="231">
        <v>679</v>
      </c>
    </row>
    <row r="14" spans="1:7" x14ac:dyDescent="0.2">
      <c r="C14" s="232" t="s">
        <v>187</v>
      </c>
      <c r="D14" s="233" t="s">
        <v>188</v>
      </c>
      <c r="E14" s="234">
        <v>53856</v>
      </c>
      <c r="F14" s="234">
        <v>32409018</v>
      </c>
      <c r="G14" s="231">
        <v>602</v>
      </c>
    </row>
    <row r="15" spans="1:7" x14ac:dyDescent="0.2">
      <c r="C15" s="232" t="s">
        <v>189</v>
      </c>
      <c r="D15" s="233" t="s">
        <v>190</v>
      </c>
      <c r="E15" s="234">
        <v>76379</v>
      </c>
      <c r="F15" s="234">
        <v>44756311</v>
      </c>
      <c r="G15" s="231">
        <v>586</v>
      </c>
    </row>
    <row r="16" spans="1:7" x14ac:dyDescent="0.2">
      <c r="C16" s="232" t="s">
        <v>191</v>
      </c>
      <c r="D16" s="233" t="s">
        <v>192</v>
      </c>
      <c r="E16" s="234">
        <v>133936</v>
      </c>
      <c r="F16" s="234">
        <v>114084875</v>
      </c>
      <c r="G16" s="231">
        <v>852</v>
      </c>
    </row>
    <row r="17" spans="3:7" x14ac:dyDescent="0.2">
      <c r="C17" s="232" t="s">
        <v>193</v>
      </c>
      <c r="D17" s="233" t="s">
        <v>194</v>
      </c>
      <c r="E17" s="234">
        <v>79751</v>
      </c>
      <c r="F17" s="234">
        <v>53660477</v>
      </c>
      <c r="G17" s="231">
        <v>673</v>
      </c>
    </row>
    <row r="18" spans="3:7" x14ac:dyDescent="0.2">
      <c r="C18" s="232" t="s">
        <v>195</v>
      </c>
      <c r="D18" s="233" t="s">
        <v>196</v>
      </c>
      <c r="E18" s="234">
        <v>107094</v>
      </c>
      <c r="F18" s="234">
        <v>66922038</v>
      </c>
      <c r="G18" s="231">
        <v>625</v>
      </c>
    </row>
    <row r="19" spans="3:7" x14ac:dyDescent="0.2">
      <c r="C19" s="232" t="s">
        <v>197</v>
      </c>
      <c r="D19" s="233" t="s">
        <v>198</v>
      </c>
      <c r="E19" s="234">
        <v>79400</v>
      </c>
      <c r="F19" s="234">
        <v>55720051</v>
      </c>
      <c r="G19" s="231">
        <v>702</v>
      </c>
    </row>
    <row r="20" spans="3:7" x14ac:dyDescent="0.2">
      <c r="C20" s="232" t="s">
        <v>199</v>
      </c>
      <c r="D20" s="233" t="s">
        <v>200</v>
      </c>
      <c r="E20" s="234">
        <v>158310</v>
      </c>
      <c r="F20" s="234">
        <v>120594977</v>
      </c>
      <c r="G20" s="231">
        <v>762</v>
      </c>
    </row>
    <row r="21" spans="3:7" x14ac:dyDescent="0.2">
      <c r="C21" s="232" t="s">
        <v>201</v>
      </c>
      <c r="D21" s="233" t="s">
        <v>202</v>
      </c>
      <c r="E21" s="234">
        <v>131936</v>
      </c>
      <c r="F21" s="234">
        <v>93778271</v>
      </c>
      <c r="G21" s="231">
        <v>711</v>
      </c>
    </row>
    <row r="22" spans="3:7" x14ac:dyDescent="0.2">
      <c r="C22" s="232" t="s">
        <v>203</v>
      </c>
      <c r="D22" s="233" t="s">
        <v>204</v>
      </c>
      <c r="E22" s="234">
        <v>43547</v>
      </c>
      <c r="F22" s="234">
        <v>30332055</v>
      </c>
      <c r="G22" s="231">
        <v>697</v>
      </c>
    </row>
    <row r="23" spans="3:7" x14ac:dyDescent="0.2">
      <c r="C23" s="232" t="s">
        <v>205</v>
      </c>
      <c r="D23" s="233" t="s">
        <v>206</v>
      </c>
      <c r="E23" s="234">
        <v>119483</v>
      </c>
      <c r="F23" s="234">
        <v>78580588</v>
      </c>
      <c r="G23" s="231">
        <v>658</v>
      </c>
    </row>
    <row r="24" spans="3:7" x14ac:dyDescent="0.2">
      <c r="C24" s="232" t="s">
        <v>207</v>
      </c>
      <c r="D24" s="233" t="s">
        <v>208</v>
      </c>
      <c r="E24" s="234">
        <v>162302</v>
      </c>
      <c r="F24" s="234">
        <v>108376980</v>
      </c>
      <c r="G24" s="231">
        <v>668</v>
      </c>
    </row>
    <row r="25" spans="3:7" x14ac:dyDescent="0.2">
      <c r="C25" s="232" t="s">
        <v>209</v>
      </c>
      <c r="D25" s="233" t="s">
        <v>210</v>
      </c>
      <c r="E25" s="234">
        <v>118444</v>
      </c>
      <c r="F25" s="234">
        <v>88105844</v>
      </c>
      <c r="G25" s="231">
        <v>744</v>
      </c>
    </row>
    <row r="26" spans="3:7" x14ac:dyDescent="0.2">
      <c r="C26" s="232" t="s">
        <v>211</v>
      </c>
      <c r="D26" s="233" t="s">
        <v>212</v>
      </c>
      <c r="E26" s="234">
        <v>77875</v>
      </c>
      <c r="F26" s="234">
        <v>55333217</v>
      </c>
      <c r="G26" s="231">
        <v>711</v>
      </c>
    </row>
    <row r="27" spans="3:7" x14ac:dyDescent="0.2">
      <c r="C27" s="232" t="s">
        <v>213</v>
      </c>
      <c r="D27" s="233" t="s">
        <v>214</v>
      </c>
      <c r="E27" s="234">
        <v>72007</v>
      </c>
      <c r="F27" s="234">
        <v>49909440</v>
      </c>
      <c r="G27" s="231">
        <v>693</v>
      </c>
    </row>
    <row r="28" spans="3:7" x14ac:dyDescent="0.2">
      <c r="C28" s="232" t="s">
        <v>215</v>
      </c>
      <c r="D28" s="233" t="s">
        <v>216</v>
      </c>
      <c r="E28" s="234">
        <v>122884</v>
      </c>
      <c r="F28" s="234">
        <v>105488401</v>
      </c>
      <c r="G28" s="231">
        <v>858</v>
      </c>
    </row>
    <row r="29" spans="3:7" x14ac:dyDescent="0.2">
      <c r="C29" s="232" t="s">
        <v>217</v>
      </c>
      <c r="D29" s="233" t="s">
        <v>218</v>
      </c>
      <c r="E29" s="234">
        <v>58873</v>
      </c>
      <c r="F29" s="234">
        <v>36133146</v>
      </c>
      <c r="G29" s="231">
        <v>614</v>
      </c>
    </row>
    <row r="30" spans="3:7" x14ac:dyDescent="0.2">
      <c r="C30" s="232" t="s">
        <v>219</v>
      </c>
      <c r="D30" s="233" t="s">
        <v>220</v>
      </c>
      <c r="E30" s="234">
        <v>141565</v>
      </c>
      <c r="F30" s="234">
        <v>98975750</v>
      </c>
      <c r="G30" s="231">
        <v>699</v>
      </c>
    </row>
    <row r="31" spans="3:7" x14ac:dyDescent="0.2">
      <c r="C31" s="232" t="s">
        <v>221</v>
      </c>
      <c r="D31" s="233" t="s">
        <v>222</v>
      </c>
      <c r="E31" s="234">
        <v>61873</v>
      </c>
      <c r="F31" s="234">
        <v>35341745</v>
      </c>
      <c r="G31" s="231">
        <v>571</v>
      </c>
    </row>
    <row r="32" spans="3:7" x14ac:dyDescent="0.2">
      <c r="C32" s="232" t="s">
        <v>223</v>
      </c>
      <c r="D32" s="233" t="s">
        <v>224</v>
      </c>
      <c r="E32" s="234">
        <v>113610</v>
      </c>
      <c r="F32" s="234">
        <v>79805964</v>
      </c>
      <c r="G32" s="231">
        <v>702</v>
      </c>
    </row>
    <row r="33" spans="3:7" x14ac:dyDescent="0.2">
      <c r="C33" s="232" t="s">
        <v>225</v>
      </c>
      <c r="D33" s="233" t="s">
        <v>226</v>
      </c>
      <c r="E33" s="234">
        <v>58429</v>
      </c>
      <c r="F33" s="234">
        <v>38806753</v>
      </c>
      <c r="G33" s="231">
        <v>664</v>
      </c>
    </row>
    <row r="34" spans="3:7" x14ac:dyDescent="0.2">
      <c r="C34" s="232" t="s">
        <v>227</v>
      </c>
      <c r="D34" s="233" t="s">
        <v>228</v>
      </c>
      <c r="E34" s="234">
        <v>139395</v>
      </c>
      <c r="F34" s="234">
        <v>94496871</v>
      </c>
      <c r="G34" s="231">
        <v>678</v>
      </c>
    </row>
    <row r="35" spans="3:7" x14ac:dyDescent="0.2">
      <c r="C35" s="232" t="s">
        <v>229</v>
      </c>
      <c r="D35" s="233" t="s">
        <v>230</v>
      </c>
      <c r="E35" s="234">
        <v>115843</v>
      </c>
      <c r="F35" s="234">
        <v>77847420</v>
      </c>
      <c r="G35" s="231">
        <v>672</v>
      </c>
    </row>
    <row r="36" spans="3:7" x14ac:dyDescent="0.2">
      <c r="C36" s="232" t="s">
        <v>231</v>
      </c>
      <c r="D36" s="233" t="s">
        <v>232</v>
      </c>
      <c r="E36" s="234">
        <v>95920</v>
      </c>
      <c r="F36" s="234">
        <v>58125306</v>
      </c>
      <c r="G36" s="231">
        <v>606</v>
      </c>
    </row>
    <row r="37" spans="3:7" x14ac:dyDescent="0.2">
      <c r="C37" s="232" t="s">
        <v>233</v>
      </c>
      <c r="D37" s="233" t="s">
        <v>234</v>
      </c>
      <c r="E37" s="234">
        <v>195558</v>
      </c>
      <c r="F37" s="234">
        <v>147686997</v>
      </c>
      <c r="G37" s="231">
        <v>755</v>
      </c>
    </row>
    <row r="38" spans="3:7" x14ac:dyDescent="0.2">
      <c r="C38" s="232" t="s">
        <v>235</v>
      </c>
      <c r="D38" s="233" t="s">
        <v>236</v>
      </c>
      <c r="E38" s="234">
        <v>79297</v>
      </c>
      <c r="F38" s="234">
        <v>49539569</v>
      </c>
      <c r="G38" s="231">
        <v>625</v>
      </c>
    </row>
    <row r="39" spans="3:7" x14ac:dyDescent="0.2">
      <c r="C39" s="232" t="s">
        <v>237</v>
      </c>
      <c r="D39" s="233" t="s">
        <v>238</v>
      </c>
      <c r="E39" s="234">
        <v>57688</v>
      </c>
      <c r="F39" s="234">
        <v>36655174</v>
      </c>
      <c r="G39" s="231">
        <v>635</v>
      </c>
    </row>
    <row r="40" spans="3:7" x14ac:dyDescent="0.2">
      <c r="C40" s="232" t="s">
        <v>239</v>
      </c>
      <c r="D40" s="233" t="s">
        <v>240</v>
      </c>
      <c r="E40" s="234">
        <v>98067</v>
      </c>
      <c r="F40" s="234">
        <v>72761147</v>
      </c>
      <c r="G40" s="231">
        <v>742</v>
      </c>
    </row>
    <row r="41" spans="3:7" x14ac:dyDescent="0.2">
      <c r="C41" s="232" t="s">
        <v>241</v>
      </c>
      <c r="D41" s="233" t="s">
        <v>242</v>
      </c>
      <c r="E41" s="234">
        <v>142373</v>
      </c>
      <c r="F41" s="234">
        <v>90192058</v>
      </c>
      <c r="G41" s="231">
        <v>633</v>
      </c>
    </row>
    <row r="42" spans="3:7" x14ac:dyDescent="0.2">
      <c r="C42" s="232" t="s">
        <v>243</v>
      </c>
      <c r="D42" s="233" t="s">
        <v>244</v>
      </c>
      <c r="E42" s="234">
        <v>96598</v>
      </c>
      <c r="F42" s="234">
        <v>58654282</v>
      </c>
      <c r="G42" s="231">
        <v>607</v>
      </c>
    </row>
    <row r="43" spans="3:7" x14ac:dyDescent="0.2">
      <c r="C43" s="232" t="s">
        <v>245</v>
      </c>
      <c r="D43" s="233" t="s">
        <v>246</v>
      </c>
      <c r="E43" s="234">
        <v>143844</v>
      </c>
      <c r="F43" s="234">
        <v>104742021</v>
      </c>
      <c r="G43" s="231">
        <v>728</v>
      </c>
    </row>
    <row r="44" spans="3:7" x14ac:dyDescent="0.2">
      <c r="C44" s="232" t="s">
        <v>247</v>
      </c>
      <c r="D44" s="233" t="s">
        <v>248</v>
      </c>
      <c r="E44" s="234">
        <v>42779</v>
      </c>
      <c r="F44" s="234">
        <v>26987839</v>
      </c>
      <c r="G44" s="231">
        <v>631</v>
      </c>
    </row>
    <row r="45" spans="3:7" x14ac:dyDescent="0.2">
      <c r="C45" s="232" t="s">
        <v>249</v>
      </c>
      <c r="D45" s="233" t="s">
        <v>250</v>
      </c>
      <c r="E45" s="234">
        <v>80263</v>
      </c>
      <c r="F45" s="234">
        <v>47903656</v>
      </c>
      <c r="G45" s="231">
        <v>597</v>
      </c>
    </row>
    <row r="46" spans="3:7" x14ac:dyDescent="0.2">
      <c r="C46" s="232" t="s">
        <v>251</v>
      </c>
      <c r="D46" s="233" t="s">
        <v>252</v>
      </c>
      <c r="E46" s="234">
        <v>103719</v>
      </c>
      <c r="F46" s="234">
        <v>66495276</v>
      </c>
      <c r="G46" s="231">
        <v>641</v>
      </c>
    </row>
    <row r="47" spans="3:7" x14ac:dyDescent="0.2">
      <c r="C47" s="232" t="s">
        <v>253</v>
      </c>
      <c r="D47" s="233" t="s">
        <v>254</v>
      </c>
      <c r="E47" s="234">
        <v>66781</v>
      </c>
      <c r="F47" s="234">
        <v>40037673</v>
      </c>
      <c r="G47" s="231">
        <v>600</v>
      </c>
    </row>
    <row r="48" spans="3:7" x14ac:dyDescent="0.2">
      <c r="C48" s="232" t="s">
        <v>255</v>
      </c>
      <c r="D48" s="233" t="s">
        <v>256</v>
      </c>
      <c r="E48" s="234">
        <v>67413</v>
      </c>
      <c r="F48" s="234">
        <v>40404651</v>
      </c>
      <c r="G48" s="231">
        <v>599</v>
      </c>
    </row>
    <row r="49" spans="3:7" x14ac:dyDescent="0.2">
      <c r="C49" s="232" t="s">
        <v>257</v>
      </c>
      <c r="D49" s="233" t="s">
        <v>258</v>
      </c>
      <c r="E49" s="234">
        <v>69110</v>
      </c>
      <c r="F49" s="234">
        <v>71557316</v>
      </c>
      <c r="G49" s="231">
        <v>1035</v>
      </c>
    </row>
    <row r="50" spans="3:7" x14ac:dyDescent="0.2">
      <c r="C50" s="232" t="s">
        <v>259</v>
      </c>
      <c r="D50" s="233" t="s">
        <v>260</v>
      </c>
      <c r="E50" s="234">
        <v>101126</v>
      </c>
      <c r="F50" s="234">
        <v>91435110</v>
      </c>
      <c r="G50" s="231">
        <v>904</v>
      </c>
    </row>
    <row r="51" spans="3:7" x14ac:dyDescent="0.2">
      <c r="C51" s="232" t="s">
        <v>261</v>
      </c>
      <c r="D51" s="233" t="s">
        <v>262</v>
      </c>
      <c r="E51" s="234">
        <v>100620</v>
      </c>
      <c r="F51" s="234">
        <v>88588142</v>
      </c>
      <c r="G51" s="231">
        <v>880</v>
      </c>
    </row>
    <row r="52" spans="3:7" x14ac:dyDescent="0.2">
      <c r="C52" s="232" t="s">
        <v>263</v>
      </c>
      <c r="D52" s="233" t="s">
        <v>264</v>
      </c>
      <c r="E52" s="234">
        <v>74424</v>
      </c>
      <c r="F52" s="234">
        <v>64197494</v>
      </c>
      <c r="G52" s="231">
        <v>863</v>
      </c>
    </row>
    <row r="53" spans="3:7" x14ac:dyDescent="0.2">
      <c r="C53" s="232" t="s">
        <v>265</v>
      </c>
      <c r="D53" s="233" t="s">
        <v>266</v>
      </c>
      <c r="E53" s="234">
        <v>58660</v>
      </c>
      <c r="F53" s="234">
        <v>45449558</v>
      </c>
      <c r="G53" s="231">
        <v>775</v>
      </c>
    </row>
    <row r="54" spans="3:7" x14ac:dyDescent="0.2">
      <c r="C54" s="232" t="s">
        <v>267</v>
      </c>
      <c r="D54" s="233" t="s">
        <v>268</v>
      </c>
      <c r="E54" s="234">
        <v>94356</v>
      </c>
      <c r="F54" s="234">
        <v>85706981</v>
      </c>
      <c r="G54" s="231">
        <v>908</v>
      </c>
    </row>
    <row r="55" spans="3:7" ht="13.5" thickBot="1" x14ac:dyDescent="0.25">
      <c r="C55" s="235" t="s">
        <v>269</v>
      </c>
      <c r="D55" s="236" t="s">
        <v>270</v>
      </c>
      <c r="E55" s="237">
        <v>70708</v>
      </c>
      <c r="F55" s="237">
        <v>45596678</v>
      </c>
      <c r="G55" s="238">
        <v>645</v>
      </c>
    </row>
    <row r="56" spans="3:7" ht="13.5" thickBot="1" x14ac:dyDescent="0.25">
      <c r="C56" s="239"/>
      <c r="D56" s="240" t="s">
        <v>271</v>
      </c>
      <c r="E56" s="241">
        <v>498296</v>
      </c>
      <c r="F56" s="241">
        <v>446934601</v>
      </c>
      <c r="G56" s="242">
        <v>897</v>
      </c>
    </row>
    <row r="57" spans="3:7" ht="13.5" thickBot="1" x14ac:dyDescent="0.25">
      <c r="C57" s="239"/>
      <c r="D57" s="240" t="s">
        <v>272</v>
      </c>
      <c r="E57" s="243">
        <v>4703635</v>
      </c>
      <c r="F57" s="243">
        <v>3331692207</v>
      </c>
      <c r="G57" s="242">
        <v>708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27"/>
  </sheetPr>
  <dimension ref="A1:K61"/>
  <sheetViews>
    <sheetView workbookViewId="0"/>
  </sheetViews>
  <sheetFormatPr defaultRowHeight="12.75" x14ac:dyDescent="0.2"/>
  <cols>
    <col min="1" max="1" width="9.140625" style="281"/>
    <col min="2" max="2" width="19.28515625" style="244" customWidth="1"/>
    <col min="3" max="3" width="9.85546875" style="279" customWidth="1"/>
    <col min="4" max="4" width="17.28515625" style="280" customWidth="1"/>
    <col min="5" max="5" width="10" style="279" customWidth="1"/>
    <col min="6" max="6" width="9.140625" style="244"/>
    <col min="7" max="7" width="8.85546875" style="244" customWidth="1"/>
    <col min="8" max="8" width="13.85546875" style="244" hidden="1" customWidth="1"/>
    <col min="9" max="16384" width="9.140625" style="244"/>
  </cols>
  <sheetData>
    <row r="1" spans="1:11" x14ac:dyDescent="0.2">
      <c r="A1" s="244"/>
      <c r="C1" s="244"/>
      <c r="D1" s="244"/>
      <c r="E1" s="244"/>
    </row>
    <row r="2" spans="1:11" x14ac:dyDescent="0.2">
      <c r="A2" s="244"/>
      <c r="C2" s="244"/>
      <c r="D2" s="245"/>
      <c r="E2" s="246"/>
      <c r="F2" s="246"/>
      <c r="G2" s="246"/>
      <c r="H2" s="246"/>
      <c r="I2" s="246"/>
      <c r="J2" s="246"/>
      <c r="K2" s="246"/>
    </row>
    <row r="3" spans="1:11" x14ac:dyDescent="0.2">
      <c r="A3" s="244"/>
      <c r="C3" s="244"/>
      <c r="D3" s="246"/>
      <c r="E3" s="246"/>
      <c r="F3" s="246"/>
      <c r="G3" s="246"/>
      <c r="H3" s="246"/>
      <c r="I3" s="246"/>
      <c r="J3" s="246"/>
      <c r="K3" s="246"/>
    </row>
    <row r="4" spans="1:11" x14ac:dyDescent="0.2">
      <c r="A4" s="244"/>
      <c r="C4" s="244"/>
      <c r="D4" s="246"/>
      <c r="E4" s="245"/>
      <c r="F4" s="245"/>
      <c r="G4" s="245"/>
      <c r="H4" s="245"/>
      <c r="I4" s="246"/>
      <c r="J4" s="246"/>
      <c r="K4" s="246"/>
    </row>
    <row r="5" spans="1:11" s="245" customFormat="1" ht="16.5" x14ac:dyDescent="0.25">
      <c r="A5" s="247" t="s">
        <v>273</v>
      </c>
      <c r="B5" s="248"/>
      <c r="C5" s="248"/>
      <c r="D5" s="249"/>
      <c r="E5" s="249"/>
      <c r="F5" s="250"/>
      <c r="G5" s="251"/>
      <c r="H5" s="251"/>
      <c r="I5" s="249"/>
      <c r="J5" s="252"/>
    </row>
    <row r="6" spans="1:11" s="245" customFormat="1" ht="18" customHeight="1" x14ac:dyDescent="0.25">
      <c r="A6" s="247"/>
      <c r="B6" s="248"/>
      <c r="C6" s="248"/>
      <c r="D6" s="249"/>
      <c r="E6" s="249"/>
      <c r="F6" s="250"/>
      <c r="G6" s="251"/>
      <c r="H6" s="251"/>
      <c r="I6" s="249"/>
      <c r="J6" s="252"/>
    </row>
    <row r="7" spans="1:11" s="253" customFormat="1" ht="18.75" x14ac:dyDescent="0.3">
      <c r="A7" s="474" t="s">
        <v>274</v>
      </c>
      <c r="B7" s="474"/>
      <c r="C7" s="474"/>
      <c r="D7" s="474"/>
      <c r="E7" s="474"/>
      <c r="F7" s="474"/>
    </row>
    <row r="8" spans="1:11" s="253" customFormat="1" ht="18.75" x14ac:dyDescent="0.3">
      <c r="A8" s="474" t="s">
        <v>275</v>
      </c>
      <c r="B8" s="474"/>
      <c r="C8" s="474"/>
      <c r="D8" s="474"/>
      <c r="E8" s="474"/>
      <c r="F8" s="474"/>
    </row>
    <row r="9" spans="1:11" s="253" customFormat="1" ht="18.75" x14ac:dyDescent="0.3">
      <c r="A9" s="474" t="s">
        <v>276</v>
      </c>
      <c r="B9" s="474"/>
      <c r="C9" s="474"/>
      <c r="D9" s="474"/>
      <c r="E9" s="474"/>
      <c r="F9" s="474"/>
    </row>
    <row r="10" spans="1:11" s="253" customFormat="1" ht="19.5" thickBot="1" x14ac:dyDescent="0.35">
      <c r="A10" s="475" t="s">
        <v>454</v>
      </c>
      <c r="B10" s="475"/>
      <c r="C10" s="475"/>
      <c r="D10" s="475"/>
      <c r="E10" s="475"/>
      <c r="F10" s="475"/>
    </row>
    <row r="11" spans="1:11" ht="39" customHeight="1" thickBot="1" x14ac:dyDescent="0.25">
      <c r="A11" s="254" t="s">
        <v>172</v>
      </c>
      <c r="B11" s="255" t="s">
        <v>173</v>
      </c>
      <c r="C11" s="256" t="s">
        <v>277</v>
      </c>
      <c r="D11" s="257" t="s">
        <v>278</v>
      </c>
      <c r="E11" s="258" t="s">
        <v>279</v>
      </c>
    </row>
    <row r="12" spans="1:11" x14ac:dyDescent="0.2">
      <c r="A12" s="259" t="s">
        <v>280</v>
      </c>
      <c r="B12" s="260" t="s">
        <v>178</v>
      </c>
      <c r="C12" s="261">
        <v>9441</v>
      </c>
      <c r="D12" s="262">
        <v>2782770</v>
      </c>
      <c r="E12" s="263">
        <v>295</v>
      </c>
      <c r="H12" s="262">
        <v>405576176</v>
      </c>
    </row>
    <row r="13" spans="1:11" x14ac:dyDescent="0.2">
      <c r="A13" s="259" t="s">
        <v>281</v>
      </c>
      <c r="B13" s="264" t="s">
        <v>180</v>
      </c>
      <c r="C13" s="265">
        <v>15232</v>
      </c>
      <c r="D13" s="266">
        <v>4415824</v>
      </c>
      <c r="E13" s="267">
        <v>290</v>
      </c>
      <c r="H13" s="266">
        <v>1734396511</v>
      </c>
    </row>
    <row r="14" spans="1:11" x14ac:dyDescent="0.2">
      <c r="A14" s="259" t="s">
        <v>282</v>
      </c>
      <c r="B14" s="264" t="s">
        <v>182</v>
      </c>
      <c r="C14" s="265">
        <v>17130</v>
      </c>
      <c r="D14" s="266">
        <v>4787207</v>
      </c>
      <c r="E14" s="267">
        <v>279</v>
      </c>
      <c r="H14" s="266">
        <v>2365447056</v>
      </c>
    </row>
    <row r="15" spans="1:11" x14ac:dyDescent="0.2">
      <c r="A15" s="259" t="s">
        <v>283</v>
      </c>
      <c r="B15" s="264" t="s">
        <v>184</v>
      </c>
      <c r="C15" s="265">
        <v>25864</v>
      </c>
      <c r="D15" s="266">
        <v>7774709</v>
      </c>
      <c r="E15" s="267">
        <v>301</v>
      </c>
      <c r="H15" s="266">
        <v>560863740</v>
      </c>
    </row>
    <row r="16" spans="1:11" x14ac:dyDescent="0.2">
      <c r="A16" s="259" t="s">
        <v>284</v>
      </c>
      <c r="B16" s="264" t="s">
        <v>186</v>
      </c>
      <c r="C16" s="265">
        <v>19312</v>
      </c>
      <c r="D16" s="266">
        <v>5658168</v>
      </c>
      <c r="E16" s="267">
        <v>293</v>
      </c>
      <c r="H16" s="266">
        <v>4167949774</v>
      </c>
    </row>
    <row r="17" spans="1:8" x14ac:dyDescent="0.2">
      <c r="A17" s="259" t="s">
        <v>285</v>
      </c>
      <c r="B17" s="264" t="s">
        <v>188</v>
      </c>
      <c r="C17" s="265">
        <v>10016</v>
      </c>
      <c r="D17" s="266">
        <v>2960787</v>
      </c>
      <c r="E17" s="267">
        <v>296</v>
      </c>
      <c r="H17" s="266">
        <v>710600419</v>
      </c>
    </row>
    <row r="18" spans="1:8" x14ac:dyDescent="0.2">
      <c r="A18" s="259" t="s">
        <v>286</v>
      </c>
      <c r="B18" s="264" t="s">
        <v>190</v>
      </c>
      <c r="C18" s="265">
        <v>40161</v>
      </c>
      <c r="D18" s="266">
        <v>12271506</v>
      </c>
      <c r="E18" s="267">
        <v>306</v>
      </c>
      <c r="H18" s="266">
        <v>1342598580</v>
      </c>
    </row>
    <row r="19" spans="1:8" x14ac:dyDescent="0.2">
      <c r="A19" s="259" t="s">
        <v>287</v>
      </c>
      <c r="B19" s="264" t="s">
        <v>192</v>
      </c>
      <c r="C19" s="265">
        <v>4868</v>
      </c>
      <c r="D19" s="266">
        <v>1431119</v>
      </c>
      <c r="E19" s="267">
        <v>294</v>
      </c>
      <c r="H19" s="266">
        <v>54320235</v>
      </c>
    </row>
    <row r="20" spans="1:8" x14ac:dyDescent="0.2">
      <c r="A20" s="259" t="s">
        <v>288</v>
      </c>
      <c r="B20" s="264" t="s">
        <v>194</v>
      </c>
      <c r="C20" s="265">
        <v>18563</v>
      </c>
      <c r="D20" s="266">
        <v>5879389</v>
      </c>
      <c r="E20" s="267">
        <v>317</v>
      </c>
      <c r="H20" s="266">
        <v>993499263</v>
      </c>
    </row>
    <row r="21" spans="1:8" x14ac:dyDescent="0.2">
      <c r="A21" s="259">
        <v>10</v>
      </c>
      <c r="B21" s="264" t="s">
        <v>196</v>
      </c>
      <c r="C21" s="265">
        <v>33696</v>
      </c>
      <c r="D21" s="266">
        <v>10273470</v>
      </c>
      <c r="E21" s="267">
        <v>305</v>
      </c>
      <c r="H21" s="266">
        <v>2275214691</v>
      </c>
    </row>
    <row r="22" spans="1:8" x14ac:dyDescent="0.2">
      <c r="A22" s="259">
        <v>11</v>
      </c>
      <c r="B22" s="264" t="s">
        <v>198</v>
      </c>
      <c r="C22" s="265">
        <v>4360</v>
      </c>
      <c r="D22" s="266">
        <v>1265513</v>
      </c>
      <c r="E22" s="267">
        <v>290</v>
      </c>
      <c r="H22" s="266">
        <v>252596850</v>
      </c>
    </row>
    <row r="23" spans="1:8" x14ac:dyDescent="0.2">
      <c r="A23" s="259">
        <v>12</v>
      </c>
      <c r="B23" s="264" t="s">
        <v>200</v>
      </c>
      <c r="C23" s="265">
        <v>22482</v>
      </c>
      <c r="D23" s="266">
        <v>6908391</v>
      </c>
      <c r="E23" s="267">
        <v>307</v>
      </c>
      <c r="H23" s="266">
        <v>1057187216</v>
      </c>
    </row>
    <row r="24" spans="1:8" x14ac:dyDescent="0.2">
      <c r="A24" s="259">
        <v>13</v>
      </c>
      <c r="B24" s="264" t="s">
        <v>202</v>
      </c>
      <c r="C24" s="265">
        <v>12300</v>
      </c>
      <c r="D24" s="266">
        <v>3628664</v>
      </c>
      <c r="E24" s="267">
        <v>295</v>
      </c>
      <c r="H24" s="266">
        <v>492998859</v>
      </c>
    </row>
    <row r="25" spans="1:8" x14ac:dyDescent="0.2">
      <c r="A25" s="259">
        <v>14</v>
      </c>
      <c r="B25" s="264" t="s">
        <v>204</v>
      </c>
      <c r="C25" s="265">
        <v>5587</v>
      </c>
      <c r="D25" s="266">
        <v>1590209</v>
      </c>
      <c r="E25" s="267">
        <v>285</v>
      </c>
      <c r="H25" s="266">
        <v>145992424</v>
      </c>
    </row>
    <row r="26" spans="1:8" x14ac:dyDescent="0.2">
      <c r="A26" s="259">
        <v>15</v>
      </c>
      <c r="B26" s="264" t="s">
        <v>206</v>
      </c>
      <c r="C26" s="265">
        <v>19673</v>
      </c>
      <c r="D26" s="266">
        <v>5657236</v>
      </c>
      <c r="E26" s="267">
        <v>288</v>
      </c>
      <c r="H26" s="266">
        <v>4364483461</v>
      </c>
    </row>
    <row r="27" spans="1:8" x14ac:dyDescent="0.2">
      <c r="A27" s="259">
        <v>16</v>
      </c>
      <c r="B27" s="264" t="s">
        <v>208</v>
      </c>
      <c r="C27" s="265">
        <v>49487</v>
      </c>
      <c r="D27" s="266">
        <v>15262566</v>
      </c>
      <c r="E27" s="267">
        <v>308</v>
      </c>
      <c r="H27" s="266">
        <v>3250643688</v>
      </c>
    </row>
    <row r="28" spans="1:8" x14ac:dyDescent="0.2">
      <c r="A28" s="259">
        <v>17</v>
      </c>
      <c r="B28" s="264" t="s">
        <v>210</v>
      </c>
      <c r="C28" s="265">
        <v>27132</v>
      </c>
      <c r="D28" s="266">
        <v>8123132</v>
      </c>
      <c r="E28" s="267">
        <v>299</v>
      </c>
      <c r="H28" s="266">
        <v>402605687</v>
      </c>
    </row>
    <row r="29" spans="1:8" x14ac:dyDescent="0.2">
      <c r="A29" s="259">
        <v>18</v>
      </c>
      <c r="B29" s="264" t="s">
        <v>212</v>
      </c>
      <c r="C29" s="265">
        <v>8764</v>
      </c>
      <c r="D29" s="266">
        <v>2426984</v>
      </c>
      <c r="E29" s="267">
        <v>277</v>
      </c>
      <c r="H29" s="266">
        <v>163062897</v>
      </c>
    </row>
    <row r="30" spans="1:8" x14ac:dyDescent="0.2">
      <c r="A30" s="259">
        <v>19</v>
      </c>
      <c r="B30" s="264" t="s">
        <v>214</v>
      </c>
      <c r="C30" s="265">
        <v>9225</v>
      </c>
      <c r="D30" s="266">
        <v>2518724</v>
      </c>
      <c r="E30" s="267">
        <v>273</v>
      </c>
      <c r="H30" s="266">
        <v>433445763</v>
      </c>
    </row>
    <row r="31" spans="1:8" x14ac:dyDescent="0.2">
      <c r="A31" s="259">
        <v>20</v>
      </c>
      <c r="B31" s="264" t="s">
        <v>216</v>
      </c>
      <c r="C31" s="265">
        <v>7005</v>
      </c>
      <c r="D31" s="266">
        <v>2057268</v>
      </c>
      <c r="E31" s="267">
        <v>294</v>
      </c>
      <c r="H31" s="266">
        <v>334402974</v>
      </c>
    </row>
    <row r="32" spans="1:8" x14ac:dyDescent="0.2">
      <c r="A32" s="259">
        <v>21</v>
      </c>
      <c r="B32" s="264" t="s">
        <v>218</v>
      </c>
      <c r="C32" s="265">
        <v>21180</v>
      </c>
      <c r="D32" s="266">
        <v>6723975</v>
      </c>
      <c r="E32" s="267">
        <v>317</v>
      </c>
      <c r="H32" s="266">
        <v>1730329292</v>
      </c>
    </row>
    <row r="33" spans="1:8" x14ac:dyDescent="0.2">
      <c r="A33" s="259">
        <v>22</v>
      </c>
      <c r="B33" s="264" t="s">
        <v>220</v>
      </c>
      <c r="C33" s="265">
        <v>41824</v>
      </c>
      <c r="D33" s="266">
        <v>12519264</v>
      </c>
      <c r="E33" s="267">
        <v>299</v>
      </c>
      <c r="H33" s="266">
        <v>1517799941</v>
      </c>
    </row>
    <row r="34" spans="1:8" x14ac:dyDescent="0.2">
      <c r="A34" s="259">
        <v>23</v>
      </c>
      <c r="B34" s="264" t="s">
        <v>222</v>
      </c>
      <c r="C34" s="265">
        <v>20985</v>
      </c>
      <c r="D34" s="266">
        <v>6551768</v>
      </c>
      <c r="E34" s="267">
        <v>312</v>
      </c>
      <c r="H34" s="266">
        <v>813710786</v>
      </c>
    </row>
    <row r="35" spans="1:8" x14ac:dyDescent="0.2">
      <c r="A35" s="259">
        <v>24</v>
      </c>
      <c r="B35" s="264" t="s">
        <v>224</v>
      </c>
      <c r="C35" s="265">
        <v>11915</v>
      </c>
      <c r="D35" s="266">
        <v>3479646</v>
      </c>
      <c r="E35" s="267">
        <v>292</v>
      </c>
      <c r="H35" s="266">
        <v>4206148719</v>
      </c>
    </row>
    <row r="36" spans="1:8" x14ac:dyDescent="0.2">
      <c r="A36" s="259">
        <v>25</v>
      </c>
      <c r="B36" s="264" t="s">
        <v>226</v>
      </c>
      <c r="C36" s="265">
        <v>14111</v>
      </c>
      <c r="D36" s="266">
        <v>4226706</v>
      </c>
      <c r="E36" s="267">
        <v>300</v>
      </c>
      <c r="H36" s="266">
        <v>325899286</v>
      </c>
    </row>
    <row r="37" spans="1:8" x14ac:dyDescent="0.2">
      <c r="A37" s="259">
        <v>26</v>
      </c>
      <c r="B37" s="264" t="s">
        <v>228</v>
      </c>
      <c r="C37" s="265">
        <v>26347</v>
      </c>
      <c r="D37" s="266">
        <v>7877384</v>
      </c>
      <c r="E37" s="267">
        <v>299</v>
      </c>
      <c r="H37" s="266">
        <v>3581015821</v>
      </c>
    </row>
    <row r="38" spans="1:8" x14ac:dyDescent="0.2">
      <c r="A38" s="259">
        <v>27</v>
      </c>
      <c r="B38" s="264" t="s">
        <v>230</v>
      </c>
      <c r="C38" s="265">
        <v>24824</v>
      </c>
      <c r="D38" s="266">
        <v>7340915</v>
      </c>
      <c r="E38" s="267">
        <v>296</v>
      </c>
      <c r="H38" s="266">
        <v>540027949</v>
      </c>
    </row>
    <row r="39" spans="1:8" x14ac:dyDescent="0.2">
      <c r="A39" s="259">
        <v>28</v>
      </c>
      <c r="B39" s="264" t="s">
        <v>232</v>
      </c>
      <c r="C39" s="265">
        <v>37707</v>
      </c>
      <c r="D39" s="266">
        <v>11599340</v>
      </c>
      <c r="E39" s="267">
        <v>308</v>
      </c>
      <c r="H39" s="266">
        <v>2115810405</v>
      </c>
    </row>
    <row r="40" spans="1:8" x14ac:dyDescent="0.2">
      <c r="A40" s="259">
        <v>29</v>
      </c>
      <c r="B40" s="264" t="s">
        <v>234</v>
      </c>
      <c r="C40" s="265">
        <v>16818</v>
      </c>
      <c r="D40" s="266">
        <v>5053544</v>
      </c>
      <c r="E40" s="267">
        <v>300</v>
      </c>
      <c r="H40" s="266">
        <v>739753179</v>
      </c>
    </row>
    <row r="41" spans="1:8" x14ac:dyDescent="0.2">
      <c r="A41" s="259">
        <v>30</v>
      </c>
      <c r="B41" s="264" t="s">
        <v>236</v>
      </c>
      <c r="C41" s="265">
        <v>15668</v>
      </c>
      <c r="D41" s="266">
        <v>4576484</v>
      </c>
      <c r="E41" s="267">
        <v>292</v>
      </c>
      <c r="H41" s="266">
        <v>6117805128</v>
      </c>
    </row>
    <row r="42" spans="1:8" x14ac:dyDescent="0.2">
      <c r="A42" s="259">
        <v>31</v>
      </c>
      <c r="B42" s="264" t="s">
        <v>238</v>
      </c>
      <c r="C42" s="265">
        <v>15202</v>
      </c>
      <c r="D42" s="266">
        <v>4579568</v>
      </c>
      <c r="E42" s="267">
        <v>301</v>
      </c>
      <c r="H42" s="266">
        <v>3366730856</v>
      </c>
    </row>
    <row r="43" spans="1:8" x14ac:dyDescent="0.2">
      <c r="A43" s="259">
        <v>32</v>
      </c>
      <c r="B43" s="264" t="s">
        <v>240</v>
      </c>
      <c r="C43" s="265">
        <v>6639</v>
      </c>
      <c r="D43" s="266">
        <v>1926652</v>
      </c>
      <c r="E43" s="267">
        <v>290</v>
      </c>
      <c r="H43" s="266">
        <v>273046242</v>
      </c>
    </row>
    <row r="44" spans="1:8" x14ac:dyDescent="0.2">
      <c r="A44" s="259">
        <v>33</v>
      </c>
      <c r="B44" s="264" t="s">
        <v>242</v>
      </c>
      <c r="C44" s="265">
        <v>32474</v>
      </c>
      <c r="D44" s="266">
        <v>9649701</v>
      </c>
      <c r="E44" s="267">
        <v>297</v>
      </c>
      <c r="H44" s="266">
        <v>1921357030</v>
      </c>
    </row>
    <row r="45" spans="1:8" x14ac:dyDescent="0.2">
      <c r="A45" s="259">
        <v>34</v>
      </c>
      <c r="B45" s="264" t="s">
        <v>244</v>
      </c>
      <c r="C45" s="265">
        <v>42572</v>
      </c>
      <c r="D45" s="266">
        <v>13267656</v>
      </c>
      <c r="E45" s="267">
        <v>312</v>
      </c>
      <c r="H45" s="266">
        <v>1839816941</v>
      </c>
    </row>
    <row r="46" spans="1:8" x14ac:dyDescent="0.2">
      <c r="A46" s="259">
        <v>35</v>
      </c>
      <c r="B46" s="264" t="s">
        <v>246</v>
      </c>
      <c r="C46" s="265">
        <v>14012</v>
      </c>
      <c r="D46" s="266">
        <v>4273515</v>
      </c>
      <c r="E46" s="267">
        <v>305</v>
      </c>
      <c r="H46" s="266">
        <v>953122801</v>
      </c>
    </row>
    <row r="47" spans="1:8" x14ac:dyDescent="0.2">
      <c r="A47" s="259">
        <v>36</v>
      </c>
      <c r="B47" s="264" t="s">
        <v>248</v>
      </c>
      <c r="C47" s="265">
        <v>8695</v>
      </c>
      <c r="D47" s="266">
        <v>2619109</v>
      </c>
      <c r="E47" s="267">
        <v>301</v>
      </c>
      <c r="H47" s="266">
        <v>172723567</v>
      </c>
    </row>
    <row r="48" spans="1:8" x14ac:dyDescent="0.2">
      <c r="A48" s="259">
        <v>37</v>
      </c>
      <c r="B48" s="264" t="s">
        <v>250</v>
      </c>
      <c r="C48" s="265">
        <v>32135</v>
      </c>
      <c r="D48" s="266">
        <v>9645162</v>
      </c>
      <c r="E48" s="267">
        <v>300</v>
      </c>
      <c r="H48" s="266">
        <v>1714550889</v>
      </c>
    </row>
    <row r="49" spans="1:8" x14ac:dyDescent="0.2">
      <c r="A49" s="259">
        <v>38</v>
      </c>
      <c r="B49" s="264" t="s">
        <v>252</v>
      </c>
      <c r="C49" s="265">
        <v>18878</v>
      </c>
      <c r="D49" s="266">
        <v>5400632</v>
      </c>
      <c r="E49" s="267">
        <v>286</v>
      </c>
      <c r="H49" s="266">
        <v>6739159003</v>
      </c>
    </row>
    <row r="50" spans="1:8" x14ac:dyDescent="0.2">
      <c r="A50" s="259">
        <v>39</v>
      </c>
      <c r="B50" s="264" t="s">
        <v>254</v>
      </c>
      <c r="C50" s="265">
        <v>21167</v>
      </c>
      <c r="D50" s="266">
        <v>6343267</v>
      </c>
      <c r="E50" s="267">
        <v>300</v>
      </c>
      <c r="H50" s="266">
        <v>1187466395</v>
      </c>
    </row>
    <row r="51" spans="1:8" x14ac:dyDescent="0.2">
      <c r="A51" s="259">
        <v>40</v>
      </c>
      <c r="B51" s="264" t="s">
        <v>256</v>
      </c>
      <c r="C51" s="265">
        <v>18496</v>
      </c>
      <c r="D51" s="266">
        <v>5769502</v>
      </c>
      <c r="E51" s="267">
        <v>312</v>
      </c>
      <c r="H51" s="266">
        <v>601304494</v>
      </c>
    </row>
    <row r="52" spans="1:8" x14ac:dyDescent="0.2">
      <c r="A52" s="259">
        <v>41</v>
      </c>
      <c r="B52" s="264" t="s">
        <v>289</v>
      </c>
      <c r="C52" s="265">
        <v>344</v>
      </c>
      <c r="D52" s="266">
        <v>67804</v>
      </c>
      <c r="E52" s="267">
        <v>197</v>
      </c>
      <c r="H52" s="266">
        <v>10301160</v>
      </c>
    </row>
    <row r="53" spans="1:8" x14ac:dyDescent="0.2">
      <c r="A53" s="259">
        <v>42</v>
      </c>
      <c r="B53" s="264" t="s">
        <v>290</v>
      </c>
      <c r="C53" s="265">
        <v>681</v>
      </c>
      <c r="D53" s="266">
        <v>133088</v>
      </c>
      <c r="E53" s="267">
        <v>195</v>
      </c>
      <c r="H53" s="266">
        <v>10564779</v>
      </c>
    </row>
    <row r="54" spans="1:8" x14ac:dyDescent="0.2">
      <c r="A54" s="259">
        <v>43</v>
      </c>
      <c r="B54" s="264" t="s">
        <v>291</v>
      </c>
      <c r="C54" s="265">
        <v>601</v>
      </c>
      <c r="D54" s="266">
        <v>130361</v>
      </c>
      <c r="E54" s="267">
        <v>217</v>
      </c>
      <c r="H54" s="266">
        <v>6837801</v>
      </c>
    </row>
    <row r="55" spans="1:8" x14ac:dyDescent="0.2">
      <c r="A55" s="259">
        <v>44</v>
      </c>
      <c r="B55" s="264" t="s">
        <v>292</v>
      </c>
      <c r="C55" s="265">
        <v>544</v>
      </c>
      <c r="D55" s="266">
        <v>107355</v>
      </c>
      <c r="E55" s="267">
        <v>197</v>
      </c>
      <c r="H55" s="266">
        <v>4535625</v>
      </c>
    </row>
    <row r="56" spans="1:8" x14ac:dyDescent="0.2">
      <c r="A56" s="259">
        <v>45</v>
      </c>
      <c r="B56" s="264" t="s">
        <v>293</v>
      </c>
      <c r="C56" s="265">
        <v>595</v>
      </c>
      <c r="D56" s="266">
        <v>120920</v>
      </c>
      <c r="E56" s="267">
        <v>203</v>
      </c>
      <c r="H56" s="266">
        <v>3334710</v>
      </c>
    </row>
    <row r="57" spans="1:8" x14ac:dyDescent="0.2">
      <c r="A57" s="259">
        <v>46</v>
      </c>
      <c r="B57" s="264" t="s">
        <v>294</v>
      </c>
      <c r="C57" s="265">
        <v>449</v>
      </c>
      <c r="D57" s="266">
        <v>87961</v>
      </c>
      <c r="E57" s="267">
        <v>196</v>
      </c>
      <c r="H57" s="266">
        <v>5363256</v>
      </c>
    </row>
    <row r="58" spans="1:8" ht="13.5" thickBot="1" x14ac:dyDescent="0.25">
      <c r="A58" s="268">
        <v>47</v>
      </c>
      <c r="B58" s="269" t="s">
        <v>270</v>
      </c>
      <c r="C58" s="270">
        <v>6616</v>
      </c>
      <c r="D58" s="271">
        <v>1757776</v>
      </c>
      <c r="E58" s="272">
        <v>266</v>
      </c>
      <c r="H58" s="271">
        <v>114450441</v>
      </c>
    </row>
    <row r="59" spans="1:8" ht="13.5" thickBot="1" x14ac:dyDescent="0.25">
      <c r="A59" s="470" t="s">
        <v>295</v>
      </c>
      <c r="B59" s="471"/>
      <c r="C59" s="273">
        <v>3214</v>
      </c>
      <c r="D59" s="274">
        <v>647489</v>
      </c>
      <c r="E59" s="275">
        <v>201.45892968263846</v>
      </c>
      <c r="H59" s="276">
        <f>SUM(H52:H57)</f>
        <v>40937331</v>
      </c>
    </row>
    <row r="60" spans="1:8" ht="13.5" thickBot="1" x14ac:dyDescent="0.25">
      <c r="A60" s="472" t="s">
        <v>272</v>
      </c>
      <c r="B60" s="473"/>
      <c r="C60" s="273">
        <v>811777</v>
      </c>
      <c r="D60" s="274">
        <v>243502691</v>
      </c>
      <c r="E60" s="275">
        <v>299.96254020500703</v>
      </c>
      <c r="H60" s="277">
        <f>SUM(H12:H58)</f>
        <v>66120852760</v>
      </c>
    </row>
    <row r="61" spans="1:8" x14ac:dyDescent="0.2">
      <c r="A61" s="278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50"/>
    <pageSetUpPr fitToPage="1"/>
  </sheetPr>
  <dimension ref="A1:L11"/>
  <sheetViews>
    <sheetView zoomScaleNormal="100" workbookViewId="0">
      <selection activeCell="N3" sqref="N3"/>
    </sheetView>
  </sheetViews>
  <sheetFormatPr defaultRowHeight="12.75" x14ac:dyDescent="0.2"/>
  <cols>
    <col min="1" max="1" width="68.85546875" customWidth="1"/>
    <col min="2" max="2" width="15.28515625" customWidth="1"/>
    <col min="3" max="3" width="18" customWidth="1"/>
    <col min="4" max="4" width="10.42578125" hidden="1" customWidth="1"/>
    <col min="5" max="5" width="18.5703125" customWidth="1"/>
    <col min="6" max="6" width="11.5703125" hidden="1" customWidth="1"/>
    <col min="7" max="7" width="21.42578125" bestFit="1" customWidth="1"/>
    <col min="8" max="8" width="18" hidden="1" customWidth="1"/>
    <col min="9" max="9" width="10.42578125" hidden="1" customWidth="1"/>
    <col min="10" max="10" width="18.5703125" hidden="1" customWidth="1"/>
    <col min="11" max="11" width="11.5703125" hidden="1" customWidth="1"/>
    <col min="12" max="12" width="21.42578125" hidden="1" customWidth="1"/>
  </cols>
  <sheetData>
    <row r="1" spans="1:12" s="215" customFormat="1" ht="29.25" customHeight="1" thickBot="1" x14ac:dyDescent="0.25">
      <c r="A1" s="476" t="s">
        <v>455</v>
      </c>
      <c r="B1" s="477"/>
      <c r="C1" s="477"/>
      <c r="D1" s="477"/>
      <c r="E1" s="477"/>
      <c r="F1" s="477"/>
      <c r="G1" s="477"/>
      <c r="H1" s="477"/>
      <c r="I1" s="363"/>
      <c r="J1" s="363"/>
      <c r="K1" s="363"/>
      <c r="L1" s="363"/>
    </row>
    <row r="2" spans="1:12" s="215" customFormat="1" ht="35.1" customHeight="1" thickBot="1" x14ac:dyDescent="0.25">
      <c r="A2" s="483" t="s">
        <v>296</v>
      </c>
      <c r="B2" s="485" t="s">
        <v>297</v>
      </c>
      <c r="C2" s="485" t="s">
        <v>298</v>
      </c>
      <c r="D2" s="364"/>
      <c r="E2" s="487" t="s">
        <v>299</v>
      </c>
      <c r="F2" s="488"/>
      <c r="G2" s="489"/>
      <c r="H2" s="478" t="s">
        <v>300</v>
      </c>
      <c r="I2" s="365"/>
      <c r="J2" s="480" t="s">
        <v>299</v>
      </c>
      <c r="K2" s="481"/>
      <c r="L2" s="482"/>
    </row>
    <row r="3" spans="1:12" s="215" customFormat="1" ht="120.75" customHeight="1" thickBot="1" x14ac:dyDescent="0.25">
      <c r="A3" s="484"/>
      <c r="B3" s="486"/>
      <c r="C3" s="486"/>
      <c r="D3" s="366"/>
      <c r="E3" s="367" t="s">
        <v>301</v>
      </c>
      <c r="F3" s="367"/>
      <c r="G3" s="367" t="s">
        <v>302</v>
      </c>
      <c r="H3" s="479"/>
      <c r="I3" s="368"/>
      <c r="J3" s="369" t="s">
        <v>303</v>
      </c>
      <c r="K3" s="369"/>
      <c r="L3" s="369" t="s">
        <v>304</v>
      </c>
    </row>
    <row r="4" spans="1:12" s="215" customFormat="1" ht="44.25" customHeight="1" thickBot="1" x14ac:dyDescent="0.35">
      <c r="A4" s="370" t="s">
        <v>305</v>
      </c>
      <c r="B4" s="371">
        <v>657</v>
      </c>
      <c r="C4" s="371">
        <v>3987</v>
      </c>
      <c r="D4" s="371"/>
      <c r="E4" s="371">
        <v>1887</v>
      </c>
      <c r="F4" s="371"/>
      <c r="G4" s="371">
        <v>3111</v>
      </c>
      <c r="H4" s="372"/>
      <c r="I4" s="372"/>
      <c r="J4" s="372"/>
      <c r="K4" s="372"/>
      <c r="L4" s="372"/>
    </row>
    <row r="5" spans="1:12" s="215" customFormat="1" ht="40.5" customHeight="1" thickBot="1" x14ac:dyDescent="0.35">
      <c r="A5" s="370" t="s">
        <v>456</v>
      </c>
      <c r="B5" s="373">
        <v>1434</v>
      </c>
      <c r="C5" s="373">
        <v>9177</v>
      </c>
      <c r="D5" s="373"/>
      <c r="E5" s="373">
        <v>1825</v>
      </c>
      <c r="F5" s="373"/>
      <c r="G5" s="373">
        <v>7527</v>
      </c>
      <c r="H5" s="372"/>
      <c r="I5" s="372"/>
      <c r="J5" s="372"/>
      <c r="K5" s="372"/>
      <c r="L5" s="372"/>
    </row>
    <row r="6" spans="1:12" s="215" customFormat="1" ht="44.25" customHeight="1" thickBot="1" x14ac:dyDescent="0.35">
      <c r="A6" s="370" t="s">
        <v>457</v>
      </c>
      <c r="B6" s="374">
        <v>31</v>
      </c>
      <c r="C6" s="375" t="s">
        <v>131</v>
      </c>
      <c r="D6" s="374"/>
      <c r="E6" s="374">
        <v>1633</v>
      </c>
      <c r="F6" s="374"/>
      <c r="G6" s="375" t="s">
        <v>131</v>
      </c>
      <c r="H6" s="372"/>
      <c r="I6" s="372"/>
      <c r="J6" s="372"/>
      <c r="K6" s="372"/>
      <c r="L6" s="372"/>
    </row>
    <row r="7" spans="1:12" s="215" customFormat="1" ht="31.5" customHeight="1" thickBot="1" x14ac:dyDescent="0.35">
      <c r="A7" s="370" t="s">
        <v>458</v>
      </c>
      <c r="B7" s="374">
        <v>499</v>
      </c>
      <c r="C7" s="374">
        <v>3578</v>
      </c>
      <c r="D7" s="374"/>
      <c r="E7" s="374">
        <v>2066</v>
      </c>
      <c r="F7" s="374"/>
      <c r="G7" s="374">
        <v>1597</v>
      </c>
      <c r="H7" s="372"/>
      <c r="I7" s="372"/>
      <c r="J7" s="372"/>
      <c r="K7" s="372"/>
      <c r="L7" s="372"/>
    </row>
    <row r="8" spans="1:12" s="215" customFormat="1" ht="35.1" customHeight="1" thickBot="1" x14ac:dyDescent="0.35">
      <c r="A8" s="370" t="s">
        <v>459</v>
      </c>
      <c r="B8" s="371">
        <v>348</v>
      </c>
      <c r="C8" s="373">
        <v>2545</v>
      </c>
      <c r="D8" s="373"/>
      <c r="E8" s="371">
        <v>1777</v>
      </c>
      <c r="F8" s="373"/>
      <c r="G8" s="373">
        <v>1752</v>
      </c>
      <c r="H8" s="372"/>
      <c r="I8" s="372"/>
      <c r="J8" s="372"/>
      <c r="K8" s="372"/>
      <c r="L8" s="372"/>
    </row>
    <row r="9" spans="1:12" s="215" customFormat="1" ht="43.5" customHeight="1" thickBot="1" x14ac:dyDescent="0.35">
      <c r="A9" s="370" t="s">
        <v>460</v>
      </c>
      <c r="B9" s="374">
        <v>2209</v>
      </c>
      <c r="C9" s="374">
        <v>7638</v>
      </c>
      <c r="D9" s="374"/>
      <c r="E9" s="374">
        <v>1274</v>
      </c>
      <c r="F9" s="374"/>
      <c r="G9" s="374">
        <v>6364</v>
      </c>
      <c r="H9" s="372"/>
      <c r="I9" s="372"/>
      <c r="J9" s="372"/>
      <c r="K9" s="372"/>
      <c r="L9" s="372"/>
    </row>
    <row r="10" spans="1:12" s="215" customFormat="1" ht="42.75" customHeight="1" thickBot="1" x14ac:dyDescent="0.35">
      <c r="A10" s="370" t="s">
        <v>461</v>
      </c>
      <c r="B10" s="374">
        <v>1835</v>
      </c>
      <c r="C10" s="374">
        <v>2631</v>
      </c>
      <c r="D10" s="374"/>
      <c r="E10" s="374">
        <v>797</v>
      </c>
      <c r="F10" s="374"/>
      <c r="G10" s="374">
        <v>1834</v>
      </c>
      <c r="H10" s="372"/>
      <c r="I10" s="372"/>
      <c r="J10" s="372"/>
      <c r="K10" s="372"/>
      <c r="L10" s="372"/>
    </row>
    <row r="11" spans="1:12" s="215" customFormat="1" ht="34.5" customHeight="1" thickBot="1" x14ac:dyDescent="0.35">
      <c r="A11" s="370" t="s">
        <v>462</v>
      </c>
      <c r="B11" s="374">
        <v>195</v>
      </c>
      <c r="C11" s="374">
        <v>5370</v>
      </c>
      <c r="D11" s="374"/>
      <c r="E11" s="374">
        <v>2046</v>
      </c>
      <c r="F11" s="374"/>
      <c r="G11" s="374">
        <v>3891</v>
      </c>
      <c r="H11" s="372"/>
      <c r="I11" s="372"/>
      <c r="J11" s="372"/>
      <c r="K11" s="372"/>
      <c r="L11" s="372"/>
    </row>
  </sheetData>
  <mergeCells count="7">
    <mergeCell ref="A1:H1"/>
    <mergeCell ref="H2:H3"/>
    <mergeCell ref="J2:L2"/>
    <mergeCell ref="A2:A3"/>
    <mergeCell ref="B2:B3"/>
    <mergeCell ref="C2:C3"/>
    <mergeCell ref="E2:G2"/>
  </mergeCells>
  <phoneticPr fontId="37" type="noConversion"/>
  <pageMargins left="0.24" right="0.24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date_legi_speciale_2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2009-05-18T12:14:41Z</cp:lastPrinted>
  <dcterms:created xsi:type="dcterms:W3CDTF">2005-12-21T12:54:58Z</dcterms:created>
  <dcterms:modified xsi:type="dcterms:W3CDTF">2013-03-20T16:03:28Z</dcterms:modified>
</cp:coreProperties>
</file>