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drawings/drawing3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/>
  </bookViews>
  <sheets>
    <sheet name="Stat" sheetId="1" r:id="rId1"/>
    <sheet name="agricultori" sheetId="2" r:id="rId2"/>
    <sheet name="statagric" sheetId="6" r:id="rId3"/>
    <sheet name="veterani" sheetId="3" r:id="rId4"/>
    <sheet name="grupare_stat" sheetId="4" r:id="rId5"/>
    <sheet name="grupare_agricultori" sheetId="5" r:id="rId6"/>
  </sheets>
  <definedNames>
    <definedName name="_xlnm.Print_Area" localSheetId="1">agricultori!$A$1:$I$20</definedName>
    <definedName name="_xlnm.Print_Area" localSheetId="0">Stat!$A$1:$M$43</definedName>
    <definedName name="_xlnm.Print_Area" localSheetId="2">statagric!$1:$33</definedName>
    <definedName name="_xlnm.Print_Area" localSheetId="3">veterani!$A$1:$H$23</definedName>
  </definedNames>
  <calcPr calcId="145621" fullCalcOnLoad="1"/>
</workbook>
</file>

<file path=xl/calcChain.xml><?xml version="1.0" encoding="utf-8"?>
<calcChain xmlns="http://schemas.openxmlformats.org/spreadsheetml/2006/main">
  <c r="J67" i="5" l="1"/>
  <c r="I67" i="5"/>
  <c r="H67" i="5"/>
  <c r="G67" i="5"/>
  <c r="F67" i="5"/>
  <c r="E67" i="5"/>
  <c r="D67" i="5"/>
  <c r="C67" i="5" s="1"/>
  <c r="B67" i="5" s="1"/>
  <c r="F65" i="5"/>
  <c r="C65" i="5"/>
  <c r="B65" i="5" s="1"/>
  <c r="F64" i="5"/>
  <c r="C64" i="5"/>
  <c r="B64" i="5"/>
  <c r="F63" i="5"/>
  <c r="C63" i="5"/>
  <c r="B63" i="5" s="1"/>
  <c r="F62" i="5"/>
  <c r="C62" i="5"/>
  <c r="B62" i="5"/>
  <c r="F61" i="5"/>
  <c r="C61" i="5"/>
  <c r="B61" i="5" s="1"/>
  <c r="F60" i="5"/>
  <c r="C60" i="5"/>
  <c r="B60" i="5"/>
  <c r="F59" i="5"/>
  <c r="C59" i="5"/>
  <c r="B59" i="5" s="1"/>
  <c r="F58" i="5"/>
  <c r="C58" i="5"/>
  <c r="B58" i="5"/>
  <c r="F57" i="5"/>
  <c r="C57" i="5"/>
  <c r="B57" i="5" s="1"/>
  <c r="F56" i="5"/>
  <c r="C56" i="5"/>
  <c r="B56" i="5"/>
  <c r="F55" i="5"/>
  <c r="C55" i="5"/>
  <c r="B55" i="5" s="1"/>
  <c r="F54" i="5"/>
  <c r="C54" i="5"/>
  <c r="B54" i="5"/>
  <c r="F53" i="5"/>
  <c r="C53" i="5"/>
  <c r="B53" i="5" s="1"/>
  <c r="F52" i="5"/>
  <c r="C52" i="5"/>
  <c r="B52" i="5"/>
  <c r="F50" i="5"/>
  <c r="C50" i="5"/>
  <c r="B50" i="5" s="1"/>
  <c r="F49" i="5"/>
  <c r="C49" i="5"/>
  <c r="B49" i="5"/>
  <c r="F48" i="5"/>
  <c r="C48" i="5"/>
  <c r="B48" i="5" s="1"/>
  <c r="F47" i="5"/>
  <c r="C47" i="5"/>
  <c r="B47" i="5"/>
  <c r="F46" i="5"/>
  <c r="C46" i="5"/>
  <c r="B46" i="5" s="1"/>
  <c r="F45" i="5"/>
  <c r="C45" i="5"/>
  <c r="B45" i="5"/>
  <c r="F44" i="5"/>
  <c r="C44" i="5"/>
  <c r="B44" i="5" s="1"/>
  <c r="F43" i="5"/>
  <c r="C43" i="5"/>
  <c r="B43" i="5"/>
  <c r="F42" i="5"/>
  <c r="C42" i="5"/>
  <c r="B42" i="5" s="1"/>
  <c r="F41" i="5"/>
  <c r="C41" i="5"/>
  <c r="B41" i="5"/>
  <c r="F40" i="5"/>
  <c r="C40" i="5"/>
  <c r="B40" i="5" s="1"/>
  <c r="F39" i="5"/>
  <c r="C39" i="5"/>
  <c r="B39" i="5"/>
  <c r="F38" i="5"/>
  <c r="C38" i="5"/>
  <c r="B38" i="5" s="1"/>
  <c r="F37" i="5"/>
  <c r="C37" i="5"/>
  <c r="B37" i="5"/>
  <c r="F36" i="5"/>
  <c r="C36" i="5"/>
  <c r="B36" i="5" s="1"/>
  <c r="F35" i="5"/>
  <c r="C35" i="5"/>
  <c r="B35" i="5"/>
  <c r="F34" i="5"/>
  <c r="C34" i="5"/>
  <c r="B34" i="5" s="1"/>
  <c r="F33" i="5"/>
  <c r="C33" i="5"/>
  <c r="B33" i="5"/>
  <c r="F32" i="5"/>
  <c r="C32" i="5"/>
  <c r="B32" i="5" s="1"/>
  <c r="F31" i="5"/>
  <c r="C31" i="5"/>
  <c r="B31" i="5"/>
  <c r="F30" i="5"/>
  <c r="C30" i="5"/>
  <c r="B30" i="5" s="1"/>
  <c r="F29" i="5"/>
  <c r="C29" i="5"/>
  <c r="B29" i="5"/>
  <c r="F28" i="5"/>
  <c r="C28" i="5"/>
  <c r="B28" i="5" s="1"/>
  <c r="F27" i="5"/>
  <c r="C27" i="5"/>
  <c r="B27" i="5"/>
  <c r="F26" i="5"/>
  <c r="C26" i="5"/>
  <c r="B26" i="5" s="1"/>
  <c r="F25" i="5"/>
  <c r="C25" i="5"/>
  <c r="B25" i="5"/>
  <c r="F24" i="5"/>
  <c r="C24" i="5"/>
  <c r="B24" i="5" s="1"/>
  <c r="F23" i="5"/>
  <c r="C23" i="5"/>
  <c r="B23" i="5"/>
  <c r="F22" i="5"/>
  <c r="C22" i="5"/>
  <c r="B22" i="5" s="1"/>
  <c r="F21" i="5"/>
  <c r="C21" i="5"/>
  <c r="B21" i="5"/>
  <c r="F20" i="5"/>
  <c r="C20" i="5"/>
  <c r="B20" i="5" s="1"/>
  <c r="F19" i="5"/>
  <c r="C19" i="5"/>
  <c r="B19" i="5"/>
  <c r="F18" i="5"/>
  <c r="C18" i="5"/>
  <c r="B18" i="5" s="1"/>
  <c r="F17" i="5"/>
  <c r="C17" i="5"/>
  <c r="B17" i="5"/>
  <c r="F16" i="5"/>
  <c r="C16" i="5"/>
  <c r="B16" i="5" s="1"/>
  <c r="M66" i="4"/>
  <c r="L66" i="4"/>
  <c r="K66" i="4"/>
  <c r="J66" i="4"/>
  <c r="I66" i="4"/>
  <c r="H66" i="4" s="1"/>
  <c r="G66" i="4"/>
  <c r="F66" i="4"/>
  <c r="E66" i="4"/>
  <c r="D66" i="4"/>
  <c r="C66" i="4"/>
  <c r="B66" i="4" s="1"/>
  <c r="H64" i="4"/>
  <c r="C64" i="4"/>
  <c r="B64" i="4"/>
  <c r="H63" i="4"/>
  <c r="C63" i="4"/>
  <c r="B63" i="4" s="1"/>
  <c r="H62" i="4"/>
  <c r="C62" i="4"/>
  <c r="B62" i="4"/>
  <c r="H61" i="4"/>
  <c r="C61" i="4"/>
  <c r="B61" i="4" s="1"/>
  <c r="H60" i="4"/>
  <c r="C60" i="4"/>
  <c r="B60" i="4"/>
  <c r="H59" i="4"/>
  <c r="C59" i="4"/>
  <c r="B59" i="4" s="1"/>
  <c r="H58" i="4"/>
  <c r="C58" i="4"/>
  <c r="B58" i="4"/>
  <c r="H57" i="4"/>
  <c r="C57" i="4"/>
  <c r="B57" i="4" s="1"/>
  <c r="H56" i="4"/>
  <c r="C56" i="4"/>
  <c r="B56" i="4"/>
  <c r="H55" i="4"/>
  <c r="C55" i="4"/>
  <c r="B55" i="4" s="1"/>
  <c r="H54" i="4"/>
  <c r="C54" i="4"/>
  <c r="B54" i="4"/>
  <c r="H53" i="4"/>
  <c r="C53" i="4"/>
  <c r="B53" i="4" s="1"/>
  <c r="H52" i="4"/>
  <c r="C52" i="4"/>
  <c r="B52" i="4"/>
  <c r="H51" i="4"/>
  <c r="C51" i="4"/>
  <c r="B51" i="4" s="1"/>
  <c r="H50" i="4"/>
  <c r="C50" i="4"/>
  <c r="B50" i="4"/>
  <c r="H49" i="4"/>
  <c r="C49" i="4"/>
  <c r="B49" i="4" s="1"/>
  <c r="H48" i="4"/>
  <c r="C48" i="4"/>
  <c r="B48" i="4"/>
  <c r="H47" i="4"/>
  <c r="C47" i="4"/>
  <c r="B47" i="4" s="1"/>
  <c r="H46" i="4"/>
  <c r="C46" i="4"/>
  <c r="B46" i="4"/>
  <c r="H45" i="4"/>
  <c r="C45" i="4"/>
  <c r="B45" i="4" s="1"/>
  <c r="H44" i="4"/>
  <c r="C44" i="4"/>
  <c r="B44" i="4"/>
  <c r="H43" i="4"/>
  <c r="C43" i="4"/>
  <c r="B43" i="4" s="1"/>
  <c r="H42" i="4"/>
  <c r="C42" i="4"/>
  <c r="B42" i="4"/>
  <c r="H41" i="4"/>
  <c r="C41" i="4"/>
  <c r="B41" i="4" s="1"/>
  <c r="H40" i="4"/>
  <c r="C40" i="4"/>
  <c r="B40" i="4"/>
  <c r="H39" i="4"/>
  <c r="C39" i="4"/>
  <c r="B39" i="4" s="1"/>
  <c r="H38" i="4"/>
  <c r="C38" i="4"/>
  <c r="B38" i="4"/>
  <c r="H37" i="4"/>
  <c r="C37" i="4"/>
  <c r="B37" i="4" s="1"/>
  <c r="H36" i="4"/>
  <c r="C36" i="4"/>
  <c r="B36" i="4"/>
  <c r="H35" i="4"/>
  <c r="C35" i="4"/>
  <c r="B35" i="4" s="1"/>
  <c r="H34" i="4"/>
  <c r="C34" i="4"/>
  <c r="B34" i="4"/>
  <c r="H33" i="4"/>
  <c r="C33" i="4"/>
  <c r="B33" i="4" s="1"/>
  <c r="H32" i="4"/>
  <c r="C32" i="4"/>
  <c r="B32" i="4"/>
  <c r="H31" i="4"/>
  <c r="C31" i="4"/>
  <c r="B31" i="4" s="1"/>
  <c r="H30" i="4"/>
  <c r="C30" i="4"/>
  <c r="B30" i="4"/>
  <c r="H29" i="4"/>
  <c r="C29" i="4"/>
  <c r="B29" i="4" s="1"/>
  <c r="H28" i="4"/>
  <c r="C28" i="4"/>
  <c r="B28" i="4"/>
  <c r="H27" i="4"/>
  <c r="C27" i="4"/>
  <c r="B27" i="4" s="1"/>
  <c r="H26" i="4"/>
  <c r="C26" i="4"/>
  <c r="B26" i="4"/>
  <c r="H25" i="4"/>
  <c r="C25" i="4"/>
  <c r="B25" i="4" s="1"/>
  <c r="H24" i="4"/>
  <c r="C24" i="4"/>
  <c r="B24" i="4"/>
  <c r="H23" i="4"/>
  <c r="C23" i="4"/>
  <c r="B23" i="4" s="1"/>
  <c r="H22" i="4"/>
  <c r="C22" i="4"/>
  <c r="B22" i="4"/>
  <c r="H21" i="4"/>
  <c r="C21" i="4"/>
  <c r="B21" i="4" s="1"/>
  <c r="H20" i="4"/>
  <c r="C20" i="4"/>
  <c r="B20" i="4"/>
  <c r="H19" i="4"/>
  <c r="C19" i="4"/>
  <c r="B19" i="4" s="1"/>
  <c r="H18" i="4"/>
  <c r="C18" i="4"/>
  <c r="B18" i="4"/>
  <c r="H17" i="4"/>
  <c r="C17" i="4"/>
  <c r="B17" i="4" s="1"/>
  <c r="H16" i="4"/>
  <c r="C16" i="4"/>
  <c r="B16" i="4"/>
  <c r="H15" i="4"/>
  <c r="C15" i="4"/>
  <c r="B15" i="4" s="1"/>
  <c r="E148" i="5"/>
  <c r="E78" i="5"/>
</calcChain>
</file>

<file path=xl/comments1.xml><?xml version="1.0" encoding="utf-8"?>
<comments xmlns="http://schemas.openxmlformats.org/spreadsheetml/2006/main">
  <authors>
    <author>ocpp</author>
  </authors>
  <commentList>
    <comment ref="B12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<sst xmlns="http://schemas.openxmlformats.org/spreadsheetml/2006/main" count="530" uniqueCount="184">
  <si>
    <t xml:space="preserve">       DIRECTIA ANALIZE, SINTEZE  </t>
  </si>
  <si>
    <t>DIRECTIA  TEHNOLOGIA INFORMATIEI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</si>
  <si>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</si>
  <si>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</si>
  <si>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</si>
  <si>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</si>
  <si>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</si>
  <si>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</si>
  <si>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</si>
  <si>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</si>
  <si>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</si>
  <si>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</si>
  <si>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</si>
  <si>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</si>
  <si>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</si>
  <si>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</si>
  <si>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</si>
  <si>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</si>
  <si>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</si>
  <si>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</si>
  <si>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</si>
  <si>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</si>
  <si>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</si>
  <si>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</si>
  <si>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</si>
  <si>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</si>
  <si>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</si>
  <si>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</si>
  <si>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</si>
  <si>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</si>
  <si>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</si>
  <si>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</si>
  <si>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</si>
  <si>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</si>
  <si>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</si>
  <si>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</si>
  <si>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</si>
  <si>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</si>
  <si>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</si>
  <si>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</si>
  <si>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</si>
  <si>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</si>
  <si>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</si>
  <si>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</si>
  <si>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</si>
  <si>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</si>
  <si>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</si>
  <si>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</si>
  <si>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</si>
  <si>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</si>
  <si>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</si>
  <si>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</si>
  <si>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</si>
  <si>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</si>
  <si>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</si>
  <si>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</si>
  <si>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</si>
  <si>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</si>
  <si>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</si>
  <si>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 DIRECTIA TEHNOLOGIA INFORMATIEI       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</si>
  <si>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</si>
  <si>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</si>
  <si>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</si>
  <si>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</si>
  <si>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</si>
  <si>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Din care:                                         LVSC *)             LVFSC * )</t>
  </si>
  <si>
    <t>Pens. anticipata</t>
  </si>
  <si>
    <t xml:space="preserve">Pens. Anticipata partiala </t>
  </si>
  <si>
    <t>Invalid. Total</t>
  </si>
  <si>
    <t xml:space="preserve"> Din care:                                                                     Grad 1        Grad 2      Grad 3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</si>
  <si>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</si>
  <si>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</si>
  <si>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</si>
  <si>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</si>
  <si>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</si>
  <si>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</si>
  <si>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</si>
  <si>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</si>
  <si>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</si>
  <si>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</si>
  <si>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</si>
  <si>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</si>
  <si>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</si>
  <si>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</si>
  <si>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</si>
  <si>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</si>
  <si>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</si>
  <si>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</si>
  <si>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</si>
  <si>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</si>
  <si>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</si>
  <si>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</si>
  <si>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</si>
  <si>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</si>
  <si>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</si>
  <si>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</si>
  <si>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</si>
  <si>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</si>
  <si>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</si>
  <si>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</si>
  <si>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</si>
  <si>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</si>
  <si>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</si>
  <si>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</si>
  <si>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</si>
  <si>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</si>
  <si>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</si>
  <si>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</si>
  <si>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</si>
  <si>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</si>
  <si>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501  -  750</t>
  </si>
  <si>
    <t>751  -  1000</t>
  </si>
  <si>
    <t>TOTAL</t>
  </si>
  <si>
    <t xml:space="preserve">                                                       Gruparea  procentuala a numarului pensionarilor </t>
  </si>
  <si>
    <t>Din care                                         LVSC *)             LVFSC *)</t>
  </si>
  <si>
    <t>Din care                                                                      Grad 1        Grad 2      Grad 3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</si>
  <si>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</si>
  <si>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</si>
  <si>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</si>
  <si>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</si>
  <si>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</si>
  <si>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</si>
  <si>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DIRECTIA TEHNOLOGIA INFORMATIEI      </t>
  </si>
  <si>
    <t xml:space="preserve">           </t>
  </si>
  <si>
    <t xml:space="preserve">                                              Gruparea  pensiei medii din decizie pentru pensionarii </t>
  </si>
  <si>
    <t>Din care                                          LVSC *)              LVFSC *)</t>
  </si>
  <si>
    <t xml:space="preserve">           DIRECTIA TEHNOLOGIA INFORMATIEI</t>
  </si>
  <si>
    <t>Din care                       Lvsc *)             Lvfsc *)</t>
  </si>
  <si>
    <t>Din care                                           Grad 1        Grad 2      Grad 3</t>
  </si>
  <si>
    <t xml:space="preserve">       DIRECTIA TEHNOLOGIA INFORMATIEI                  </t>
  </si>
  <si>
    <t xml:space="preserve">      </t>
  </si>
  <si>
    <t>Din care                                          Grad 1        Grad 2      Grad 3</t>
  </si>
  <si>
    <t xml:space="preserve">         DIRECTIA TEHNOLOGIA INFORMATIEI                                                                                                                                                                                              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</si>
  <si>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</si>
  <si>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</si>
  <si>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</si>
  <si>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</si>
  <si>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</si>
  <si>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</si>
  <si>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</si>
  <si>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</si>
  <si>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</si>
  <si>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</si>
  <si>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</si>
  <si>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</si>
  <si>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(**) Incepand cu data de 01.07.2008, sant inclusi aici si  beneficiarii de ajutor social. 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</si>
  <si>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</si>
  <si>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</si>
  <si>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</si>
  <si>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</si>
  <si>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>Pagina 4</t>
  </si>
  <si>
    <t xml:space="preserve">                             TOTAL SISTEM PENSII</t>
  </si>
  <si>
    <t>1. TOTAL SISTEM, din care:</t>
  </si>
  <si>
    <t>1.6 Ajutor social</t>
  </si>
  <si>
    <t xml:space="preserve"> INDICATORII PRIVIND INDEMNIZATIILE SI SPORURILE CONF. LEGII NR. 49/1991, LEGII NR. 44/1994</t>
  </si>
  <si>
    <t>Ajutor social</t>
  </si>
  <si>
    <t>Gruparea  pensiei medii din decizie pentru  pensionarii</t>
  </si>
  <si>
    <t>stabilite conform legislatiei anterioare datei de 1.04.2001 si legii 19/2000 (*)</t>
  </si>
  <si>
    <t>pentru beneficiarii proveniti din fostul sistem de pensii al agricultorilor, care nu au facut obiectul OUG 4/2005</t>
  </si>
  <si>
    <t xml:space="preserve"> de Asigurari sociale de stat, stabiliti conform legislatiei anterioare datei de 1.04.2001 si legii 19/2000, pe nivele de pensii </t>
  </si>
  <si>
    <t xml:space="preserve"> proveniti din fostul sistem de pensii al agricultorilor pe nivele de pensii </t>
  </si>
  <si>
    <t>Gruparea  numarului pensionarilor</t>
  </si>
  <si>
    <t xml:space="preserve">proveniti din fostul sistem de pensii al agricultorilor pe nivele de pensii </t>
  </si>
  <si>
    <t xml:space="preserve">         Gruparea  procentuala a numarului pensionarilor</t>
  </si>
  <si>
    <t xml:space="preserve">      de Asigurari sociale de stat, stabiliti conform legislatiei anterioare datei de 1.04.2001  si legii 19/2000, pe nivele de pensii </t>
  </si>
  <si>
    <t xml:space="preserve">de Asigurari sociale de stat, stabilite conform legislatiei anterioare datei de 1.04.2001  si legii 19/2000, pe nivele de pensii </t>
  </si>
  <si>
    <t xml:space="preserve"> Existent la finele lunii  IANUARIE 2009                                                                                                                                                     </t>
  </si>
  <si>
    <t xml:space="preserve">       Existent la finele lunii IANUARIE 2009    </t>
  </si>
  <si>
    <t xml:space="preserve">       Existent la finele lunii  IANUARIE 2009                                                                                                                                                       </t>
  </si>
  <si>
    <t xml:space="preserve">    Existent la finele lunii IANUARIE 2009                                                                                                                                                                               </t>
  </si>
  <si>
    <t xml:space="preserve">                 IANUARIE 2009</t>
  </si>
  <si>
    <t xml:space="preserve">                                           IANUARIE 2009</t>
  </si>
  <si>
    <t xml:space="preserve">                                                 IANUARIE 2009</t>
  </si>
  <si>
    <t>LUNA IANUARIE 2009</t>
  </si>
  <si>
    <t>1001 - 1500</t>
  </si>
  <si>
    <t>1501 - 2000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</si>
  <si>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</si>
  <si>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</si>
  <si>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</si>
  <si>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</si>
  <si>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</si>
  <si>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</si>
  <si>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</si>
  <si>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Din care                     Lvsc *)             Lvfsc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</si>
</sst>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indexed="9"/>
        <bgColor indexed="9"/>
      </patternFill>
    </fill>
  </fills>
  <borders count="8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2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3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1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9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2" fontId="8" fillId="0" borderId="30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49" fontId="26" fillId="0" borderId="0" xfId="0" applyNumberFormat="1" applyFont="1"/>
    <xf numFmtId="49" fontId="26" fillId="0" borderId="0" xfId="0" applyNumberFormat="1" applyFont="1" applyAlignment="1">
      <alignment horizontal="center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36" xfId="0" quotePrefix="1" applyNumberFormat="1" applyFont="1" applyFill="1" applyBorder="1" applyAlignment="1">
      <alignment horizontal="centerContinuous" vertical="center" wrapText="1"/>
    </xf>
    <xf numFmtId="0" fontId="6" fillId="2" borderId="3" xfId="0" quotePrefix="1" applyNumberFormat="1" applyFont="1" applyFill="1" applyBorder="1" applyAlignment="1">
      <alignment horizontal="centerContinuous" vertical="center" wrapText="1"/>
    </xf>
    <xf numFmtId="0" fontId="10" fillId="2" borderId="37" xfId="0" applyNumberFormat="1" applyFont="1" applyFill="1" applyBorder="1" applyAlignment="1">
      <alignment horizontal="left" wrapText="1"/>
    </xf>
    <xf numFmtId="0" fontId="2" fillId="2" borderId="37" xfId="0" applyNumberFormat="1" applyFont="1" applyFill="1" applyBorder="1" applyAlignment="1">
      <alignment horizontal="left" wrapText="1"/>
    </xf>
    <xf numFmtId="0" fontId="6" fillId="2" borderId="37" xfId="0" applyNumberFormat="1" applyFont="1" applyFill="1" applyBorder="1" applyAlignment="1">
      <alignment horizontal="left" wrapText="1"/>
    </xf>
    <xf numFmtId="0" fontId="6" fillId="2" borderId="37" xfId="0" quotePrefix="1" applyNumberFormat="1" applyFont="1" applyFill="1" applyBorder="1" applyAlignment="1">
      <alignment horizontal="left" wrapText="1"/>
    </xf>
    <xf numFmtId="0" fontId="2" fillId="2" borderId="37" xfId="0" applyNumberFormat="1" applyFont="1" applyFill="1" applyBorder="1"/>
    <xf numFmtId="0" fontId="10" fillId="2" borderId="37" xfId="0" applyNumberFormat="1" applyFont="1" applyFill="1" applyBorder="1"/>
    <xf numFmtId="0" fontId="2" fillId="2" borderId="38" xfId="0" applyNumberFormat="1" applyFont="1" applyFill="1" applyBorder="1" applyAlignment="1">
      <alignment horizontal="left" wrapText="1"/>
    </xf>
    <xf numFmtId="0" fontId="7" fillId="2" borderId="39" xfId="0" applyNumberFormat="1" applyFont="1" applyFill="1" applyBorder="1" applyAlignment="1">
      <alignment horizontal="left"/>
    </xf>
    <xf numFmtId="0" fontId="2" fillId="2" borderId="40" xfId="0" applyNumberFormat="1" applyFont="1" applyFill="1" applyBorder="1" applyAlignment="1">
      <alignment horizontal="left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left" wrapText="1"/>
    </xf>
    <xf numFmtId="3" fontId="8" fillId="2" borderId="41" xfId="0" applyNumberFormat="1" applyFont="1" applyFill="1" applyBorder="1"/>
    <xf numFmtId="3" fontId="8" fillId="2" borderId="41" xfId="0" applyNumberFormat="1" applyFont="1" applyFill="1" applyBorder="1" applyAlignment="1">
      <alignment horizontal="right"/>
    </xf>
    <xf numFmtId="2" fontId="8" fillId="2" borderId="41" xfId="0" applyNumberFormat="1" applyFont="1" applyFill="1" applyBorder="1"/>
    <xf numFmtId="2" fontId="8" fillId="2" borderId="42" xfId="0" applyNumberFormat="1" applyFont="1" applyFill="1" applyBorder="1"/>
    <xf numFmtId="0" fontId="2" fillId="2" borderId="37" xfId="0" applyFont="1" applyFill="1" applyBorder="1" applyAlignment="1">
      <alignment horizontal="left" wrapText="1"/>
    </xf>
    <xf numFmtId="3" fontId="9" fillId="2" borderId="41" xfId="0" applyNumberFormat="1" applyFont="1" applyFill="1" applyBorder="1" applyAlignment="1">
      <alignment horizontal="right"/>
    </xf>
    <xf numFmtId="2" fontId="9" fillId="2" borderId="41" xfId="0" applyNumberFormat="1" applyFont="1" applyFill="1" applyBorder="1"/>
    <xf numFmtId="2" fontId="9" fillId="2" borderId="43" xfId="0" applyNumberFormat="1" applyFont="1" applyFill="1" applyBorder="1"/>
    <xf numFmtId="3" fontId="9" fillId="2" borderId="41" xfId="0" applyNumberFormat="1" applyFont="1" applyFill="1" applyBorder="1"/>
    <xf numFmtId="2" fontId="8" fillId="2" borderId="43" xfId="0" applyNumberFormat="1" applyFont="1" applyFill="1" applyBorder="1"/>
    <xf numFmtId="0" fontId="2" fillId="2" borderId="37" xfId="0" quotePrefix="1" applyFont="1" applyFill="1" applyBorder="1" applyAlignment="1">
      <alignment horizontal="left" wrapText="1"/>
    </xf>
    <xf numFmtId="0" fontId="2" fillId="2" borderId="40" xfId="0" applyFont="1" applyFill="1" applyBorder="1" applyAlignment="1">
      <alignment horizontal="left" wrapText="1"/>
    </xf>
    <xf numFmtId="3" fontId="8" fillId="2" borderId="44" xfId="0" applyNumberFormat="1" applyFont="1" applyFill="1" applyBorder="1"/>
    <xf numFmtId="3" fontId="9" fillId="2" borderId="44" xfId="0" applyNumberFormat="1" applyFont="1" applyFill="1" applyBorder="1" applyAlignment="1">
      <alignment horizontal="right"/>
    </xf>
    <xf numFmtId="2" fontId="9" fillId="2" borderId="44" xfId="0" applyNumberFormat="1" applyFont="1" applyFill="1" applyBorder="1"/>
    <xf numFmtId="2" fontId="9" fillId="2" borderId="12" xfId="0" applyNumberFormat="1" applyFont="1" applyFill="1" applyBorder="1"/>
    <xf numFmtId="0" fontId="6" fillId="2" borderId="36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3" fontId="8" fillId="2" borderId="45" xfId="0" quotePrefix="1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right" vertical="center"/>
    </xf>
    <xf numFmtId="3" fontId="8" fillId="2" borderId="7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3" fontId="8" fillId="2" borderId="19" xfId="0" quotePrefix="1" applyNumberFormat="1" applyFont="1" applyFill="1" applyBorder="1" applyAlignment="1">
      <alignment horizontal="right" vertical="center"/>
    </xf>
    <xf numFmtId="2" fontId="8" fillId="2" borderId="30" xfId="0" applyNumberFormat="1" applyFont="1" applyFill="1" applyBorder="1" applyAlignment="1">
      <alignment horizontal="right" vertical="center"/>
    </xf>
    <xf numFmtId="3" fontId="8" fillId="2" borderId="46" xfId="0" quotePrefix="1" applyNumberFormat="1" applyFont="1" applyFill="1" applyBorder="1" applyAlignment="1">
      <alignment horizontal="right" vertical="center"/>
    </xf>
    <xf numFmtId="3" fontId="9" fillId="2" borderId="46" xfId="0" quotePrefix="1" applyNumberFormat="1" applyFont="1" applyFill="1" applyBorder="1" applyAlignment="1">
      <alignment horizontal="right" vertical="center"/>
    </xf>
    <xf numFmtId="3" fontId="9" fillId="2" borderId="7" xfId="0" applyNumberFormat="1" applyFont="1" applyFill="1" applyBorder="1" applyAlignment="1">
      <alignment horizontal="right" vertical="center"/>
    </xf>
    <xf numFmtId="2" fontId="9" fillId="2" borderId="9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2" fontId="8" fillId="2" borderId="9" xfId="0" applyNumberFormat="1" applyFont="1" applyFill="1" applyBorder="1" applyAlignment="1">
      <alignment horizontal="right" vertical="center"/>
    </xf>
    <xf numFmtId="3" fontId="8" fillId="2" borderId="47" xfId="0" quotePrefix="1" applyNumberFormat="1" applyFont="1" applyFill="1" applyBorder="1" applyAlignment="1">
      <alignment horizontal="right" vertical="center"/>
    </xf>
    <xf numFmtId="3" fontId="9" fillId="2" borderId="47" xfId="0" quotePrefix="1" applyNumberFormat="1" applyFont="1" applyFill="1" applyBorder="1" applyAlignment="1">
      <alignment horizontal="right" vertical="center"/>
    </xf>
    <xf numFmtId="3" fontId="9" fillId="2" borderId="46" xfId="0" applyNumberFormat="1" applyFont="1" applyFill="1" applyBorder="1" applyAlignment="1">
      <alignment horizontal="right" vertical="center"/>
    </xf>
    <xf numFmtId="3" fontId="8" fillId="2" borderId="48" xfId="0" quotePrefix="1" applyNumberFormat="1" applyFont="1" applyFill="1" applyBorder="1" applyAlignment="1">
      <alignment horizontal="right" vertical="center"/>
    </xf>
    <xf numFmtId="3" fontId="9" fillId="2" borderId="48" xfId="0" quotePrefix="1" applyNumberFormat="1" applyFont="1" applyFill="1" applyBorder="1" applyAlignment="1">
      <alignment horizontal="right" vertical="center"/>
    </xf>
    <xf numFmtId="3" fontId="8" fillId="2" borderId="19" xfId="0" applyNumberFormat="1" applyFont="1" applyFill="1" applyBorder="1" applyAlignment="1">
      <alignment horizontal="right" vertical="center"/>
    </xf>
    <xf numFmtId="3" fontId="9" fillId="2" borderId="19" xfId="0" applyNumberFormat="1" applyFont="1" applyFill="1" applyBorder="1" applyAlignment="1">
      <alignment horizontal="right" vertical="center"/>
    </xf>
    <xf numFmtId="0" fontId="2" fillId="2" borderId="49" xfId="0" applyNumberFormat="1" applyFont="1" applyFill="1" applyBorder="1" applyAlignment="1">
      <alignment horizontal="left" wrapText="1"/>
    </xf>
    <xf numFmtId="3" fontId="8" fillId="2" borderId="41" xfId="0" quotePrefix="1" applyNumberFormat="1" applyFont="1" applyFill="1" applyBorder="1" applyAlignment="1">
      <alignment horizontal="right" vertical="center"/>
    </xf>
    <xf numFmtId="3" fontId="9" fillId="2" borderId="41" xfId="0" quotePrefix="1" applyNumberFormat="1" applyFont="1" applyFill="1" applyBorder="1" applyAlignment="1">
      <alignment horizontal="right" vertical="center"/>
    </xf>
    <xf numFmtId="3" fontId="8" fillId="2" borderId="41" xfId="0" applyNumberFormat="1" applyFont="1" applyFill="1" applyBorder="1" applyAlignment="1">
      <alignment horizontal="right" vertical="center"/>
    </xf>
    <xf numFmtId="3" fontId="9" fillId="2" borderId="41" xfId="0" applyNumberFormat="1" applyFont="1" applyFill="1" applyBorder="1" applyAlignment="1">
      <alignment horizontal="right" vertical="center"/>
    </xf>
    <xf numFmtId="2" fontId="9" fillId="2" borderId="43" xfId="0" applyNumberFormat="1" applyFont="1" applyFill="1" applyBorder="1" applyAlignment="1">
      <alignment horizontal="right" vertical="center"/>
    </xf>
    <xf numFmtId="3" fontId="2" fillId="2" borderId="44" xfId="0" applyNumberFormat="1" applyFont="1" applyFill="1" applyBorder="1"/>
    <xf numFmtId="3" fontId="5" fillId="2" borderId="44" xfId="0" applyNumberFormat="1" applyFont="1" applyFill="1" applyBorder="1"/>
    <xf numFmtId="3" fontId="8" fillId="2" borderId="44" xfId="0" applyNumberFormat="1" applyFont="1" applyFill="1" applyBorder="1" applyAlignment="1">
      <alignment horizontal="right" vertical="center"/>
    </xf>
    <xf numFmtId="3" fontId="10" fillId="2" borderId="44" xfId="0" applyNumberFormat="1" applyFont="1" applyFill="1" applyBorder="1" applyAlignment="1">
      <alignment horizontal="right" vertical="center"/>
    </xf>
    <xf numFmtId="2" fontId="28" fillId="2" borderId="12" xfId="0" applyNumberFormat="1" applyFont="1" applyFill="1" applyBorder="1" applyAlignment="1">
      <alignment horizontal="right" vertical="center"/>
    </xf>
    <xf numFmtId="0" fontId="6" fillId="3" borderId="50" xfId="0" applyFont="1" applyFill="1" applyBorder="1" applyAlignment="1">
      <alignment horizontal="center" vertical="center" wrapText="1"/>
    </xf>
    <xf numFmtId="0" fontId="6" fillId="3" borderId="51" xfId="0" quotePrefix="1" applyFont="1" applyFill="1" applyBorder="1" applyAlignment="1">
      <alignment horizontal="center" vertical="center" wrapText="1"/>
    </xf>
    <xf numFmtId="0" fontId="6" fillId="3" borderId="52" xfId="0" quotePrefix="1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6" fillId="3" borderId="53" xfId="0" quotePrefix="1" applyFont="1" applyFill="1" applyBorder="1" applyAlignment="1">
      <alignment horizontal="center" vertical="center" wrapText="1"/>
    </xf>
    <xf numFmtId="3" fontId="8" fillId="4" borderId="54" xfId="0" applyNumberFormat="1" applyFont="1" applyFill="1" applyBorder="1" applyAlignment="1">
      <alignment vertical="center"/>
    </xf>
    <xf numFmtId="3" fontId="8" fillId="4" borderId="54" xfId="0" applyNumberFormat="1" applyFont="1" applyFill="1" applyBorder="1" applyAlignment="1">
      <alignment horizontal="right" vertical="center"/>
    </xf>
    <xf numFmtId="3" fontId="8" fillId="4" borderId="55" xfId="0" applyNumberFormat="1" applyFont="1" applyFill="1" applyBorder="1" applyAlignment="1">
      <alignment horizontal="right" vertical="center"/>
    </xf>
    <xf numFmtId="0" fontId="6" fillId="3" borderId="56" xfId="0" quotePrefix="1" applyFont="1" applyFill="1" applyBorder="1" applyAlignment="1">
      <alignment horizontal="left" vertical="center" wrapText="1"/>
    </xf>
    <xf numFmtId="3" fontId="15" fillId="4" borderId="57" xfId="1" applyNumberFormat="1" applyFill="1" applyBorder="1"/>
    <xf numFmtId="3" fontId="9" fillId="4" borderId="58" xfId="0" applyNumberFormat="1" applyFont="1" applyFill="1" applyBorder="1"/>
    <xf numFmtId="3" fontId="9" fillId="4" borderId="59" xfId="0" applyNumberFormat="1" applyFont="1" applyFill="1" applyBorder="1"/>
    <xf numFmtId="0" fontId="6" fillId="3" borderId="60" xfId="0" applyFont="1" applyFill="1" applyBorder="1" applyAlignment="1">
      <alignment horizontal="left" vertical="center" wrapText="1"/>
    </xf>
    <xf numFmtId="3" fontId="15" fillId="4" borderId="61" xfId="1" applyNumberFormat="1" applyFill="1" applyBorder="1"/>
    <xf numFmtId="3" fontId="9" fillId="4" borderId="61" xfId="0" applyNumberFormat="1" applyFont="1" applyFill="1" applyBorder="1"/>
    <xf numFmtId="3" fontId="9" fillId="4" borderId="62" xfId="0" applyNumberFormat="1" applyFont="1" applyFill="1" applyBorder="1"/>
    <xf numFmtId="0" fontId="6" fillId="3" borderId="63" xfId="0" applyFont="1" applyFill="1" applyBorder="1" applyAlignment="1">
      <alignment horizontal="left" vertical="center" wrapText="1"/>
    </xf>
    <xf numFmtId="3" fontId="15" fillId="4" borderId="64" xfId="1" applyNumberFormat="1" applyFill="1" applyBorder="1"/>
    <xf numFmtId="3" fontId="9" fillId="4" borderId="65" xfId="0" applyNumberFormat="1" applyFont="1" applyFill="1" applyBorder="1"/>
    <xf numFmtId="3" fontId="9" fillId="4" borderId="66" xfId="0" applyNumberFormat="1" applyFont="1" applyFill="1" applyBorder="1"/>
    <xf numFmtId="0" fontId="6" fillId="3" borderId="53" xfId="0" applyFont="1" applyFill="1" applyBorder="1" applyAlignment="1">
      <alignment horizontal="center" vertical="center" wrapText="1"/>
    </xf>
    <xf numFmtId="3" fontId="8" fillId="4" borderId="54" xfId="0" applyNumberFormat="1" applyFont="1" applyFill="1" applyBorder="1"/>
    <xf numFmtId="3" fontId="8" fillId="4" borderId="55" xfId="0" applyNumberFormat="1" applyFont="1" applyFill="1" applyBorder="1"/>
    <xf numFmtId="0" fontId="6" fillId="3" borderId="56" xfId="0" applyFont="1" applyFill="1" applyBorder="1" applyAlignment="1">
      <alignment horizontal="left" vertical="center" wrapText="1"/>
    </xf>
    <xf numFmtId="0" fontId="6" fillId="3" borderId="60" xfId="0" quotePrefix="1" applyFont="1" applyFill="1" applyBorder="1" applyAlignment="1">
      <alignment horizontal="left" vertical="center" wrapText="1"/>
    </xf>
    <xf numFmtId="0" fontId="6" fillId="3" borderId="67" xfId="0" quotePrefix="1" applyFont="1" applyFill="1" applyBorder="1" applyAlignment="1">
      <alignment horizontal="left" vertical="center" wrapText="1"/>
    </xf>
    <xf numFmtId="3" fontId="15" fillId="4" borderId="68" xfId="1" applyNumberFormat="1" applyFill="1" applyBorder="1"/>
    <xf numFmtId="3" fontId="9" fillId="4" borderId="68" xfId="0" applyNumberFormat="1" applyFont="1" applyFill="1" applyBorder="1"/>
    <xf numFmtId="3" fontId="9" fillId="4" borderId="69" xfId="0" applyNumberFormat="1" applyFont="1" applyFill="1" applyBorder="1"/>
    <xf numFmtId="3" fontId="0" fillId="0" borderId="57" xfId="0" applyNumberFormat="1" applyBorder="1"/>
    <xf numFmtId="3" fontId="0" fillId="0" borderId="61" xfId="0" applyNumberFormat="1" applyBorder="1"/>
    <xf numFmtId="3" fontId="0" fillId="0" borderId="64" xfId="0" applyNumberFormat="1" applyBorder="1"/>
    <xf numFmtId="3" fontId="0" fillId="0" borderId="70" xfId="0" applyNumberFormat="1" applyBorder="1"/>
    <xf numFmtId="3" fontId="0" fillId="0" borderId="54" xfId="0" applyNumberFormat="1" applyBorder="1"/>
    <xf numFmtId="4" fontId="0" fillId="0" borderId="57" xfId="0" applyNumberFormat="1" applyBorder="1"/>
    <xf numFmtId="4" fontId="0" fillId="0" borderId="61" xfId="0" applyNumberFormat="1" applyBorder="1"/>
    <xf numFmtId="4" fontId="0" fillId="0" borderId="64" xfId="0" applyNumberFormat="1" applyBorder="1"/>
    <xf numFmtId="4" fontId="0" fillId="0" borderId="70" xfId="0" applyNumberFormat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75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16" fillId="2" borderId="73" xfId="0" applyFont="1" applyFill="1" applyBorder="1" applyAlignment="1">
      <alignment horizontal="center" vertical="center" wrapText="1"/>
    </xf>
    <xf numFmtId="0" fontId="16" fillId="2" borderId="74" xfId="0" applyFont="1" applyFill="1" applyBorder="1" applyAlignment="1">
      <alignment horizontal="center" vertical="center" wrapText="1"/>
    </xf>
    <xf numFmtId="0" fontId="25" fillId="2" borderId="73" xfId="0" applyFont="1" applyFill="1" applyBorder="1" applyAlignment="1">
      <alignment horizontal="center" vertical="center" wrapText="1"/>
    </xf>
    <xf numFmtId="0" fontId="25" fillId="2" borderId="74" xfId="0" applyFont="1" applyFill="1" applyBorder="1" applyAlignment="1">
      <alignment horizontal="center" vertical="center" wrapText="1"/>
    </xf>
    <xf numFmtId="0" fontId="16" fillId="2" borderId="75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 wrapText="1"/>
    </xf>
    <xf numFmtId="0" fontId="16" fillId="2" borderId="79" xfId="0" applyFont="1" applyFill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7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2" borderId="7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</cellXfs>
  <cellStyles count="2">
    <cellStyle name="Normal" xfId="0" builtinId="0"/>
    <cellStyle name="Normal_veteran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71</xdr:row>
          <xdr:rowOff>0</xdr:rowOff>
        </xdr:from>
        <xdr:to>
          <xdr:col>2</xdr:col>
          <xdr:colOff>342900</xdr:colOff>
          <xdr:row>76</xdr:row>
          <xdr:rowOff>66675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138</xdr:row>
          <xdr:rowOff>0</xdr:rowOff>
        </xdr:from>
        <xdr:to>
          <xdr:col>2</xdr:col>
          <xdr:colOff>342900</xdr:colOff>
          <xdr:row>143</xdr:row>
          <xdr:rowOff>66675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323850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381000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0</xdr:rowOff>
        </xdr:from>
        <xdr:to>
          <xdr:col>2</xdr:col>
          <xdr:colOff>342900</xdr:colOff>
          <xdr:row>6</xdr:row>
          <xdr:rowOff>66675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69</xdr:row>
          <xdr:rowOff>19050</xdr:rowOff>
        </xdr:from>
        <xdr:to>
          <xdr:col>2</xdr:col>
          <xdr:colOff>381000</xdr:colOff>
          <xdr:row>74</xdr:row>
          <xdr:rowOff>85725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136</xdr:row>
          <xdr:rowOff>0</xdr:rowOff>
        </xdr:from>
        <xdr:to>
          <xdr:col>2</xdr:col>
          <xdr:colOff>342900</xdr:colOff>
          <xdr:row>141</xdr:row>
          <xdr:rowOff>66675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0.bin"/><Relationship Id="rId13" Type="http://schemas.openxmlformats.org/officeDocument/2006/relationships/oleObject" Target="../embeddings/oleObject25.bin"/><Relationship Id="rId18" Type="http://schemas.openxmlformats.org/officeDocument/2006/relationships/oleObject" Target="../embeddings/oleObject30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3.bin"/><Relationship Id="rId7" Type="http://schemas.openxmlformats.org/officeDocument/2006/relationships/oleObject" Target="../embeddings/oleObject19.bin"/><Relationship Id="rId12" Type="http://schemas.openxmlformats.org/officeDocument/2006/relationships/oleObject" Target="../embeddings/oleObject24.bin"/><Relationship Id="rId17" Type="http://schemas.openxmlformats.org/officeDocument/2006/relationships/oleObject" Target="../embeddings/oleObject29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28.bin"/><Relationship Id="rId20" Type="http://schemas.openxmlformats.org/officeDocument/2006/relationships/oleObject" Target="../embeddings/oleObject32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8.bin"/><Relationship Id="rId11" Type="http://schemas.openxmlformats.org/officeDocument/2006/relationships/oleObject" Target="../embeddings/oleObject23.bin"/><Relationship Id="rId24" Type="http://schemas.openxmlformats.org/officeDocument/2006/relationships/oleObject" Target="../embeddings/oleObject36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27.bin"/><Relationship Id="rId23" Type="http://schemas.openxmlformats.org/officeDocument/2006/relationships/oleObject" Target="../embeddings/oleObject35.bin"/><Relationship Id="rId10" Type="http://schemas.openxmlformats.org/officeDocument/2006/relationships/oleObject" Target="../embeddings/oleObject22.bin"/><Relationship Id="rId19" Type="http://schemas.openxmlformats.org/officeDocument/2006/relationships/oleObject" Target="../embeddings/oleObject31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1.bin"/><Relationship Id="rId14" Type="http://schemas.openxmlformats.org/officeDocument/2006/relationships/oleObject" Target="../embeddings/oleObject26.bin"/><Relationship Id="rId22" Type="http://schemas.openxmlformats.org/officeDocument/2006/relationships/oleObject" Target="../embeddings/oleObject3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2"/>
  <sheetViews>
    <sheetView showGridLines="0" tabSelected="1" topLeftCell="B1" zoomScaleNormal="100" workbookViewId="0">
      <selection activeCell="B9" sqref="B9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</cols>
  <sheetData>
    <row r="2" spans="1:11" x14ac:dyDescent="0.2">
      <c r="F2" s="1"/>
    </row>
    <row r="3" spans="1:11" ht="15.75" x14ac:dyDescent="0.25">
      <c r="C3" s="235" t="s">
        <v>136</v>
      </c>
      <c r="D3" s="235"/>
      <c r="E3" s="235"/>
      <c r="F3" s="235"/>
      <c r="G3" s="235"/>
      <c r="H3" s="235"/>
      <c r="I3" s="235"/>
    </row>
    <row r="4" spans="1:11" ht="15" customHeight="1" x14ac:dyDescent="0.25">
      <c r="C4" s="236" t="s">
        <v>157</v>
      </c>
      <c r="D4" s="236"/>
      <c r="E4" s="236"/>
      <c r="F4" s="236"/>
      <c r="G4" s="236"/>
      <c r="H4" s="236"/>
      <c r="I4" s="236"/>
    </row>
    <row r="5" spans="1:11" ht="9" customHeight="1" x14ac:dyDescent="0.2"/>
    <row r="6" spans="1:11" ht="23.25" customHeight="1" thickBot="1" x14ac:dyDescent="0.3">
      <c r="A6" s="3" t="s">
        <v>0</v>
      </c>
      <c r="B6" s="4" t="s">
        <v>1</v>
      </c>
      <c r="C6" s="91" t="s">
        <v>166</v>
      </c>
      <c r="D6" s="5"/>
      <c r="E6" s="6"/>
      <c r="F6" s="6"/>
      <c r="G6" s="6"/>
      <c r="H6" s="6"/>
    </row>
    <row r="7" spans="1:11" ht="87" customHeight="1" thickTop="1" thickBot="1" x14ac:dyDescent="0.25">
      <c r="B7" s="122" t="s">
        <v>2</v>
      </c>
      <c r="C7" s="123" t="s">
        <v>3</v>
      </c>
      <c r="D7" s="123" t="s">
        <v>4</v>
      </c>
      <c r="E7" s="123" t="s">
        <v>5</v>
      </c>
      <c r="F7" s="123" t="s">
        <v>6</v>
      </c>
      <c r="G7" s="123" t="s">
        <v>137</v>
      </c>
      <c r="H7" s="124" t="s">
        <v>7</v>
      </c>
      <c r="I7" s="125" t="s">
        <v>8</v>
      </c>
    </row>
    <row r="8" spans="1:11" ht="15.75" customHeight="1" thickTop="1" thickBot="1" x14ac:dyDescent="0.25">
      <c r="B8" s="7">
        <v>0</v>
      </c>
      <c r="C8" s="8">
        <v>1</v>
      </c>
      <c r="D8" s="8">
        <v>2</v>
      </c>
      <c r="E8" s="8">
        <v>3</v>
      </c>
      <c r="F8" s="8">
        <v>4</v>
      </c>
      <c r="G8" s="8">
        <v>5</v>
      </c>
      <c r="H8" s="92">
        <v>6</v>
      </c>
      <c r="I8" s="9">
        <v>7</v>
      </c>
    </row>
    <row r="9" spans="1:11" ht="16.5" customHeight="1" thickTop="1" x14ac:dyDescent="0.2">
      <c r="B9" s="126" t="s">
        <v>138</v>
      </c>
      <c r="C9" s="10">
        <v>4696659</v>
      </c>
      <c r="D9" s="10">
        <v>3201656253</v>
      </c>
      <c r="E9" s="10">
        <v>681.68803675123104</v>
      </c>
      <c r="F9" s="10">
        <v>681.73505399572184</v>
      </c>
      <c r="G9" s="11">
        <v>562.01554233891545</v>
      </c>
      <c r="H9" s="93">
        <v>99.993103296623048</v>
      </c>
      <c r="I9" s="12">
        <v>121.29344927264462</v>
      </c>
      <c r="K9" s="94"/>
    </row>
    <row r="10" spans="1:11" ht="18.75" customHeight="1" x14ac:dyDescent="0.2">
      <c r="B10" s="126" t="s">
        <v>139</v>
      </c>
      <c r="C10" s="10">
        <v>730136</v>
      </c>
      <c r="D10" s="10">
        <v>150604856</v>
      </c>
      <c r="E10" s="10">
        <v>206.26959360995761</v>
      </c>
      <c r="F10" s="10">
        <v>206.26024172223657</v>
      </c>
      <c r="G10" s="95" t="s">
        <v>140</v>
      </c>
      <c r="H10" s="96">
        <v>100.00453402344675</v>
      </c>
      <c r="I10" s="97" t="s">
        <v>140</v>
      </c>
      <c r="K10" s="94"/>
    </row>
    <row r="11" spans="1:11" ht="17.25" customHeight="1" x14ac:dyDescent="0.2">
      <c r="B11" s="126" t="s">
        <v>141</v>
      </c>
      <c r="C11" s="10">
        <v>88009</v>
      </c>
      <c r="D11" s="10">
        <v>29372032</v>
      </c>
      <c r="E11" s="10">
        <v>333.73895851560638</v>
      </c>
      <c r="F11" s="10">
        <v>333.96540354894103</v>
      </c>
      <c r="G11" s="95" t="s">
        <v>140</v>
      </c>
      <c r="H11" s="96">
        <v>99.932195062444109</v>
      </c>
      <c r="I11" s="98" t="s">
        <v>140</v>
      </c>
      <c r="K11" s="94"/>
    </row>
    <row r="12" spans="1:11" ht="18" customHeight="1" x14ac:dyDescent="0.25">
      <c r="B12" s="127" t="s">
        <v>9</v>
      </c>
      <c r="C12" s="10">
        <v>3093113</v>
      </c>
      <c r="D12" s="13">
        <v>2456550830</v>
      </c>
      <c r="E12" s="10">
        <v>794.20015692928132</v>
      </c>
      <c r="F12" s="13">
        <v>794.32636242424326</v>
      </c>
      <c r="G12" s="14">
        <v>654.72449922635337</v>
      </c>
      <c r="H12" s="15">
        <v>99.984111632078182</v>
      </c>
      <c r="I12" s="16">
        <v>121.30295381763436</v>
      </c>
      <c r="K12" s="99"/>
    </row>
    <row r="13" spans="1:11" ht="13.5" customHeight="1" x14ac:dyDescent="0.25">
      <c r="B13" s="127" t="s">
        <v>10</v>
      </c>
      <c r="C13" s="13">
        <v>1542371</v>
      </c>
      <c r="D13" s="13">
        <v>1106183295</v>
      </c>
      <c r="E13" s="13">
        <v>717.19663751457983</v>
      </c>
      <c r="F13" s="13">
        <v>717.32495255797028</v>
      </c>
      <c r="G13" s="14">
        <v>593.14262896419575</v>
      </c>
      <c r="H13" s="15">
        <v>99.98211200615107</v>
      </c>
      <c r="I13" s="16">
        <v>120.91470120214079</v>
      </c>
      <c r="K13" s="99"/>
    </row>
    <row r="14" spans="1:11" ht="13.5" customHeight="1" x14ac:dyDescent="0.25">
      <c r="B14" s="128" t="s">
        <v>11</v>
      </c>
      <c r="C14" s="10">
        <v>1965977</v>
      </c>
      <c r="D14" s="10">
        <v>1847337160</v>
      </c>
      <c r="E14" s="10">
        <v>939.65349543763739</v>
      </c>
      <c r="F14" s="10">
        <v>939.5290568668388</v>
      </c>
      <c r="G14" s="17">
        <v>771.72528461508261</v>
      </c>
      <c r="H14" s="18">
        <v>100.01324478150933</v>
      </c>
      <c r="I14" s="19">
        <v>121.76010222424074</v>
      </c>
      <c r="K14" s="94"/>
    </row>
    <row r="15" spans="1:11" ht="13.5" customHeight="1" x14ac:dyDescent="0.25">
      <c r="B15" s="127" t="s">
        <v>12</v>
      </c>
      <c r="C15" s="13">
        <v>824306</v>
      </c>
      <c r="D15" s="13">
        <v>742333804</v>
      </c>
      <c r="E15" s="13">
        <v>900.55610901776765</v>
      </c>
      <c r="F15" s="13">
        <v>900.44039138250582</v>
      </c>
      <c r="G15" s="14">
        <v>743.71350386829874</v>
      </c>
      <c r="H15" s="15">
        <v>100.01285122661858</v>
      </c>
      <c r="I15" s="16">
        <v>121.08911621661822</v>
      </c>
      <c r="K15" s="99"/>
    </row>
    <row r="16" spans="1:11" ht="13.5" customHeight="1" x14ac:dyDescent="0.25">
      <c r="B16" s="129" t="s">
        <v>13</v>
      </c>
      <c r="C16" s="10">
        <v>1127136</v>
      </c>
      <c r="D16" s="13">
        <v>609213670</v>
      </c>
      <c r="E16" s="10">
        <v>540.49703851176787</v>
      </c>
      <c r="F16" s="13">
        <v>539.26699975812494</v>
      </c>
      <c r="G16" s="14">
        <v>419.72357717968003</v>
      </c>
      <c r="H16" s="15">
        <v>100.22809457174175</v>
      </c>
      <c r="I16" s="16">
        <v>128.77452397209171</v>
      </c>
      <c r="K16" s="99"/>
    </row>
    <row r="17" spans="2:11" ht="13.5" customHeight="1" x14ac:dyDescent="0.25">
      <c r="B17" s="127" t="s">
        <v>12</v>
      </c>
      <c r="C17" s="13">
        <v>718065</v>
      </c>
      <c r="D17" s="13">
        <v>363849491</v>
      </c>
      <c r="E17" s="13">
        <v>506.70829381741208</v>
      </c>
      <c r="F17" s="13">
        <v>505.67391526689431</v>
      </c>
      <c r="G17" s="14">
        <v>395.89767759201897</v>
      </c>
      <c r="H17" s="15">
        <v>100.20455446074806</v>
      </c>
      <c r="I17" s="16">
        <v>127.98971110398527</v>
      </c>
      <c r="K17" s="99"/>
    </row>
    <row r="18" spans="2:11" ht="13.5" customHeight="1" x14ac:dyDescent="0.25">
      <c r="B18" s="130" t="s">
        <v>14</v>
      </c>
      <c r="C18" s="10">
        <v>9506</v>
      </c>
      <c r="D18" s="13">
        <v>8773687</v>
      </c>
      <c r="E18" s="10">
        <v>922.96307595203029</v>
      </c>
      <c r="F18" s="13">
        <v>922.61288621744177</v>
      </c>
      <c r="G18" s="14">
        <v>772.76927991238483</v>
      </c>
      <c r="H18" s="15">
        <v>100.0379563021306</v>
      </c>
      <c r="I18" s="16">
        <v>119.43578762042328</v>
      </c>
      <c r="K18" s="99"/>
    </row>
    <row r="19" spans="2:11" ht="13.5" customHeight="1" x14ac:dyDescent="0.25">
      <c r="B19" s="127" t="s">
        <v>15</v>
      </c>
      <c r="C19" s="13">
        <v>6105</v>
      </c>
      <c r="D19" s="13">
        <v>5493646</v>
      </c>
      <c r="E19" s="13">
        <v>899.86011466011462</v>
      </c>
      <c r="F19" s="13">
        <v>899.94415243101184</v>
      </c>
      <c r="G19" s="14">
        <v>758.93570640176597</v>
      </c>
      <c r="H19" s="15">
        <v>99.99066189044396</v>
      </c>
      <c r="I19" s="16">
        <v>118.56868863457399</v>
      </c>
      <c r="K19" s="99"/>
    </row>
    <row r="20" spans="2:11" ht="13.5" customHeight="1" x14ac:dyDescent="0.2">
      <c r="B20" s="131" t="s">
        <v>16</v>
      </c>
      <c r="C20" s="10">
        <v>110305</v>
      </c>
      <c r="D20" s="13">
        <v>71096418</v>
      </c>
      <c r="E20" s="10">
        <v>644.54392819908435</v>
      </c>
      <c r="F20" s="13">
        <v>643.55212151530316</v>
      </c>
      <c r="G20" s="14">
        <v>531.73209526117205</v>
      </c>
      <c r="H20" s="15">
        <v>100.154114429993</v>
      </c>
      <c r="I20" s="16">
        <v>121.21591567319297</v>
      </c>
      <c r="K20" s="99"/>
    </row>
    <row r="21" spans="2:11" ht="13.5" customHeight="1" x14ac:dyDescent="0.25">
      <c r="B21" s="127" t="s">
        <v>15</v>
      </c>
      <c r="C21" s="13">
        <v>71467</v>
      </c>
      <c r="D21" s="13">
        <v>43741810</v>
      </c>
      <c r="E21" s="13">
        <v>612.05605384303249</v>
      </c>
      <c r="F21" s="13">
        <v>611.30922693266837</v>
      </c>
      <c r="G21" s="14">
        <v>506.65114408758365</v>
      </c>
      <c r="H21" s="15">
        <v>100.12216843415098</v>
      </c>
      <c r="I21" s="16">
        <v>120.80423798218598</v>
      </c>
      <c r="K21" s="99"/>
    </row>
    <row r="22" spans="2:11" ht="13.5" customHeight="1" x14ac:dyDescent="0.25">
      <c r="B22" s="127" t="s">
        <v>17</v>
      </c>
      <c r="C22" s="10">
        <v>897217</v>
      </c>
      <c r="D22" s="13">
        <v>468252209</v>
      </c>
      <c r="E22" s="10">
        <v>521.89404458453191</v>
      </c>
      <c r="F22" s="13">
        <v>521.85476586030097</v>
      </c>
      <c r="G22" s="14">
        <v>435.5703485009131</v>
      </c>
      <c r="H22" s="15">
        <v>100.00752675395542</v>
      </c>
      <c r="I22" s="16">
        <v>119.81854283256791</v>
      </c>
      <c r="K22" s="99"/>
    </row>
    <row r="23" spans="2:11" ht="13.5" customHeight="1" x14ac:dyDescent="0.25">
      <c r="B23" s="127" t="s">
        <v>15</v>
      </c>
      <c r="C23" s="13">
        <v>436169</v>
      </c>
      <c r="D23" s="13">
        <v>213330093</v>
      </c>
      <c r="E23" s="13">
        <v>489.09962193553417</v>
      </c>
      <c r="F23" s="13">
        <v>489.15072809509365</v>
      </c>
      <c r="G23" s="14">
        <v>409.45300864384836</v>
      </c>
      <c r="H23" s="15">
        <v>99.989552063070931</v>
      </c>
      <c r="I23" s="16">
        <v>119.45195458582263</v>
      </c>
      <c r="K23" s="99"/>
    </row>
    <row r="24" spans="2:11" ht="13.5" customHeight="1" x14ac:dyDescent="0.25">
      <c r="B24" s="129" t="s">
        <v>18</v>
      </c>
      <c r="C24" s="10">
        <v>41220</v>
      </c>
      <c r="D24" s="13">
        <v>21514125</v>
      </c>
      <c r="E24" s="10">
        <v>521.93413391557499</v>
      </c>
      <c r="F24" s="13">
        <v>522.00736993165174</v>
      </c>
      <c r="G24" s="14">
        <v>434.83953529665422</v>
      </c>
      <c r="H24" s="15">
        <v>99.985970309942871</v>
      </c>
      <c r="I24" s="16">
        <v>120.02913524399375</v>
      </c>
      <c r="K24" s="99"/>
    </row>
    <row r="25" spans="2:11" ht="13.5" customHeight="1" x14ac:dyDescent="0.25">
      <c r="B25" s="127" t="s">
        <v>19</v>
      </c>
      <c r="C25" s="13">
        <v>14054</v>
      </c>
      <c r="D25" s="13">
        <v>6738209</v>
      </c>
      <c r="E25" s="13">
        <v>479.45133058204073</v>
      </c>
      <c r="F25" s="13">
        <v>479.47760661817142</v>
      </c>
      <c r="G25" s="14">
        <v>400.31901704671242</v>
      </c>
      <c r="H25" s="15">
        <v>99.994519861664443</v>
      </c>
      <c r="I25" s="16">
        <v>119.76731310920823</v>
      </c>
      <c r="K25" s="99"/>
    </row>
    <row r="26" spans="2:11" ht="13.5" customHeight="1" x14ac:dyDescent="0.25">
      <c r="B26" s="129" t="s">
        <v>20</v>
      </c>
      <c r="C26" s="10">
        <v>544288</v>
      </c>
      <c r="D26" s="13">
        <v>287597357</v>
      </c>
      <c r="E26" s="10">
        <v>528.39187525721673</v>
      </c>
      <c r="F26" s="13">
        <v>528.3477403605408</v>
      </c>
      <c r="G26" s="14">
        <v>441.17147159714978</v>
      </c>
      <c r="H26" s="15">
        <v>100.00835338041681</v>
      </c>
      <c r="I26" s="16">
        <v>119.77018217980131</v>
      </c>
      <c r="K26" s="99"/>
    </row>
    <row r="27" spans="2:11" ht="13.5" customHeight="1" x14ac:dyDescent="0.25">
      <c r="B27" s="127" t="s">
        <v>19</v>
      </c>
      <c r="C27" s="13">
        <v>267295</v>
      </c>
      <c r="D27" s="13">
        <v>132267031</v>
      </c>
      <c r="E27" s="13">
        <v>494.83541031444656</v>
      </c>
      <c r="F27" s="13">
        <v>494.85712038649513</v>
      </c>
      <c r="G27" s="14">
        <v>414.42418195006462</v>
      </c>
      <c r="H27" s="15">
        <v>99.995612860530002</v>
      </c>
      <c r="I27" s="16">
        <v>119.40312169671388</v>
      </c>
      <c r="K27" s="99"/>
    </row>
    <row r="28" spans="2:11" ht="13.5" customHeight="1" x14ac:dyDescent="0.25">
      <c r="B28" s="129" t="s">
        <v>21</v>
      </c>
      <c r="C28" s="10">
        <v>311709</v>
      </c>
      <c r="D28" s="13">
        <v>159140727</v>
      </c>
      <c r="E28" s="10">
        <v>510.54261185913788</v>
      </c>
      <c r="F28" s="13">
        <v>510.46370527035259</v>
      </c>
      <c r="G28" s="14">
        <v>425.22140677994992</v>
      </c>
      <c r="H28" s="15">
        <v>100.01545782549681</v>
      </c>
      <c r="I28" s="16">
        <v>120.06512459598284</v>
      </c>
      <c r="K28" s="99"/>
    </row>
    <row r="29" spans="2:11" ht="13.5" customHeight="1" x14ac:dyDescent="0.25">
      <c r="B29" s="127" t="s">
        <v>19</v>
      </c>
      <c r="C29" s="13">
        <v>154820</v>
      </c>
      <c r="D29" s="13">
        <v>74324853</v>
      </c>
      <c r="E29" s="13">
        <v>480.07268440769928</v>
      </c>
      <c r="F29" s="13">
        <v>480.14153215076163</v>
      </c>
      <c r="G29" s="14">
        <v>401.04850736039913</v>
      </c>
      <c r="H29" s="15">
        <v>99.985660948188766</v>
      </c>
      <c r="I29" s="16">
        <v>119.7043937571087</v>
      </c>
      <c r="K29" s="99"/>
    </row>
    <row r="30" spans="2:11" ht="13.5" customHeight="1" x14ac:dyDescent="0.25">
      <c r="B30" s="127" t="s">
        <v>22</v>
      </c>
      <c r="C30" s="10">
        <v>584556</v>
      </c>
      <c r="D30" s="13">
        <v>196623849</v>
      </c>
      <c r="E30" s="10">
        <v>336.36443557161334</v>
      </c>
      <c r="F30" s="13">
        <v>336.16488316188861</v>
      </c>
      <c r="G30" s="14">
        <v>275.08187900039712</v>
      </c>
      <c r="H30" s="15">
        <v>100.05936146805334</v>
      </c>
      <c r="I30" s="16">
        <v>122.27793295360169</v>
      </c>
      <c r="K30" s="99"/>
    </row>
    <row r="31" spans="2:11" ht="13.5" customHeight="1" x14ac:dyDescent="0.25">
      <c r="B31" s="127" t="s">
        <v>142</v>
      </c>
      <c r="C31" s="10">
        <v>1962</v>
      </c>
      <c r="D31" s="10">
        <v>359260</v>
      </c>
      <c r="E31" s="10">
        <v>183.10907237512743</v>
      </c>
      <c r="F31" s="10">
        <v>183.0567088607595</v>
      </c>
      <c r="G31" s="17">
        <v>152.14164546225615</v>
      </c>
      <c r="H31" s="18">
        <v>100.02860507800769</v>
      </c>
      <c r="I31" s="19">
        <v>120.35433941757505</v>
      </c>
      <c r="K31" s="94"/>
    </row>
    <row r="32" spans="2:11" ht="13.5" customHeight="1" thickBot="1" x14ac:dyDescent="0.3">
      <c r="B32" s="132" t="s">
        <v>15</v>
      </c>
      <c r="C32" s="100">
        <v>1490</v>
      </c>
      <c r="D32" s="100">
        <v>272505</v>
      </c>
      <c r="E32" s="100">
        <v>182.88926174496643</v>
      </c>
      <c r="F32" s="100">
        <v>182.82878081279148</v>
      </c>
      <c r="G32" s="101">
        <v>152.09878587196468</v>
      </c>
      <c r="H32" s="102">
        <v>100.03308064075365</v>
      </c>
      <c r="I32" s="103">
        <v>120.2437354752594</v>
      </c>
      <c r="K32" s="99"/>
    </row>
    <row r="33" spans="2:11" ht="13.5" customHeight="1" x14ac:dyDescent="0.2">
      <c r="B33" s="133" t="s">
        <v>143</v>
      </c>
      <c r="C33" s="17">
        <v>12252</v>
      </c>
      <c r="D33" s="17">
        <v>3002839</v>
      </c>
      <c r="E33" s="17">
        <v>245.08969964087495</v>
      </c>
      <c r="F33" s="17">
        <v>245.25924420967087</v>
      </c>
      <c r="G33" s="17">
        <v>235.07690204388544</v>
      </c>
      <c r="H33" s="104">
        <v>99.930871283020437</v>
      </c>
      <c r="I33" s="105">
        <v>104.25937108662436</v>
      </c>
      <c r="K33" s="94"/>
    </row>
    <row r="34" spans="2:11" ht="13.5" customHeight="1" thickBot="1" x14ac:dyDescent="0.3">
      <c r="B34" s="134" t="s">
        <v>15</v>
      </c>
      <c r="C34" s="20">
        <v>8689</v>
      </c>
      <c r="D34" s="20">
        <v>1586179</v>
      </c>
      <c r="E34" s="20">
        <v>182.55023593048682</v>
      </c>
      <c r="F34" s="20">
        <v>182.57704654895667</v>
      </c>
      <c r="G34" s="20">
        <v>175.12137228522008</v>
      </c>
      <c r="H34" s="21">
        <v>99.985315449572326</v>
      </c>
      <c r="I34" s="22">
        <v>104.24212279079642</v>
      </c>
      <c r="K34" s="99"/>
    </row>
    <row r="35" spans="2:11" ht="13.5" customHeight="1" thickTop="1" x14ac:dyDescent="0.2">
      <c r="B35" s="237" t="s">
        <v>144</v>
      </c>
      <c r="C35" s="237"/>
      <c r="D35" s="237"/>
      <c r="E35" s="237"/>
      <c r="F35" s="237"/>
      <c r="G35" s="237"/>
      <c r="H35" s="237"/>
      <c r="I35" s="237"/>
      <c r="J35" s="99"/>
    </row>
    <row r="36" spans="2:11" ht="13.5" customHeight="1" x14ac:dyDescent="0.25">
      <c r="B36" s="233" t="s">
        <v>145</v>
      </c>
      <c r="C36" s="234"/>
      <c r="D36" s="234"/>
      <c r="E36" s="234"/>
      <c r="F36" s="234"/>
      <c r="G36" s="234"/>
      <c r="H36" s="234"/>
      <c r="I36" s="234"/>
      <c r="J36" s="99"/>
    </row>
    <row r="37" spans="2:11" ht="13.5" customHeight="1" x14ac:dyDescent="0.2">
      <c r="B37" s="99"/>
      <c r="C37" s="99"/>
      <c r="E37" s="99"/>
      <c r="F37" s="99"/>
      <c r="G37" s="106"/>
      <c r="H37" s="106"/>
      <c r="J37" s="99"/>
    </row>
    <row r="38" spans="2:11" ht="15.75" x14ac:dyDescent="0.25">
      <c r="E38" s="23"/>
      <c r="F38" s="23"/>
      <c r="G38" s="23"/>
      <c r="H38" s="23"/>
      <c r="K38" s="24"/>
    </row>
    <row r="39" spans="2:11" ht="15.75" x14ac:dyDescent="0.25">
      <c r="E39" s="23"/>
      <c r="F39" s="23"/>
      <c r="G39" s="23"/>
      <c r="H39" s="23"/>
    </row>
    <row r="40" spans="2:11" ht="15.75" x14ac:dyDescent="0.25">
      <c r="E40" s="23"/>
      <c r="F40" s="23"/>
      <c r="G40" s="23"/>
      <c r="H40" s="23"/>
    </row>
    <row r="41" spans="2:11" ht="25.5" customHeight="1" x14ac:dyDescent="0.25">
      <c r="E41" s="23"/>
      <c r="F41" s="23"/>
      <c r="G41" s="23"/>
      <c r="H41" s="23"/>
    </row>
    <row r="42" spans="2:11" ht="20.25" customHeight="1" x14ac:dyDescent="0.25">
      <c r="E42" s="23" t="s">
        <v>23</v>
      </c>
      <c r="F42" s="23"/>
      <c r="G42" s="23"/>
      <c r="H42" s="23"/>
    </row>
    <row r="43" spans="2:11" ht="19.5" customHeight="1" x14ac:dyDescent="0.25">
      <c r="E43" s="23" t="s">
        <v>23</v>
      </c>
      <c r="F43" s="107" t="s">
        <v>23</v>
      </c>
      <c r="G43" s="107"/>
      <c r="H43" s="23"/>
    </row>
    <row r="44" spans="2:11" ht="21" customHeight="1" x14ac:dyDescent="0.25">
      <c r="E44" s="23" t="s">
        <v>23</v>
      </c>
      <c r="F44" s="23"/>
      <c r="G44" s="23"/>
      <c r="H44" s="23"/>
    </row>
    <row r="45" spans="2:11" ht="20.25" customHeight="1" x14ac:dyDescent="0.25">
      <c r="E45" s="23" t="s">
        <v>23</v>
      </c>
      <c r="F45" s="23"/>
      <c r="G45" s="23"/>
      <c r="H45" s="23"/>
    </row>
    <row r="46" spans="2:11" ht="17.25" customHeight="1" x14ac:dyDescent="0.25">
      <c r="E46" s="23" t="s">
        <v>23</v>
      </c>
      <c r="F46" s="23"/>
      <c r="G46" s="23"/>
      <c r="H46" s="23"/>
    </row>
    <row r="47" spans="2:11" ht="19.5" customHeight="1" x14ac:dyDescent="0.25">
      <c r="E47" s="23" t="s">
        <v>23</v>
      </c>
      <c r="F47" s="23"/>
      <c r="G47" s="23"/>
      <c r="H47" s="23"/>
    </row>
    <row r="48" spans="2:11" ht="18" customHeight="1" x14ac:dyDescent="0.25">
      <c r="E48" s="23" t="s">
        <v>23</v>
      </c>
      <c r="F48" s="23"/>
      <c r="G48" s="23"/>
      <c r="H48" s="23"/>
    </row>
    <row r="49" spans="5:8" ht="17.25" customHeight="1" x14ac:dyDescent="0.25">
      <c r="E49" s="23" t="s">
        <v>23</v>
      </c>
      <c r="F49" s="23"/>
      <c r="G49" s="23"/>
      <c r="H49" s="23"/>
    </row>
    <row r="50" spans="5:8" ht="18" customHeight="1" x14ac:dyDescent="0.25">
      <c r="E50" s="23" t="s">
        <v>23</v>
      </c>
      <c r="F50" s="23"/>
      <c r="G50" s="23"/>
      <c r="H50" s="23"/>
    </row>
    <row r="51" spans="5:8" ht="16.5" customHeight="1" x14ac:dyDescent="0.25">
      <c r="E51" s="23" t="s">
        <v>23</v>
      </c>
      <c r="F51" s="23"/>
      <c r="G51" s="23"/>
      <c r="H51" s="23"/>
    </row>
    <row r="52" spans="5:8" ht="21" customHeight="1" x14ac:dyDescent="0.25">
      <c r="F52" s="23"/>
      <c r="G52" s="23"/>
      <c r="H52" s="23"/>
    </row>
  </sheetData>
  <mergeCells count="4">
    <mergeCell ref="B36:I36"/>
    <mergeCell ref="C3:I3"/>
    <mergeCell ref="C4:I4"/>
    <mergeCell ref="B35:I35"/>
  </mergeCells>
  <phoneticPr fontId="0" type="noConversion"/>
  <pageMargins left="0.75" right="0.75" top="0.62" bottom="0.63" header="0.25" footer="0.5"/>
  <pageSetup scale="7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Normal="100" workbookViewId="0">
      <selection activeCell="K23" sqref="K23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146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238" t="s">
        <v>158</v>
      </c>
      <c r="B2" s="238"/>
      <c r="C2" s="238"/>
      <c r="D2" s="238"/>
      <c r="E2" s="238"/>
      <c r="F2" s="238"/>
      <c r="G2" s="238"/>
      <c r="H2" s="238"/>
      <c r="I2" s="238"/>
    </row>
    <row r="3" spans="1:9" ht="15.75" x14ac:dyDescent="0.25">
      <c r="A3" s="108" t="s">
        <v>147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167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135" t="s">
        <v>24</v>
      </c>
      <c r="B5" s="136" t="s">
        <v>25</v>
      </c>
      <c r="C5" s="137" t="s">
        <v>26</v>
      </c>
      <c r="D5" s="137" t="s">
        <v>27</v>
      </c>
      <c r="E5" s="137" t="s">
        <v>28</v>
      </c>
      <c r="F5" s="137" t="s">
        <v>148</v>
      </c>
      <c r="G5" s="136" t="s">
        <v>29</v>
      </c>
      <c r="H5" s="138" t="s">
        <v>30</v>
      </c>
    </row>
    <row r="6" spans="1:9" ht="17.25" thickTop="1" thickBot="1" x14ac:dyDescent="0.25">
      <c r="A6" s="139">
        <v>0</v>
      </c>
      <c r="B6" s="140">
        <v>1</v>
      </c>
      <c r="C6" s="140">
        <v>2</v>
      </c>
      <c r="D6" s="140">
        <v>3</v>
      </c>
      <c r="E6" s="140">
        <v>4</v>
      </c>
      <c r="F6" s="140">
        <v>5</v>
      </c>
      <c r="G6" s="140">
        <v>6</v>
      </c>
      <c r="H6" s="141">
        <v>7</v>
      </c>
    </row>
    <row r="7" spans="1:9" ht="13.5" thickTop="1" x14ac:dyDescent="0.2">
      <c r="A7" s="142" t="s">
        <v>149</v>
      </c>
      <c r="B7" s="143">
        <v>830394</v>
      </c>
      <c r="C7" s="144">
        <v>241330390</v>
      </c>
      <c r="D7" s="143">
        <v>290.62154832525283</v>
      </c>
      <c r="E7" s="144">
        <v>290.44060543947279</v>
      </c>
      <c r="F7" s="144">
        <v>240.0678189285766</v>
      </c>
      <c r="G7" s="145">
        <v>100.06229944518476</v>
      </c>
      <c r="H7" s="146">
        <v>121.05810334025513</v>
      </c>
    </row>
    <row r="8" spans="1:9" ht="15.75" x14ac:dyDescent="0.25">
      <c r="A8" s="147" t="s">
        <v>31</v>
      </c>
      <c r="B8" s="143">
        <v>729664</v>
      </c>
      <c r="C8" s="148">
        <v>226264749</v>
      </c>
      <c r="D8" s="143">
        <v>310.09443935838959</v>
      </c>
      <c r="E8" s="148">
        <v>309.93630660064252</v>
      </c>
      <c r="F8" s="148">
        <v>256.38990158453095</v>
      </c>
      <c r="G8" s="149">
        <v>100.05102104993166</v>
      </c>
      <c r="H8" s="150">
        <v>120.94643253964215</v>
      </c>
    </row>
    <row r="9" spans="1:9" ht="15.75" x14ac:dyDescent="0.25">
      <c r="A9" s="147" t="s">
        <v>32</v>
      </c>
      <c r="B9" s="151">
        <v>632318</v>
      </c>
      <c r="C9" s="148">
        <v>196037218</v>
      </c>
      <c r="D9" s="151">
        <v>310.02947567521403</v>
      </c>
      <c r="E9" s="148">
        <v>309.87888710644842</v>
      </c>
      <c r="F9" s="148">
        <v>256.54780635109921</v>
      </c>
      <c r="G9" s="149">
        <v>100.0485959434577</v>
      </c>
      <c r="H9" s="150">
        <v>120.84666795042571</v>
      </c>
      <c r="I9" s="27"/>
    </row>
    <row r="10" spans="1:9" ht="15.75" x14ac:dyDescent="0.25">
      <c r="A10" s="147" t="s">
        <v>33</v>
      </c>
      <c r="B10" s="143">
        <v>282388</v>
      </c>
      <c r="C10" s="144">
        <v>103020493</v>
      </c>
      <c r="D10" s="143">
        <v>364.81894768899531</v>
      </c>
      <c r="E10" s="144">
        <v>364.76694961616516</v>
      </c>
      <c r="F10" s="144">
        <v>303.51918734351653</v>
      </c>
      <c r="G10" s="145">
        <v>100.01425514918083</v>
      </c>
      <c r="H10" s="152">
        <v>120.1963377939929</v>
      </c>
    </row>
    <row r="11" spans="1:9" ht="18.75" customHeight="1" x14ac:dyDescent="0.25">
      <c r="A11" s="147" t="s">
        <v>34</v>
      </c>
      <c r="B11" s="151">
        <v>242307</v>
      </c>
      <c r="C11" s="148">
        <v>88731832</v>
      </c>
      <c r="D11" s="151">
        <v>366.19590849624649</v>
      </c>
      <c r="E11" s="148">
        <v>366.19975781938598</v>
      </c>
      <c r="F11" s="148">
        <v>304.71001198247916</v>
      </c>
      <c r="G11" s="149">
        <v>99.998948846071769</v>
      </c>
      <c r="H11" s="150">
        <v>120.17849565025213</v>
      </c>
    </row>
    <row r="12" spans="1:9" ht="17.25" customHeight="1" x14ac:dyDescent="0.25">
      <c r="A12" s="153" t="s">
        <v>35</v>
      </c>
      <c r="B12" s="143">
        <v>447276</v>
      </c>
      <c r="C12" s="148">
        <v>123244256</v>
      </c>
      <c r="D12" s="143">
        <v>275.54408463677908</v>
      </c>
      <c r="E12" s="148">
        <v>275.44084770376554</v>
      </c>
      <c r="F12" s="148">
        <v>228.42186914866269</v>
      </c>
      <c r="G12" s="149">
        <v>100.03748061838837</v>
      </c>
      <c r="H12" s="150">
        <v>120.62946760034087</v>
      </c>
    </row>
    <row r="13" spans="1:9" ht="17.25" customHeight="1" x14ac:dyDescent="0.25">
      <c r="A13" s="147" t="s">
        <v>34</v>
      </c>
      <c r="B13" s="151">
        <v>390011</v>
      </c>
      <c r="C13" s="148">
        <v>107305386</v>
      </c>
      <c r="D13" s="151">
        <v>275.13425518767417</v>
      </c>
      <c r="E13" s="148">
        <v>275.03218276569447</v>
      </c>
      <c r="F13" s="148">
        <v>228.35991621946187</v>
      </c>
      <c r="G13" s="149">
        <v>100.03711290109879</v>
      </c>
      <c r="H13" s="150">
        <v>120.4827273291082</v>
      </c>
    </row>
    <row r="14" spans="1:9" ht="15.75" x14ac:dyDescent="0.25">
      <c r="A14" s="147" t="s">
        <v>36</v>
      </c>
      <c r="B14" s="143">
        <v>18197</v>
      </c>
      <c r="C14" s="148">
        <v>3904392</v>
      </c>
      <c r="D14" s="143">
        <v>214.56240039566961</v>
      </c>
      <c r="E14" s="148">
        <v>214.53188028627196</v>
      </c>
      <c r="F14" s="148">
        <v>181.47807406715546</v>
      </c>
      <c r="G14" s="149">
        <v>100.01422637481987</v>
      </c>
      <c r="H14" s="150">
        <v>118.23048128462692</v>
      </c>
    </row>
    <row r="15" spans="1:9" ht="15.75" x14ac:dyDescent="0.25">
      <c r="A15" s="147" t="s">
        <v>32</v>
      </c>
      <c r="B15" s="151">
        <v>14141</v>
      </c>
      <c r="C15" s="148">
        <v>3181630</v>
      </c>
      <c r="D15" s="151">
        <v>224.99328194611414</v>
      </c>
      <c r="E15" s="148">
        <v>224.85791015625</v>
      </c>
      <c r="F15" s="148">
        <v>189.81745889387145</v>
      </c>
      <c r="G15" s="149">
        <v>100.06020325892476</v>
      </c>
      <c r="H15" s="150">
        <v>118.53139498190721</v>
      </c>
    </row>
    <row r="16" spans="1:9" ht="15.75" x14ac:dyDescent="0.25">
      <c r="A16" s="153" t="s">
        <v>37</v>
      </c>
      <c r="B16" s="143">
        <v>1621</v>
      </c>
      <c r="C16" s="148">
        <v>288202</v>
      </c>
      <c r="D16" s="143">
        <v>177.79272054287478</v>
      </c>
      <c r="E16" s="148">
        <v>177.58180708180709</v>
      </c>
      <c r="F16" s="148">
        <v>149.87366647950589</v>
      </c>
      <c r="G16" s="149">
        <v>100.11876974591803</v>
      </c>
      <c r="H16" s="150">
        <v>118.62839197784396</v>
      </c>
    </row>
    <row r="17" spans="1:8" ht="15.75" x14ac:dyDescent="0.25">
      <c r="A17" s="147" t="s">
        <v>38</v>
      </c>
      <c r="B17" s="151">
        <v>965</v>
      </c>
      <c r="C17" s="148">
        <v>183555</v>
      </c>
      <c r="D17" s="151">
        <v>190.21243523316062</v>
      </c>
      <c r="E17" s="148">
        <v>189.76915219611848</v>
      </c>
      <c r="F17" s="148">
        <v>160.80357142857142</v>
      </c>
      <c r="G17" s="149">
        <v>100.23359067156711</v>
      </c>
      <c r="H17" s="150">
        <v>118.28868820718486</v>
      </c>
    </row>
    <row r="18" spans="1:8" ht="15.75" x14ac:dyDescent="0.25">
      <c r="A18" s="153" t="s">
        <v>39</v>
      </c>
      <c r="B18" s="143">
        <v>16576</v>
      </c>
      <c r="C18" s="148">
        <v>3616190</v>
      </c>
      <c r="D18" s="143">
        <v>218.1581805019305</v>
      </c>
      <c r="E18" s="148">
        <v>218.13322622872784</v>
      </c>
      <c r="F18" s="148">
        <v>184.34520171149146</v>
      </c>
      <c r="G18" s="149">
        <v>100.01143992303882</v>
      </c>
      <c r="H18" s="150">
        <v>118.34220716162598</v>
      </c>
    </row>
    <row r="19" spans="1:8" ht="15.75" x14ac:dyDescent="0.25">
      <c r="A19" s="147" t="s">
        <v>38</v>
      </c>
      <c r="B19" s="151">
        <v>13176</v>
      </c>
      <c r="C19" s="148">
        <v>2998075</v>
      </c>
      <c r="D19" s="151">
        <v>227.54060412871888</v>
      </c>
      <c r="E19" s="148">
        <v>227.42973721644083</v>
      </c>
      <c r="F19" s="148">
        <v>191.78864695741012</v>
      </c>
      <c r="G19" s="149">
        <v>100.04874776431392</v>
      </c>
      <c r="H19" s="150">
        <v>118.64133135015447</v>
      </c>
    </row>
    <row r="20" spans="1:8" ht="16.5" thickBot="1" x14ac:dyDescent="0.3">
      <c r="A20" s="154" t="s">
        <v>40</v>
      </c>
      <c r="B20" s="155">
        <v>82533</v>
      </c>
      <c r="C20" s="156">
        <v>11161249</v>
      </c>
      <c r="D20" s="155">
        <v>135.2337731574037</v>
      </c>
      <c r="E20" s="156">
        <v>135.18968151793342</v>
      </c>
      <c r="F20" s="156">
        <v>112.06366135603325</v>
      </c>
      <c r="G20" s="157">
        <v>100.03261464852584</v>
      </c>
      <c r="H20" s="158">
        <v>120.67584756824745</v>
      </c>
    </row>
    <row r="21" spans="1:8" ht="16.5" thickTop="1" x14ac:dyDescent="0.25">
      <c r="A21" s="23"/>
      <c r="B21" s="23"/>
      <c r="C21" s="23"/>
      <c r="D21" s="23"/>
      <c r="E21" s="23"/>
      <c r="F21" s="23"/>
      <c r="G21" s="23"/>
      <c r="H21" s="23"/>
    </row>
    <row r="22" spans="1:8" ht="15.75" x14ac:dyDescent="0.25">
      <c r="A22" s="109"/>
      <c r="B22" s="109"/>
      <c r="C22" s="109"/>
      <c r="D22" s="23"/>
      <c r="E22" s="23"/>
      <c r="F22" s="110"/>
      <c r="G22" s="23"/>
      <c r="H22" s="23"/>
    </row>
    <row r="23" spans="1:8" x14ac:dyDescent="0.2">
      <c r="D23" t="s">
        <v>150</v>
      </c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7"/>
  <sheetViews>
    <sheetView showGridLines="0" zoomScaleNormal="100" workbookViewId="0">
      <selection activeCell="H24" sqref="H24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0" bestFit="1" customWidth="1"/>
    <col min="9" max="9" width="12" bestFit="1" customWidth="1"/>
  </cols>
  <sheetData>
    <row r="1" spans="1:6" ht="12.75" customHeight="1" x14ac:dyDescent="0.25">
      <c r="A1" s="111"/>
      <c r="B1" s="112"/>
      <c r="C1" s="5"/>
      <c r="D1" s="6"/>
    </row>
    <row r="2" spans="1:6" ht="13.5" customHeight="1" x14ac:dyDescent="0.25">
      <c r="A2" s="113" t="s">
        <v>151</v>
      </c>
      <c r="B2" s="112"/>
      <c r="C2" s="5"/>
      <c r="D2" s="6"/>
    </row>
    <row r="3" spans="1:6" ht="13.5" customHeight="1" x14ac:dyDescent="0.25">
      <c r="A3" s="25"/>
      <c r="B3" s="112"/>
      <c r="C3" s="5"/>
      <c r="D3" s="6"/>
    </row>
    <row r="4" spans="1:6" ht="16.5" customHeight="1" x14ac:dyDescent="0.25">
      <c r="A4" s="114" t="s">
        <v>168</v>
      </c>
      <c r="B4" s="115"/>
      <c r="C4" s="114"/>
      <c r="D4" s="109"/>
    </row>
    <row r="5" spans="1:6" ht="16.5" customHeight="1" thickBot="1" x14ac:dyDescent="0.3">
      <c r="A5" s="114"/>
      <c r="B5" s="115"/>
      <c r="C5" s="114"/>
      <c r="D5" s="109"/>
    </row>
    <row r="6" spans="1:6" ht="72.75" customHeight="1" thickTop="1" thickBot="1" x14ac:dyDescent="0.25">
      <c r="A6" s="135" t="s">
        <v>2</v>
      </c>
      <c r="B6" s="137" t="s">
        <v>134</v>
      </c>
      <c r="C6" s="137" t="s">
        <v>135</v>
      </c>
      <c r="D6" s="159" t="s">
        <v>5</v>
      </c>
      <c r="E6" s="137" t="s">
        <v>6</v>
      </c>
      <c r="F6" s="160" t="s">
        <v>7</v>
      </c>
    </row>
    <row r="7" spans="1:6" ht="12.95" customHeight="1" thickTop="1" thickBot="1" x14ac:dyDescent="0.25">
      <c r="A7" s="161">
        <v>0</v>
      </c>
      <c r="B7" s="140">
        <v>1</v>
      </c>
      <c r="C7" s="140">
        <v>2</v>
      </c>
      <c r="D7" s="162">
        <v>3</v>
      </c>
      <c r="E7" s="140">
        <v>4</v>
      </c>
      <c r="F7" s="141">
        <v>5</v>
      </c>
    </row>
    <row r="8" spans="1:6" ht="15.95" customHeight="1" thickTop="1" x14ac:dyDescent="0.25">
      <c r="A8" s="128" t="s">
        <v>152</v>
      </c>
      <c r="B8" s="163">
        <v>5527053</v>
      </c>
      <c r="C8" s="163">
        <v>3442986643</v>
      </c>
      <c r="D8" s="164">
        <v>622.93353130501919</v>
      </c>
      <c r="E8" s="165">
        <v>622.56769476008185</v>
      </c>
      <c r="F8" s="166">
        <v>100.05876253265571</v>
      </c>
    </row>
    <row r="9" spans="1:6" ht="15.95" customHeight="1" x14ac:dyDescent="0.25">
      <c r="A9" s="128" t="s">
        <v>139</v>
      </c>
      <c r="B9" s="167">
        <v>1560530</v>
      </c>
      <c r="C9" s="167">
        <v>391935246</v>
      </c>
      <c r="D9" s="164">
        <v>251.15521393372765</v>
      </c>
      <c r="E9" s="165">
        <v>251.24872219804971</v>
      </c>
      <c r="F9" s="168">
        <v>99.96278259108982</v>
      </c>
    </row>
    <row r="10" spans="1:6" ht="15.95" customHeight="1" x14ac:dyDescent="0.25">
      <c r="A10" s="128" t="s">
        <v>141</v>
      </c>
      <c r="B10" s="167">
        <v>918403</v>
      </c>
      <c r="C10" s="167">
        <v>270702422</v>
      </c>
      <c r="D10" s="164">
        <v>294.75341652847391</v>
      </c>
      <c r="E10" s="165">
        <v>294.56154818345982</v>
      </c>
      <c r="F10" s="168">
        <v>100.06513692849501</v>
      </c>
    </row>
    <row r="11" spans="1:6" ht="15.95" customHeight="1" x14ac:dyDescent="0.25">
      <c r="A11" s="127" t="s">
        <v>9</v>
      </c>
      <c r="B11" s="169">
        <v>3822777</v>
      </c>
      <c r="C11" s="170">
        <v>2682815579</v>
      </c>
      <c r="D11" s="164">
        <v>701.79756208640993</v>
      </c>
      <c r="E11" s="171">
        <v>701.34707115559661</v>
      </c>
      <c r="F11" s="172">
        <v>100.06423223954883</v>
      </c>
    </row>
    <row r="12" spans="1:6" ht="15.95" customHeight="1" x14ac:dyDescent="0.25">
      <c r="A12" s="127" t="s">
        <v>10</v>
      </c>
      <c r="B12" s="170">
        <v>2174689</v>
      </c>
      <c r="C12" s="170">
        <v>1302220513</v>
      </c>
      <c r="D12" s="173">
        <v>598.80769756043276</v>
      </c>
      <c r="E12" s="171">
        <v>598.27165882602424</v>
      </c>
      <c r="F12" s="172">
        <v>100.08959788191545</v>
      </c>
    </row>
    <row r="13" spans="1:6" ht="15.95" customHeight="1" x14ac:dyDescent="0.25">
      <c r="A13" s="128" t="s">
        <v>11</v>
      </c>
      <c r="B13" s="169">
        <v>2248365</v>
      </c>
      <c r="C13" s="169">
        <v>1950357653</v>
      </c>
      <c r="D13" s="164">
        <v>867.45597489731426</v>
      </c>
      <c r="E13" s="165">
        <v>867.19919037547072</v>
      </c>
      <c r="F13" s="174">
        <v>100.02961078892756</v>
      </c>
    </row>
    <row r="14" spans="1:6" ht="15.95" customHeight="1" x14ac:dyDescent="0.25">
      <c r="A14" s="127" t="s">
        <v>12</v>
      </c>
      <c r="B14" s="170">
        <v>1066613</v>
      </c>
      <c r="C14" s="170">
        <v>831065636</v>
      </c>
      <c r="D14" s="173">
        <v>779.16323540028111</v>
      </c>
      <c r="E14" s="171">
        <v>778.96218463391358</v>
      </c>
      <c r="F14" s="172">
        <v>100.02581008042925</v>
      </c>
    </row>
    <row r="15" spans="1:6" ht="15.95" customHeight="1" x14ac:dyDescent="0.25">
      <c r="A15" s="129" t="s">
        <v>13</v>
      </c>
      <c r="B15" s="169">
        <v>1574412</v>
      </c>
      <c r="C15" s="170">
        <v>732457926</v>
      </c>
      <c r="D15" s="164">
        <v>465.22633592731762</v>
      </c>
      <c r="E15" s="171">
        <v>463.62646402153354</v>
      </c>
      <c r="F15" s="172">
        <v>100.34507777919031</v>
      </c>
    </row>
    <row r="16" spans="1:6" ht="15.95" customHeight="1" x14ac:dyDescent="0.25">
      <c r="A16" s="127" t="s">
        <v>12</v>
      </c>
      <c r="B16" s="170">
        <v>1108076</v>
      </c>
      <c r="C16" s="170">
        <v>471154877</v>
      </c>
      <c r="D16" s="173">
        <v>425.2008679910042</v>
      </c>
      <c r="E16" s="171">
        <v>423.85292027750006</v>
      </c>
      <c r="F16" s="172">
        <v>100.31802251418289</v>
      </c>
    </row>
    <row r="17" spans="1:6" ht="15.95" customHeight="1" x14ac:dyDescent="0.25">
      <c r="A17" s="130" t="s">
        <v>14</v>
      </c>
      <c r="B17" s="175">
        <v>9506</v>
      </c>
      <c r="C17" s="170">
        <v>8773687</v>
      </c>
      <c r="D17" s="164">
        <v>922.96307595203029</v>
      </c>
      <c r="E17" s="171">
        <v>922.61288621744177</v>
      </c>
      <c r="F17" s="172">
        <v>100.0379563021306</v>
      </c>
    </row>
    <row r="18" spans="1:6" ht="15.95" customHeight="1" x14ac:dyDescent="0.25">
      <c r="A18" s="127" t="s">
        <v>15</v>
      </c>
      <c r="B18" s="176">
        <v>6105</v>
      </c>
      <c r="C18" s="170">
        <v>5493646</v>
      </c>
      <c r="D18" s="173">
        <v>899.86011466011462</v>
      </c>
      <c r="E18" s="171">
        <v>899.94415243101184</v>
      </c>
      <c r="F18" s="172">
        <v>99.99066189044396</v>
      </c>
    </row>
    <row r="19" spans="1:6" ht="15.95" customHeight="1" x14ac:dyDescent="0.2">
      <c r="A19" s="131" t="s">
        <v>16</v>
      </c>
      <c r="B19" s="175">
        <v>110305</v>
      </c>
      <c r="C19" s="170">
        <v>71096418</v>
      </c>
      <c r="D19" s="164">
        <v>644.54392819908435</v>
      </c>
      <c r="E19" s="171">
        <v>643.55212151530316</v>
      </c>
      <c r="F19" s="172">
        <v>100.154114429993</v>
      </c>
    </row>
    <row r="20" spans="1:6" ht="15.95" customHeight="1" x14ac:dyDescent="0.25">
      <c r="A20" s="127" t="s">
        <v>15</v>
      </c>
      <c r="B20" s="176">
        <v>71467</v>
      </c>
      <c r="C20" s="170">
        <v>43741810</v>
      </c>
      <c r="D20" s="173">
        <v>612.05605384303249</v>
      </c>
      <c r="E20" s="171">
        <v>611.30922693266837</v>
      </c>
      <c r="F20" s="172">
        <v>100.12216843415098</v>
      </c>
    </row>
    <row r="21" spans="1:6" ht="15.95" customHeight="1" x14ac:dyDescent="0.25">
      <c r="A21" s="127" t="s">
        <v>17</v>
      </c>
      <c r="B21" s="169">
        <v>915414</v>
      </c>
      <c r="C21" s="177">
        <v>472156601</v>
      </c>
      <c r="D21" s="164">
        <v>515.78477169892528</v>
      </c>
      <c r="E21" s="171">
        <v>515.64576026114298</v>
      </c>
      <c r="F21" s="172">
        <v>100.02695870857387</v>
      </c>
    </row>
    <row r="22" spans="1:6" ht="15.95" customHeight="1" x14ac:dyDescent="0.25">
      <c r="A22" s="127" t="s">
        <v>15</v>
      </c>
      <c r="B22" s="170">
        <v>450310</v>
      </c>
      <c r="C22" s="177">
        <v>216511723</v>
      </c>
      <c r="D22" s="173">
        <v>480.80594035220184</v>
      </c>
      <c r="E22" s="171">
        <v>480.7205302551597</v>
      </c>
      <c r="F22" s="172">
        <v>100.01776709993993</v>
      </c>
    </row>
    <row r="23" spans="1:6" ht="15.95" customHeight="1" x14ac:dyDescent="0.25">
      <c r="A23" s="129" t="s">
        <v>18</v>
      </c>
      <c r="B23" s="169">
        <v>42841</v>
      </c>
      <c r="C23" s="170">
        <v>21802327</v>
      </c>
      <c r="D23" s="164">
        <v>508.91265376625194</v>
      </c>
      <c r="E23" s="171">
        <v>508.8107412692101</v>
      </c>
      <c r="F23" s="172">
        <v>100.02002954905937</v>
      </c>
    </row>
    <row r="24" spans="1:6" ht="15.95" customHeight="1" x14ac:dyDescent="0.25">
      <c r="A24" s="127" t="s">
        <v>19</v>
      </c>
      <c r="B24" s="170">
        <v>15019</v>
      </c>
      <c r="C24" s="170">
        <v>6921764</v>
      </c>
      <c r="D24" s="173">
        <v>460.86716825354551</v>
      </c>
      <c r="E24" s="171">
        <v>460.57056196253581</v>
      </c>
      <c r="F24" s="172">
        <v>100.06439975011557</v>
      </c>
    </row>
    <row r="25" spans="1:6" ht="15.95" customHeight="1" x14ac:dyDescent="0.25">
      <c r="A25" s="129" t="s">
        <v>20</v>
      </c>
      <c r="B25" s="169">
        <v>560864</v>
      </c>
      <c r="C25" s="170">
        <v>291213547</v>
      </c>
      <c r="D25" s="164">
        <v>519.22310399669084</v>
      </c>
      <c r="E25" s="171">
        <v>519.03781496098145</v>
      </c>
      <c r="F25" s="172">
        <v>100.03569856190985</v>
      </c>
    </row>
    <row r="26" spans="1:6" ht="15.95" customHeight="1" x14ac:dyDescent="0.25">
      <c r="A26" s="127" t="s">
        <v>19</v>
      </c>
      <c r="B26" s="170">
        <v>280471</v>
      </c>
      <c r="C26" s="170">
        <v>135265106</v>
      </c>
      <c r="D26" s="173">
        <v>482.27840311476052</v>
      </c>
      <c r="E26" s="171">
        <v>482.11680552979612</v>
      </c>
      <c r="F26" s="172">
        <v>100.03351834723679</v>
      </c>
    </row>
    <row r="27" spans="1:6" ht="15.95" customHeight="1" x14ac:dyDescent="0.25">
      <c r="A27" s="129" t="s">
        <v>21</v>
      </c>
      <c r="B27" s="169">
        <v>311709</v>
      </c>
      <c r="C27" s="170">
        <v>159140727</v>
      </c>
      <c r="D27" s="164">
        <v>510.54261185913788</v>
      </c>
      <c r="E27" s="171">
        <v>510.46370527035259</v>
      </c>
      <c r="F27" s="172">
        <v>100.01545782549681</v>
      </c>
    </row>
    <row r="28" spans="1:6" ht="15.95" customHeight="1" x14ac:dyDescent="0.25">
      <c r="A28" s="127" t="s">
        <v>19</v>
      </c>
      <c r="B28" s="170">
        <v>154820</v>
      </c>
      <c r="C28" s="170">
        <v>74324853</v>
      </c>
      <c r="D28" s="173">
        <v>480.07268440769928</v>
      </c>
      <c r="E28" s="171">
        <v>480.14153215076163</v>
      </c>
      <c r="F28" s="172">
        <v>99.985660948188766</v>
      </c>
    </row>
    <row r="29" spans="1:6" ht="15.95" customHeight="1" x14ac:dyDescent="0.25">
      <c r="A29" s="127" t="s">
        <v>22</v>
      </c>
      <c r="B29" s="178">
        <v>667089</v>
      </c>
      <c r="C29" s="179">
        <v>207785098</v>
      </c>
      <c r="D29" s="180">
        <v>311.48032421461005</v>
      </c>
      <c r="E29" s="181">
        <v>311.12827034829257</v>
      </c>
      <c r="F29" s="172">
        <v>100.11315393034627</v>
      </c>
    </row>
    <row r="30" spans="1:6" ht="17.25" customHeight="1" x14ac:dyDescent="0.25">
      <c r="A30" s="182" t="s">
        <v>153</v>
      </c>
      <c r="B30" s="183">
        <v>1962</v>
      </c>
      <c r="C30" s="184">
        <v>359260</v>
      </c>
      <c r="D30" s="185">
        <v>183.10907237512743</v>
      </c>
      <c r="E30" s="186">
        <v>183.0567088607595</v>
      </c>
      <c r="F30" s="187">
        <v>100.02860507800769</v>
      </c>
    </row>
    <row r="31" spans="1:6" ht="16.5" thickBot="1" x14ac:dyDescent="0.3">
      <c r="A31" s="134" t="s">
        <v>19</v>
      </c>
      <c r="B31" s="188">
        <v>1490</v>
      </c>
      <c r="C31" s="189">
        <v>272505</v>
      </c>
      <c r="D31" s="190">
        <v>182.88926174496643</v>
      </c>
      <c r="E31" s="191">
        <v>182.82878081279148</v>
      </c>
      <c r="F31" s="192">
        <v>100.03308064075365</v>
      </c>
    </row>
    <row r="32" spans="1:6" ht="16.5" thickTop="1" x14ac:dyDescent="0.25">
      <c r="A32" s="23"/>
      <c r="B32" s="2"/>
      <c r="C32" s="23"/>
      <c r="D32" s="23"/>
      <c r="E32" s="116"/>
      <c r="F32" s="117"/>
    </row>
    <row r="33" spans="4:6" ht="15.75" x14ac:dyDescent="0.25">
      <c r="D33" s="23"/>
      <c r="E33" s="116"/>
      <c r="F33" s="117"/>
    </row>
    <row r="34" spans="4:6" ht="15.75" x14ac:dyDescent="0.25">
      <c r="D34" s="23"/>
    </row>
    <row r="35" spans="4:6" ht="15.75" x14ac:dyDescent="0.25">
      <c r="D35" s="23"/>
    </row>
    <row r="36" spans="4:6" ht="25.5" customHeight="1" x14ac:dyDescent="0.25">
      <c r="D36" s="23"/>
    </row>
    <row r="37" spans="4:6" ht="20.25" customHeight="1" x14ac:dyDescent="0.25">
      <c r="D37" s="23" t="s">
        <v>23</v>
      </c>
    </row>
    <row r="38" spans="4:6" ht="19.5" customHeight="1" x14ac:dyDescent="0.25">
      <c r="D38" s="23" t="s">
        <v>23</v>
      </c>
    </row>
    <row r="39" spans="4:6" ht="21" customHeight="1" x14ac:dyDescent="0.25">
      <c r="D39" s="23" t="s">
        <v>23</v>
      </c>
    </row>
    <row r="40" spans="4:6" ht="20.25" customHeight="1" x14ac:dyDescent="0.25">
      <c r="D40" s="23" t="s">
        <v>23</v>
      </c>
    </row>
    <row r="41" spans="4:6" ht="17.25" customHeight="1" x14ac:dyDescent="0.25">
      <c r="D41" s="23" t="s">
        <v>23</v>
      </c>
    </row>
    <row r="42" spans="4:6" ht="19.5" customHeight="1" x14ac:dyDescent="0.25">
      <c r="D42" s="23" t="s">
        <v>23</v>
      </c>
    </row>
    <row r="43" spans="4:6" ht="18" customHeight="1" x14ac:dyDescent="0.25">
      <c r="D43" s="23" t="s">
        <v>23</v>
      </c>
    </row>
    <row r="44" spans="4:6" ht="17.25" customHeight="1" x14ac:dyDescent="0.25">
      <c r="D44" s="23" t="s">
        <v>23</v>
      </c>
    </row>
    <row r="45" spans="4:6" ht="18" customHeight="1" x14ac:dyDescent="0.25">
      <c r="D45" s="23" t="s">
        <v>23</v>
      </c>
    </row>
    <row r="46" spans="4:6" ht="16.5" customHeight="1" x14ac:dyDescent="0.25">
      <c r="D46" s="23" t="s">
        <v>23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6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B7" sqref="B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5" t="s">
        <v>154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169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193" t="s">
        <v>41</v>
      </c>
      <c r="B5" s="194" t="s">
        <v>42</v>
      </c>
      <c r="C5" s="194" t="s">
        <v>43</v>
      </c>
      <c r="D5" s="194" t="s">
        <v>44</v>
      </c>
      <c r="E5" s="194" t="s">
        <v>45</v>
      </c>
      <c r="F5" s="194" t="s">
        <v>46</v>
      </c>
      <c r="G5" s="195" t="s">
        <v>47</v>
      </c>
      <c r="H5" s="29"/>
    </row>
    <row r="6" spans="1:8" ht="16.5" thickBot="1" x14ac:dyDescent="0.25">
      <c r="A6" s="196">
        <v>0</v>
      </c>
      <c r="B6" s="197">
        <v>1</v>
      </c>
      <c r="C6" s="197">
        <v>2</v>
      </c>
      <c r="D6" s="197">
        <v>3</v>
      </c>
      <c r="E6" s="197">
        <v>4</v>
      </c>
      <c r="F6" s="197" t="s">
        <v>48</v>
      </c>
      <c r="G6" s="198" t="s">
        <v>49</v>
      </c>
    </row>
    <row r="7" spans="1:8" ht="27" customHeight="1" thickBot="1" x14ac:dyDescent="0.25">
      <c r="A7" s="199" t="s">
        <v>50</v>
      </c>
      <c r="B7" s="200">
        <v>273599</v>
      </c>
      <c r="C7" s="201">
        <v>21076022</v>
      </c>
      <c r="D7" s="201">
        <v>1463913</v>
      </c>
      <c r="E7" s="201">
        <v>18687683</v>
      </c>
      <c r="F7" s="201">
        <v>41227618</v>
      </c>
      <c r="G7" s="202">
        <v>150.68628905807404</v>
      </c>
    </row>
    <row r="8" spans="1:8" ht="15.75" x14ac:dyDescent="0.2">
      <c r="A8" s="203" t="s">
        <v>51</v>
      </c>
      <c r="B8" s="204">
        <v>477</v>
      </c>
      <c r="C8" s="204">
        <v>70487</v>
      </c>
      <c r="D8" s="204">
        <v>9276</v>
      </c>
      <c r="E8" s="204">
        <v>87166</v>
      </c>
      <c r="F8" s="205">
        <v>166929</v>
      </c>
      <c r="G8" s="206">
        <v>349.95597484276732</v>
      </c>
    </row>
    <row r="9" spans="1:8" ht="15.75" x14ac:dyDescent="0.2">
      <c r="A9" s="207" t="s">
        <v>52</v>
      </c>
      <c r="B9" s="208">
        <v>1412</v>
      </c>
      <c r="C9" s="208">
        <v>186384</v>
      </c>
      <c r="D9" s="208">
        <v>24635</v>
      </c>
      <c r="E9" s="208">
        <v>275957</v>
      </c>
      <c r="F9" s="209">
        <v>486976</v>
      </c>
      <c r="G9" s="210">
        <v>344.88385269121812</v>
      </c>
    </row>
    <row r="10" spans="1:8" ht="16.5" thickBot="1" x14ac:dyDescent="0.25">
      <c r="A10" s="211" t="s">
        <v>53</v>
      </c>
      <c r="B10" s="212">
        <v>23</v>
      </c>
      <c r="C10" s="212">
        <v>2576</v>
      </c>
      <c r="D10" s="212">
        <v>520</v>
      </c>
      <c r="E10" s="212">
        <v>2812</v>
      </c>
      <c r="F10" s="213">
        <v>5908</v>
      </c>
      <c r="G10" s="214">
        <v>256.86956521739131</v>
      </c>
    </row>
    <row r="11" spans="1:8" ht="16.5" thickBot="1" x14ac:dyDescent="0.25">
      <c r="A11" s="215" t="s">
        <v>54</v>
      </c>
      <c r="B11" s="216">
        <v>1912</v>
      </c>
      <c r="C11" s="216">
        <v>259447</v>
      </c>
      <c r="D11" s="216">
        <v>34431</v>
      </c>
      <c r="E11" s="216">
        <v>365935</v>
      </c>
      <c r="F11" s="216">
        <v>659813</v>
      </c>
      <c r="G11" s="217">
        <v>345.09048117154811</v>
      </c>
    </row>
    <row r="12" spans="1:8" ht="15.75" x14ac:dyDescent="0.2">
      <c r="A12" s="218" t="s">
        <v>55</v>
      </c>
      <c r="B12" s="204">
        <v>3621</v>
      </c>
      <c r="C12" s="204">
        <v>333132</v>
      </c>
      <c r="D12" s="204">
        <v>0</v>
      </c>
      <c r="E12" s="204">
        <v>46839</v>
      </c>
      <c r="F12" s="205">
        <v>379971</v>
      </c>
      <c r="G12" s="206">
        <v>104.93537696768848</v>
      </c>
    </row>
    <row r="13" spans="1:8" ht="15.75" x14ac:dyDescent="0.2">
      <c r="A13" s="207" t="s">
        <v>56</v>
      </c>
      <c r="B13" s="208">
        <v>70393</v>
      </c>
      <c r="C13" s="208">
        <v>6475230</v>
      </c>
      <c r="D13" s="208">
        <v>1429482</v>
      </c>
      <c r="E13" s="208">
        <v>10274005</v>
      </c>
      <c r="F13" s="209">
        <v>18178717</v>
      </c>
      <c r="G13" s="210">
        <v>258.24608981006634</v>
      </c>
    </row>
    <row r="14" spans="1:8" ht="15.75" x14ac:dyDescent="0.2">
      <c r="A14" s="219" t="s">
        <v>57</v>
      </c>
      <c r="B14" s="208">
        <v>100</v>
      </c>
      <c r="C14" s="208">
        <v>13940</v>
      </c>
      <c r="D14" s="208">
        <v>0</v>
      </c>
      <c r="E14" s="208">
        <v>3330</v>
      </c>
      <c r="F14" s="209">
        <v>17270</v>
      </c>
      <c r="G14" s="210">
        <v>172.7</v>
      </c>
    </row>
    <row r="15" spans="1:8" ht="16.5" thickBot="1" x14ac:dyDescent="0.25">
      <c r="A15" s="220" t="s">
        <v>58</v>
      </c>
      <c r="B15" s="221">
        <v>197573</v>
      </c>
      <c r="C15" s="221">
        <v>13994273</v>
      </c>
      <c r="D15" s="221">
        <v>0</v>
      </c>
      <c r="E15" s="221">
        <v>7997574</v>
      </c>
      <c r="F15" s="222">
        <v>21991847</v>
      </c>
      <c r="G15" s="223">
        <v>111.30998162704418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07"/>
  <sheetViews>
    <sheetView showGridLines="0" topLeftCell="A37" zoomScaleNormal="100" workbookViewId="0">
      <selection activeCell="C55" sqref="C55"/>
    </sheetView>
  </sheetViews>
  <sheetFormatPr defaultRowHeight="9.75" x14ac:dyDescent="0.15"/>
  <cols>
    <col min="1" max="1" width="10.28515625" style="41" customWidth="1"/>
    <col min="2" max="5" width="13" style="30" bestFit="1" customWidth="1"/>
    <col min="6" max="6" width="9.28515625" style="30" bestFit="1" customWidth="1"/>
    <col min="7" max="8" width="10.85546875" style="30" bestFit="1" customWidth="1"/>
    <col min="9" max="9" width="9.42578125" style="30" bestFit="1" customWidth="1"/>
    <col min="10" max="12" width="10.85546875" style="30" bestFit="1" customWidth="1"/>
    <col min="13" max="13" width="9.28515625" style="30" bestFit="1" customWidth="1"/>
    <col min="14" max="16384" width="9.140625" style="30"/>
  </cols>
  <sheetData>
    <row r="1" spans="1:13" customFormat="1" ht="12.75" x14ac:dyDescent="0.2"/>
    <row r="2" spans="1:13" customFormat="1" ht="12.75" x14ac:dyDescent="0.2">
      <c r="D2" s="30"/>
      <c r="E2" s="31"/>
      <c r="F2" s="31"/>
      <c r="G2" s="31"/>
      <c r="H2" s="31"/>
      <c r="I2" s="31"/>
      <c r="J2" s="31"/>
      <c r="K2" s="31"/>
    </row>
    <row r="3" spans="1:13" customFormat="1" ht="12.75" x14ac:dyDescent="0.2">
      <c r="D3" s="31"/>
      <c r="E3" s="31"/>
      <c r="F3" s="31"/>
      <c r="G3" s="31"/>
      <c r="H3" s="31"/>
      <c r="I3" s="31"/>
      <c r="J3" s="31"/>
      <c r="K3" s="31"/>
    </row>
    <row r="4" spans="1:13" customFormat="1" ht="12.75" x14ac:dyDescent="0.2">
      <c r="D4" s="31"/>
      <c r="E4" s="30"/>
      <c r="F4" s="30"/>
      <c r="G4" s="30"/>
      <c r="H4" s="30"/>
      <c r="I4" s="31"/>
      <c r="J4" s="31"/>
      <c r="K4" s="31"/>
    </row>
    <row r="5" spans="1:13" ht="12.75" customHeight="1" x14ac:dyDescent="0.25">
      <c r="A5" s="32"/>
      <c r="B5" s="33"/>
      <c r="C5" s="33"/>
      <c r="D5" s="33"/>
      <c r="J5" s="34"/>
    </row>
    <row r="6" spans="1:13" ht="16.5" x14ac:dyDescent="0.25">
      <c r="A6" s="35" t="s">
        <v>59</v>
      </c>
      <c r="B6" s="36"/>
      <c r="C6" s="36"/>
      <c r="D6" s="37"/>
      <c r="E6" s="37"/>
      <c r="F6" s="38"/>
      <c r="G6" s="39"/>
      <c r="H6" s="39"/>
      <c r="I6" s="37"/>
      <c r="J6" s="34"/>
    </row>
    <row r="7" spans="1:13" ht="16.5" x14ac:dyDescent="0.25">
      <c r="A7" s="35" t="s">
        <v>60</v>
      </c>
      <c r="B7" s="34"/>
      <c r="D7" s="34"/>
      <c r="F7" s="38" t="s">
        <v>61</v>
      </c>
      <c r="G7" s="40"/>
      <c r="H7" s="34"/>
      <c r="I7" s="34"/>
    </row>
    <row r="8" spans="1:13" ht="31.5" customHeight="1" x14ac:dyDescent="0.15">
      <c r="A8" s="247" t="s">
        <v>164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</row>
    <row r="9" spans="1:13" ht="16.5" x14ac:dyDescent="0.25">
      <c r="C9" s="34"/>
      <c r="D9" s="37"/>
      <c r="F9" s="42" t="s">
        <v>170</v>
      </c>
      <c r="G9" s="43"/>
      <c r="H9" s="37"/>
      <c r="I9" s="37"/>
    </row>
    <row r="10" spans="1:13" ht="16.5" x14ac:dyDescent="0.25">
      <c r="C10" s="34"/>
      <c r="D10" s="34"/>
      <c r="E10" s="42"/>
      <c r="F10" s="44"/>
      <c r="G10" s="44"/>
      <c r="H10" s="34"/>
      <c r="I10" s="34"/>
    </row>
    <row r="11" spans="1:13" ht="10.5" thickBot="1" x14ac:dyDescent="0.2"/>
    <row r="12" spans="1:13" s="45" customFormat="1" ht="15" customHeight="1" x14ac:dyDescent="0.2">
      <c r="A12" s="254" t="s">
        <v>62</v>
      </c>
      <c r="B12" s="252" t="s">
        <v>63</v>
      </c>
      <c r="C12" s="252" t="s">
        <v>64</v>
      </c>
      <c r="D12" s="256" t="s">
        <v>65</v>
      </c>
      <c r="E12" s="257"/>
      <c r="F12" s="252" t="s">
        <v>66</v>
      </c>
      <c r="G12" s="252" t="s">
        <v>67</v>
      </c>
      <c r="H12" s="252" t="s">
        <v>68</v>
      </c>
      <c r="I12" s="256" t="s">
        <v>69</v>
      </c>
      <c r="J12" s="263"/>
      <c r="K12" s="257"/>
      <c r="L12" s="252" t="s">
        <v>70</v>
      </c>
      <c r="M12" s="260" t="s">
        <v>155</v>
      </c>
    </row>
    <row r="13" spans="1:13" s="46" customFormat="1" ht="15" customHeight="1" x14ac:dyDescent="0.15">
      <c r="A13" s="255"/>
      <c r="B13" s="253"/>
      <c r="C13" s="253"/>
      <c r="D13" s="258"/>
      <c r="E13" s="259"/>
      <c r="F13" s="253"/>
      <c r="G13" s="253"/>
      <c r="H13" s="253"/>
      <c r="I13" s="258"/>
      <c r="J13" s="264"/>
      <c r="K13" s="259"/>
      <c r="L13" s="253"/>
      <c r="M13" s="261"/>
    </row>
    <row r="14" spans="1:13" ht="15" customHeight="1" thickBot="1" x14ac:dyDescent="0.2">
      <c r="A14" s="255"/>
      <c r="B14" s="253"/>
      <c r="C14" s="253"/>
      <c r="D14" s="258"/>
      <c r="E14" s="259"/>
      <c r="F14" s="253"/>
      <c r="G14" s="253"/>
      <c r="H14" s="253"/>
      <c r="I14" s="258"/>
      <c r="J14" s="264"/>
      <c r="K14" s="259"/>
      <c r="L14" s="253"/>
      <c r="M14" s="261"/>
    </row>
    <row r="15" spans="1:13" ht="15" customHeight="1" x14ac:dyDescent="0.15">
      <c r="A15" s="47" t="s">
        <v>71</v>
      </c>
      <c r="B15" s="48">
        <f t="shared" ref="B15:B26" si="0">C15+F15+G15+H15+L15+M15</f>
        <v>1281</v>
      </c>
      <c r="C15" s="49">
        <f t="shared" ref="C15:C26" si="1">D15+E15</f>
        <v>715</v>
      </c>
      <c r="D15" s="49">
        <v>164</v>
      </c>
      <c r="E15" s="49">
        <v>551</v>
      </c>
      <c r="F15" s="49">
        <v>0</v>
      </c>
      <c r="G15" s="49">
        <v>0</v>
      </c>
      <c r="H15" s="49">
        <f>I15+J15+K15</f>
        <v>39</v>
      </c>
      <c r="I15" s="49">
        <v>3</v>
      </c>
      <c r="J15" s="49">
        <v>26</v>
      </c>
      <c r="K15" s="49">
        <v>10</v>
      </c>
      <c r="L15" s="49">
        <v>515</v>
      </c>
      <c r="M15" s="50">
        <v>12</v>
      </c>
    </row>
    <row r="16" spans="1:13" ht="15" customHeight="1" x14ac:dyDescent="0.15">
      <c r="A16" s="51" t="s">
        <v>72</v>
      </c>
      <c r="B16" s="52">
        <f t="shared" si="0"/>
        <v>279</v>
      </c>
      <c r="C16" s="53">
        <f t="shared" si="1"/>
        <v>171</v>
      </c>
      <c r="D16" s="53">
        <v>30</v>
      </c>
      <c r="E16" s="53">
        <v>141</v>
      </c>
      <c r="F16" s="53">
        <v>0</v>
      </c>
      <c r="G16" s="53">
        <v>0</v>
      </c>
      <c r="H16" s="53">
        <f>I16+J16+K16</f>
        <v>9</v>
      </c>
      <c r="I16" s="53">
        <v>0</v>
      </c>
      <c r="J16" s="53">
        <v>6</v>
      </c>
      <c r="K16" s="53">
        <v>3</v>
      </c>
      <c r="L16" s="53">
        <v>99</v>
      </c>
      <c r="M16" s="54">
        <v>0</v>
      </c>
    </row>
    <row r="17" spans="1:14" ht="15" customHeight="1" x14ac:dyDescent="0.15">
      <c r="A17" s="51" t="s">
        <v>73</v>
      </c>
      <c r="B17" s="52">
        <f t="shared" si="0"/>
        <v>372</v>
      </c>
      <c r="C17" s="53">
        <f t="shared" si="1"/>
        <v>227</v>
      </c>
      <c r="D17" s="53">
        <v>33</v>
      </c>
      <c r="E17" s="53">
        <v>194</v>
      </c>
      <c r="F17" s="53">
        <v>0</v>
      </c>
      <c r="G17" s="53">
        <v>0</v>
      </c>
      <c r="H17" s="53">
        <f t="shared" ref="H17:H59" si="2">I17+J17+K17</f>
        <v>15</v>
      </c>
      <c r="I17" s="53">
        <v>0</v>
      </c>
      <c r="J17" s="53">
        <v>10</v>
      </c>
      <c r="K17" s="53">
        <v>5</v>
      </c>
      <c r="L17" s="53">
        <v>130</v>
      </c>
      <c r="M17" s="54">
        <v>0</v>
      </c>
    </row>
    <row r="18" spans="1:14" ht="15" customHeight="1" x14ac:dyDescent="0.15">
      <c r="A18" s="51" t="s">
        <v>74</v>
      </c>
      <c r="B18" s="52">
        <f t="shared" si="0"/>
        <v>380</v>
      </c>
      <c r="C18" s="53">
        <f t="shared" si="1"/>
        <v>218</v>
      </c>
      <c r="D18" s="53">
        <v>39</v>
      </c>
      <c r="E18" s="53">
        <v>179</v>
      </c>
      <c r="F18" s="53">
        <v>0</v>
      </c>
      <c r="G18" s="53">
        <v>0</v>
      </c>
      <c r="H18" s="53">
        <f t="shared" si="2"/>
        <v>9</v>
      </c>
      <c r="I18" s="53">
        <v>0</v>
      </c>
      <c r="J18" s="53">
        <v>6</v>
      </c>
      <c r="K18" s="53">
        <v>3</v>
      </c>
      <c r="L18" s="53">
        <v>153</v>
      </c>
      <c r="M18" s="54">
        <v>0</v>
      </c>
    </row>
    <row r="19" spans="1:14" ht="15" customHeight="1" x14ac:dyDescent="0.15">
      <c r="A19" s="51" t="s">
        <v>75</v>
      </c>
      <c r="B19" s="52">
        <f t="shared" si="0"/>
        <v>338</v>
      </c>
      <c r="C19" s="53">
        <f t="shared" si="1"/>
        <v>189</v>
      </c>
      <c r="D19" s="53">
        <v>36</v>
      </c>
      <c r="E19" s="53">
        <v>153</v>
      </c>
      <c r="F19" s="53">
        <v>0</v>
      </c>
      <c r="G19" s="53">
        <v>0</v>
      </c>
      <c r="H19" s="53">
        <f t="shared" si="2"/>
        <v>7</v>
      </c>
      <c r="I19" s="53">
        <v>0</v>
      </c>
      <c r="J19" s="53">
        <v>5</v>
      </c>
      <c r="K19" s="53">
        <v>2</v>
      </c>
      <c r="L19" s="53">
        <v>142</v>
      </c>
      <c r="M19" s="54">
        <v>0</v>
      </c>
    </row>
    <row r="20" spans="1:14" ht="15" customHeight="1" x14ac:dyDescent="0.15">
      <c r="A20" s="51" t="s">
        <v>76</v>
      </c>
      <c r="B20" s="52">
        <f t="shared" si="0"/>
        <v>609</v>
      </c>
      <c r="C20" s="53">
        <f t="shared" si="1"/>
        <v>189</v>
      </c>
      <c r="D20" s="53">
        <v>26</v>
      </c>
      <c r="E20" s="53">
        <v>163</v>
      </c>
      <c r="F20" s="53">
        <v>0</v>
      </c>
      <c r="G20" s="53">
        <v>0</v>
      </c>
      <c r="H20" s="53">
        <f t="shared" si="2"/>
        <v>23</v>
      </c>
      <c r="I20" s="53">
        <v>0</v>
      </c>
      <c r="J20" s="53">
        <v>10</v>
      </c>
      <c r="K20" s="53">
        <v>13</v>
      </c>
      <c r="L20" s="53">
        <v>396</v>
      </c>
      <c r="M20" s="54">
        <v>1</v>
      </c>
    </row>
    <row r="21" spans="1:14" ht="15" customHeight="1" x14ac:dyDescent="0.15">
      <c r="A21" s="51" t="s">
        <v>77</v>
      </c>
      <c r="B21" s="52">
        <f t="shared" si="0"/>
        <v>655</v>
      </c>
      <c r="C21" s="53">
        <f t="shared" si="1"/>
        <v>235</v>
      </c>
      <c r="D21" s="53">
        <v>39</v>
      </c>
      <c r="E21" s="53">
        <v>196</v>
      </c>
      <c r="F21" s="53">
        <v>0</v>
      </c>
      <c r="G21" s="53">
        <v>0</v>
      </c>
      <c r="H21" s="53">
        <f t="shared" si="2"/>
        <v>11</v>
      </c>
      <c r="I21" s="53">
        <v>0</v>
      </c>
      <c r="J21" s="53">
        <v>9</v>
      </c>
      <c r="K21" s="53">
        <v>2</v>
      </c>
      <c r="L21" s="53">
        <v>406</v>
      </c>
      <c r="M21" s="54">
        <v>3</v>
      </c>
    </row>
    <row r="22" spans="1:14" ht="15" customHeight="1" x14ac:dyDescent="0.15">
      <c r="A22" s="51" t="s">
        <v>78</v>
      </c>
      <c r="B22" s="52">
        <f t="shared" si="0"/>
        <v>614</v>
      </c>
      <c r="C22" s="53">
        <f t="shared" si="1"/>
        <v>194</v>
      </c>
      <c r="D22" s="53">
        <v>28</v>
      </c>
      <c r="E22" s="53">
        <v>166</v>
      </c>
      <c r="F22" s="53">
        <v>0</v>
      </c>
      <c r="G22" s="53">
        <v>1</v>
      </c>
      <c r="H22" s="53">
        <f t="shared" si="2"/>
        <v>11</v>
      </c>
      <c r="I22" s="53">
        <v>0</v>
      </c>
      <c r="J22" s="53">
        <v>9</v>
      </c>
      <c r="K22" s="53">
        <v>2</v>
      </c>
      <c r="L22" s="53">
        <v>407</v>
      </c>
      <c r="M22" s="54">
        <v>1</v>
      </c>
    </row>
    <row r="23" spans="1:14" ht="15" customHeight="1" x14ac:dyDescent="0.15">
      <c r="A23" s="51" t="s">
        <v>79</v>
      </c>
      <c r="B23" s="52">
        <f t="shared" si="0"/>
        <v>801</v>
      </c>
      <c r="C23" s="53">
        <f t="shared" si="1"/>
        <v>277</v>
      </c>
      <c r="D23" s="53">
        <v>44</v>
      </c>
      <c r="E23" s="53">
        <v>233</v>
      </c>
      <c r="F23" s="53">
        <v>1</v>
      </c>
      <c r="G23" s="53">
        <v>0</v>
      </c>
      <c r="H23" s="53">
        <f t="shared" si="2"/>
        <v>13</v>
      </c>
      <c r="I23" s="53">
        <v>1</v>
      </c>
      <c r="J23" s="53">
        <v>11</v>
      </c>
      <c r="K23" s="53">
        <v>1</v>
      </c>
      <c r="L23" s="53">
        <v>510</v>
      </c>
      <c r="M23" s="54">
        <v>0</v>
      </c>
    </row>
    <row r="24" spans="1:14" ht="15" customHeight="1" x14ac:dyDescent="0.15">
      <c r="A24" s="51" t="s">
        <v>80</v>
      </c>
      <c r="B24" s="52">
        <f t="shared" si="0"/>
        <v>1000</v>
      </c>
      <c r="C24" s="53">
        <f t="shared" si="1"/>
        <v>326</v>
      </c>
      <c r="D24" s="53">
        <v>31</v>
      </c>
      <c r="E24" s="53">
        <v>295</v>
      </c>
      <c r="F24" s="53">
        <v>0</v>
      </c>
      <c r="G24" s="53">
        <v>0</v>
      </c>
      <c r="H24" s="53">
        <f t="shared" si="2"/>
        <v>24</v>
      </c>
      <c r="I24" s="53">
        <v>0</v>
      </c>
      <c r="J24" s="53">
        <v>15</v>
      </c>
      <c r="K24" s="53">
        <v>9</v>
      </c>
      <c r="L24" s="53">
        <v>650</v>
      </c>
      <c r="M24" s="54">
        <v>0</v>
      </c>
    </row>
    <row r="25" spans="1:14" ht="15" customHeight="1" x14ac:dyDescent="0.15">
      <c r="A25" s="51" t="s">
        <v>81</v>
      </c>
      <c r="B25" s="52">
        <f t="shared" si="0"/>
        <v>1637</v>
      </c>
      <c r="C25" s="53">
        <f t="shared" si="1"/>
        <v>246</v>
      </c>
      <c r="D25" s="53">
        <v>42</v>
      </c>
      <c r="E25" s="53">
        <v>204</v>
      </c>
      <c r="F25" s="53">
        <v>0</v>
      </c>
      <c r="G25" s="53">
        <v>1</v>
      </c>
      <c r="H25" s="53">
        <f t="shared" si="2"/>
        <v>18</v>
      </c>
      <c r="I25" s="53">
        <v>1</v>
      </c>
      <c r="J25" s="53">
        <v>11</v>
      </c>
      <c r="K25" s="53">
        <v>6</v>
      </c>
      <c r="L25" s="53">
        <v>1372</v>
      </c>
      <c r="M25" s="54">
        <v>0</v>
      </c>
    </row>
    <row r="26" spans="1:14" ht="15" customHeight="1" x14ac:dyDescent="0.15">
      <c r="A26" s="51" t="s">
        <v>82</v>
      </c>
      <c r="B26" s="52">
        <f t="shared" si="0"/>
        <v>1686</v>
      </c>
      <c r="C26" s="53">
        <f t="shared" si="1"/>
        <v>329</v>
      </c>
      <c r="D26" s="53">
        <v>64</v>
      </c>
      <c r="E26" s="53">
        <v>265</v>
      </c>
      <c r="F26" s="53">
        <v>0</v>
      </c>
      <c r="G26" s="53">
        <v>0</v>
      </c>
      <c r="H26" s="53">
        <f t="shared" si="2"/>
        <v>26</v>
      </c>
      <c r="I26" s="53">
        <v>1</v>
      </c>
      <c r="J26" s="53">
        <v>10</v>
      </c>
      <c r="K26" s="53">
        <v>15</v>
      </c>
      <c r="L26" s="53">
        <v>1331</v>
      </c>
      <c r="M26" s="54">
        <v>0</v>
      </c>
      <c r="N26" s="55"/>
    </row>
    <row r="27" spans="1:14" ht="15" customHeight="1" x14ac:dyDescent="0.15">
      <c r="A27" s="51" t="s">
        <v>83</v>
      </c>
      <c r="B27" s="52">
        <f>C27+F27+G27+H27+L27+M27</f>
        <v>2185</v>
      </c>
      <c r="C27" s="53">
        <f>D27+E27</f>
        <v>445</v>
      </c>
      <c r="D27" s="53">
        <v>122</v>
      </c>
      <c r="E27" s="53">
        <v>323</v>
      </c>
      <c r="F27" s="53">
        <v>0</v>
      </c>
      <c r="G27" s="53">
        <v>1</v>
      </c>
      <c r="H27" s="53">
        <f t="shared" si="2"/>
        <v>26</v>
      </c>
      <c r="I27" s="53">
        <v>2</v>
      </c>
      <c r="J27" s="53">
        <v>12</v>
      </c>
      <c r="K27" s="53">
        <v>12</v>
      </c>
      <c r="L27" s="53">
        <v>1713</v>
      </c>
      <c r="M27" s="54">
        <v>0</v>
      </c>
    </row>
    <row r="28" spans="1:14" ht="15" customHeight="1" x14ac:dyDescent="0.15">
      <c r="A28" s="51" t="s">
        <v>84</v>
      </c>
      <c r="B28" s="52">
        <f t="shared" ref="B28:B60" si="3">C28+F28+G28+H28+L28+M28</f>
        <v>6272</v>
      </c>
      <c r="C28" s="53">
        <f t="shared" ref="C28:C60" si="4">D28+E28</f>
        <v>2109</v>
      </c>
      <c r="D28" s="53">
        <v>1531</v>
      </c>
      <c r="E28" s="53">
        <v>578</v>
      </c>
      <c r="F28" s="53">
        <v>0</v>
      </c>
      <c r="G28" s="53">
        <v>0</v>
      </c>
      <c r="H28" s="53">
        <f t="shared" si="2"/>
        <v>65</v>
      </c>
      <c r="I28" s="53">
        <v>3</v>
      </c>
      <c r="J28" s="53">
        <v>30</v>
      </c>
      <c r="K28" s="53">
        <v>32</v>
      </c>
      <c r="L28" s="53">
        <v>4097</v>
      </c>
      <c r="M28" s="54">
        <v>1</v>
      </c>
    </row>
    <row r="29" spans="1:14" ht="15" customHeight="1" x14ac:dyDescent="0.15">
      <c r="A29" s="51" t="s">
        <v>85</v>
      </c>
      <c r="B29" s="52">
        <f t="shared" si="3"/>
        <v>6054</v>
      </c>
      <c r="C29" s="53">
        <f t="shared" si="4"/>
        <v>1597</v>
      </c>
      <c r="D29" s="53">
        <v>714</v>
      </c>
      <c r="E29" s="53">
        <v>883</v>
      </c>
      <c r="F29" s="53">
        <v>0</v>
      </c>
      <c r="G29" s="53">
        <v>0</v>
      </c>
      <c r="H29" s="53">
        <f t="shared" si="2"/>
        <v>67</v>
      </c>
      <c r="I29" s="53">
        <v>1</v>
      </c>
      <c r="J29" s="53">
        <v>38</v>
      </c>
      <c r="K29" s="53">
        <v>28</v>
      </c>
      <c r="L29" s="53">
        <v>4389</v>
      </c>
      <c r="M29" s="54">
        <v>1</v>
      </c>
    </row>
    <row r="30" spans="1:14" ht="15" customHeight="1" x14ac:dyDescent="0.15">
      <c r="A30" s="51" t="s">
        <v>86</v>
      </c>
      <c r="B30" s="52">
        <f t="shared" si="3"/>
        <v>10905</v>
      </c>
      <c r="C30" s="53">
        <f t="shared" si="4"/>
        <v>2727</v>
      </c>
      <c r="D30" s="53">
        <v>163</v>
      </c>
      <c r="E30" s="53">
        <v>2564</v>
      </c>
      <c r="F30" s="53">
        <v>0</v>
      </c>
      <c r="G30" s="53">
        <v>17</v>
      </c>
      <c r="H30" s="53">
        <f t="shared" si="2"/>
        <v>189</v>
      </c>
      <c r="I30" s="53">
        <v>7</v>
      </c>
      <c r="J30" s="53">
        <v>135</v>
      </c>
      <c r="K30" s="53">
        <v>47</v>
      </c>
      <c r="L30" s="53">
        <v>7962</v>
      </c>
      <c r="M30" s="54">
        <v>10</v>
      </c>
    </row>
    <row r="31" spans="1:14" ht="15" customHeight="1" x14ac:dyDescent="0.15">
      <c r="A31" s="51" t="s">
        <v>87</v>
      </c>
      <c r="B31" s="52">
        <f t="shared" si="3"/>
        <v>8761</v>
      </c>
      <c r="C31" s="53">
        <f t="shared" si="4"/>
        <v>2505</v>
      </c>
      <c r="D31" s="53">
        <v>140</v>
      </c>
      <c r="E31" s="53">
        <v>2365</v>
      </c>
      <c r="F31" s="53">
        <v>0</v>
      </c>
      <c r="G31" s="53">
        <v>24</v>
      </c>
      <c r="H31" s="53">
        <f t="shared" si="2"/>
        <v>149</v>
      </c>
      <c r="I31" s="53">
        <v>3</v>
      </c>
      <c r="J31" s="53">
        <v>92</v>
      </c>
      <c r="K31" s="53">
        <v>54</v>
      </c>
      <c r="L31" s="53">
        <v>6083</v>
      </c>
      <c r="M31" s="54">
        <v>0</v>
      </c>
    </row>
    <row r="32" spans="1:14" ht="15" customHeight="1" x14ac:dyDescent="0.15">
      <c r="A32" s="51" t="s">
        <v>88</v>
      </c>
      <c r="B32" s="52">
        <f t="shared" si="3"/>
        <v>9974</v>
      </c>
      <c r="C32" s="53">
        <f t="shared" si="4"/>
        <v>3224</v>
      </c>
      <c r="D32" s="53">
        <v>108</v>
      </c>
      <c r="E32" s="53">
        <v>3116</v>
      </c>
      <c r="F32" s="53">
        <v>0</v>
      </c>
      <c r="G32" s="53">
        <v>16</v>
      </c>
      <c r="H32" s="53">
        <f t="shared" si="2"/>
        <v>230</v>
      </c>
      <c r="I32" s="53">
        <v>12</v>
      </c>
      <c r="J32" s="53">
        <v>129</v>
      </c>
      <c r="K32" s="53">
        <v>89</v>
      </c>
      <c r="L32" s="53">
        <v>6500</v>
      </c>
      <c r="M32" s="54">
        <v>4</v>
      </c>
    </row>
    <row r="33" spans="1:13" ht="15" customHeight="1" x14ac:dyDescent="0.15">
      <c r="A33" s="51" t="s">
        <v>89</v>
      </c>
      <c r="B33" s="52">
        <f t="shared" si="3"/>
        <v>12445</v>
      </c>
      <c r="C33" s="53">
        <f t="shared" si="4"/>
        <v>4936</v>
      </c>
      <c r="D33" s="53">
        <v>92</v>
      </c>
      <c r="E33" s="53">
        <v>4844</v>
      </c>
      <c r="F33" s="53">
        <v>0</v>
      </c>
      <c r="G33" s="53">
        <v>17</v>
      </c>
      <c r="H33" s="53">
        <f t="shared" si="2"/>
        <v>295</v>
      </c>
      <c r="I33" s="53">
        <v>18</v>
      </c>
      <c r="J33" s="53">
        <v>164</v>
      </c>
      <c r="K33" s="53">
        <v>113</v>
      </c>
      <c r="L33" s="53">
        <v>7195</v>
      </c>
      <c r="M33" s="54">
        <v>2</v>
      </c>
    </row>
    <row r="34" spans="1:13" ht="15" customHeight="1" x14ac:dyDescent="0.15">
      <c r="A34" s="51" t="s">
        <v>90</v>
      </c>
      <c r="B34" s="52">
        <f t="shared" si="3"/>
        <v>14145</v>
      </c>
      <c r="C34" s="53">
        <f t="shared" si="4"/>
        <v>5275</v>
      </c>
      <c r="D34" s="53">
        <v>101</v>
      </c>
      <c r="E34" s="53">
        <v>5174</v>
      </c>
      <c r="F34" s="53">
        <v>0</v>
      </c>
      <c r="G34" s="53">
        <v>24</v>
      </c>
      <c r="H34" s="53">
        <f t="shared" si="2"/>
        <v>419</v>
      </c>
      <c r="I34" s="53">
        <v>11</v>
      </c>
      <c r="J34" s="53">
        <v>242</v>
      </c>
      <c r="K34" s="53">
        <v>166</v>
      </c>
      <c r="L34" s="53">
        <v>7892</v>
      </c>
      <c r="M34" s="54">
        <v>535</v>
      </c>
    </row>
    <row r="35" spans="1:13" ht="15" customHeight="1" x14ac:dyDescent="0.15">
      <c r="A35" s="51" t="s">
        <v>91</v>
      </c>
      <c r="B35" s="52">
        <f t="shared" si="3"/>
        <v>17580</v>
      </c>
      <c r="C35" s="53">
        <f t="shared" si="4"/>
        <v>7704</v>
      </c>
      <c r="D35" s="53">
        <v>155</v>
      </c>
      <c r="E35" s="53">
        <v>7549</v>
      </c>
      <c r="F35" s="53">
        <v>0</v>
      </c>
      <c r="G35" s="53">
        <v>28</v>
      </c>
      <c r="H35" s="53">
        <f t="shared" si="2"/>
        <v>585</v>
      </c>
      <c r="I35" s="53">
        <v>18</v>
      </c>
      <c r="J35" s="53">
        <v>374</v>
      </c>
      <c r="K35" s="53">
        <v>193</v>
      </c>
      <c r="L35" s="53">
        <v>9089</v>
      </c>
      <c r="M35" s="54">
        <v>174</v>
      </c>
    </row>
    <row r="36" spans="1:13" ht="15" customHeight="1" x14ac:dyDescent="0.15">
      <c r="A36" s="51" t="s">
        <v>92</v>
      </c>
      <c r="B36" s="52">
        <f t="shared" si="3"/>
        <v>19741</v>
      </c>
      <c r="C36" s="53">
        <f t="shared" si="4"/>
        <v>8088</v>
      </c>
      <c r="D36" s="53">
        <v>180</v>
      </c>
      <c r="E36" s="53">
        <v>7908</v>
      </c>
      <c r="F36" s="53">
        <v>0</v>
      </c>
      <c r="G36" s="53">
        <v>39</v>
      </c>
      <c r="H36" s="53">
        <f t="shared" si="2"/>
        <v>685</v>
      </c>
      <c r="I36" s="53">
        <v>24</v>
      </c>
      <c r="J36" s="53">
        <v>369</v>
      </c>
      <c r="K36" s="53">
        <v>292</v>
      </c>
      <c r="L36" s="53">
        <v>10168</v>
      </c>
      <c r="M36" s="54">
        <v>761</v>
      </c>
    </row>
    <row r="37" spans="1:13" ht="15" customHeight="1" x14ac:dyDescent="0.15">
      <c r="A37" s="51" t="s">
        <v>93</v>
      </c>
      <c r="B37" s="52">
        <f t="shared" si="3"/>
        <v>22223</v>
      </c>
      <c r="C37" s="53">
        <f t="shared" si="4"/>
        <v>9826</v>
      </c>
      <c r="D37" s="53">
        <v>167</v>
      </c>
      <c r="E37" s="53">
        <v>9659</v>
      </c>
      <c r="F37" s="53">
        <v>0</v>
      </c>
      <c r="G37" s="53">
        <v>27</v>
      </c>
      <c r="H37" s="53">
        <f t="shared" si="2"/>
        <v>837</v>
      </c>
      <c r="I37" s="53">
        <v>36</v>
      </c>
      <c r="J37" s="53">
        <v>441</v>
      </c>
      <c r="K37" s="53">
        <v>360</v>
      </c>
      <c r="L37" s="53">
        <v>11132</v>
      </c>
      <c r="M37" s="54">
        <v>401</v>
      </c>
    </row>
    <row r="38" spans="1:13" ht="15" customHeight="1" x14ac:dyDescent="0.15">
      <c r="A38" s="51" t="s">
        <v>94</v>
      </c>
      <c r="B38" s="52">
        <f t="shared" si="3"/>
        <v>24438</v>
      </c>
      <c r="C38" s="53">
        <f t="shared" si="4"/>
        <v>11096</v>
      </c>
      <c r="D38" s="53">
        <v>161</v>
      </c>
      <c r="E38" s="53">
        <v>10935</v>
      </c>
      <c r="F38" s="53">
        <v>0</v>
      </c>
      <c r="G38" s="53">
        <v>26</v>
      </c>
      <c r="H38" s="53">
        <f t="shared" si="2"/>
        <v>1043</v>
      </c>
      <c r="I38" s="53">
        <v>37</v>
      </c>
      <c r="J38" s="53">
        <v>544</v>
      </c>
      <c r="K38" s="53">
        <v>462</v>
      </c>
      <c r="L38" s="53">
        <v>12260</v>
      </c>
      <c r="M38" s="54">
        <v>13</v>
      </c>
    </row>
    <row r="39" spans="1:13" ht="15" customHeight="1" x14ac:dyDescent="0.15">
      <c r="A39" s="51" t="s">
        <v>95</v>
      </c>
      <c r="B39" s="52">
        <f t="shared" si="3"/>
        <v>26860</v>
      </c>
      <c r="C39" s="53">
        <f t="shared" si="4"/>
        <v>11202</v>
      </c>
      <c r="D39" s="53">
        <v>127</v>
      </c>
      <c r="E39" s="53">
        <v>11075</v>
      </c>
      <c r="F39" s="53">
        <v>0</v>
      </c>
      <c r="G39" s="53">
        <v>28</v>
      </c>
      <c r="H39" s="53">
        <f t="shared" si="2"/>
        <v>1393</v>
      </c>
      <c r="I39" s="53">
        <v>68</v>
      </c>
      <c r="J39" s="53">
        <v>654</v>
      </c>
      <c r="K39" s="53">
        <v>671</v>
      </c>
      <c r="L39" s="53">
        <v>14236</v>
      </c>
      <c r="M39" s="54">
        <v>1</v>
      </c>
    </row>
    <row r="40" spans="1:13" ht="15" customHeight="1" x14ac:dyDescent="0.15">
      <c r="A40" s="51" t="s">
        <v>96</v>
      </c>
      <c r="B40" s="52">
        <f t="shared" si="3"/>
        <v>30280</v>
      </c>
      <c r="C40" s="53">
        <f t="shared" si="4"/>
        <v>12193</v>
      </c>
      <c r="D40" s="53">
        <v>152</v>
      </c>
      <c r="E40" s="53">
        <v>12041</v>
      </c>
      <c r="F40" s="53">
        <v>0</v>
      </c>
      <c r="G40" s="53">
        <v>23</v>
      </c>
      <c r="H40" s="53">
        <f t="shared" si="2"/>
        <v>1909</v>
      </c>
      <c r="I40" s="53">
        <v>61</v>
      </c>
      <c r="J40" s="53">
        <v>862</v>
      </c>
      <c r="K40" s="53">
        <v>986</v>
      </c>
      <c r="L40" s="53">
        <v>16149</v>
      </c>
      <c r="M40" s="54">
        <v>6</v>
      </c>
    </row>
    <row r="41" spans="1:13" ht="15" customHeight="1" x14ac:dyDescent="0.15">
      <c r="A41" s="51" t="s">
        <v>97</v>
      </c>
      <c r="B41" s="52">
        <f t="shared" si="3"/>
        <v>33838</v>
      </c>
      <c r="C41" s="53">
        <f t="shared" si="4"/>
        <v>12930</v>
      </c>
      <c r="D41" s="53">
        <v>139</v>
      </c>
      <c r="E41" s="53">
        <v>12791</v>
      </c>
      <c r="F41" s="53">
        <v>0</v>
      </c>
      <c r="G41" s="53">
        <v>32</v>
      </c>
      <c r="H41" s="53">
        <f t="shared" si="2"/>
        <v>2529</v>
      </c>
      <c r="I41" s="53">
        <v>46</v>
      </c>
      <c r="J41" s="53">
        <v>1044</v>
      </c>
      <c r="K41" s="53">
        <v>1439</v>
      </c>
      <c r="L41" s="53">
        <v>18342</v>
      </c>
      <c r="M41" s="54">
        <v>5</v>
      </c>
    </row>
    <row r="42" spans="1:13" ht="15" customHeight="1" x14ac:dyDescent="0.15">
      <c r="A42" s="51" t="s">
        <v>98</v>
      </c>
      <c r="B42" s="52">
        <f t="shared" si="3"/>
        <v>35598</v>
      </c>
      <c r="C42" s="53">
        <f t="shared" si="4"/>
        <v>11698</v>
      </c>
      <c r="D42" s="53">
        <v>150</v>
      </c>
      <c r="E42" s="53">
        <v>11548</v>
      </c>
      <c r="F42" s="53">
        <v>0</v>
      </c>
      <c r="G42" s="53">
        <v>55</v>
      </c>
      <c r="H42" s="53">
        <f t="shared" si="2"/>
        <v>3306</v>
      </c>
      <c r="I42" s="53">
        <v>61</v>
      </c>
      <c r="J42" s="53">
        <v>1248</v>
      </c>
      <c r="K42" s="53">
        <v>1997</v>
      </c>
      <c r="L42" s="53">
        <v>20536</v>
      </c>
      <c r="M42" s="54">
        <v>3</v>
      </c>
    </row>
    <row r="43" spans="1:13" ht="15" customHeight="1" x14ac:dyDescent="0.15">
      <c r="A43" s="51" t="s">
        <v>99</v>
      </c>
      <c r="B43" s="52">
        <f t="shared" si="3"/>
        <v>39710</v>
      </c>
      <c r="C43" s="53">
        <f t="shared" si="4"/>
        <v>13127</v>
      </c>
      <c r="D43" s="53">
        <v>180</v>
      </c>
      <c r="E43" s="53">
        <v>12947</v>
      </c>
      <c r="F43" s="53">
        <v>0</v>
      </c>
      <c r="G43" s="53">
        <v>79</v>
      </c>
      <c r="H43" s="53">
        <f t="shared" si="2"/>
        <v>4162</v>
      </c>
      <c r="I43" s="53">
        <v>67</v>
      </c>
      <c r="J43" s="53">
        <v>1610</v>
      </c>
      <c r="K43" s="53">
        <v>2485</v>
      </c>
      <c r="L43" s="53">
        <v>22334</v>
      </c>
      <c r="M43" s="54">
        <v>8</v>
      </c>
    </row>
    <row r="44" spans="1:13" ht="15" customHeight="1" x14ac:dyDescent="0.15">
      <c r="A44" s="51" t="s">
        <v>100</v>
      </c>
      <c r="B44" s="52">
        <f t="shared" si="3"/>
        <v>40996</v>
      </c>
      <c r="C44" s="53">
        <f t="shared" si="4"/>
        <v>13061</v>
      </c>
      <c r="D44" s="53">
        <v>177</v>
      </c>
      <c r="E44" s="53">
        <v>12884</v>
      </c>
      <c r="F44" s="53">
        <v>0</v>
      </c>
      <c r="G44" s="53">
        <v>115</v>
      </c>
      <c r="H44" s="53">
        <f t="shared" si="2"/>
        <v>4760</v>
      </c>
      <c r="I44" s="53">
        <v>89</v>
      </c>
      <c r="J44" s="53">
        <v>1830</v>
      </c>
      <c r="K44" s="53">
        <v>2841</v>
      </c>
      <c r="L44" s="53">
        <v>23055</v>
      </c>
      <c r="M44" s="54">
        <v>5</v>
      </c>
    </row>
    <row r="45" spans="1:13" ht="15" customHeight="1" x14ac:dyDescent="0.15">
      <c r="A45" s="51" t="s">
        <v>101</v>
      </c>
      <c r="B45" s="52">
        <f t="shared" si="3"/>
        <v>41376</v>
      </c>
      <c r="C45" s="53">
        <f t="shared" si="4"/>
        <v>13432</v>
      </c>
      <c r="D45" s="53">
        <v>208</v>
      </c>
      <c r="E45" s="53">
        <v>13224</v>
      </c>
      <c r="F45" s="53">
        <v>1</v>
      </c>
      <c r="G45" s="53">
        <v>247</v>
      </c>
      <c r="H45" s="53">
        <f t="shared" si="2"/>
        <v>5478</v>
      </c>
      <c r="I45" s="53">
        <v>117</v>
      </c>
      <c r="J45" s="53">
        <v>2140</v>
      </c>
      <c r="K45" s="53">
        <v>3221</v>
      </c>
      <c r="L45" s="53">
        <v>22215</v>
      </c>
      <c r="M45" s="54">
        <v>3</v>
      </c>
    </row>
    <row r="46" spans="1:13" ht="15" customHeight="1" x14ac:dyDescent="0.15">
      <c r="A46" s="51" t="s">
        <v>102</v>
      </c>
      <c r="B46" s="52">
        <f t="shared" si="3"/>
        <v>42215</v>
      </c>
      <c r="C46" s="53">
        <f t="shared" si="4"/>
        <v>14387</v>
      </c>
      <c r="D46" s="53">
        <v>198</v>
      </c>
      <c r="E46" s="53">
        <v>14189</v>
      </c>
      <c r="F46" s="53">
        <v>1</v>
      </c>
      <c r="G46" s="53">
        <v>331</v>
      </c>
      <c r="H46" s="53">
        <f t="shared" si="2"/>
        <v>6161</v>
      </c>
      <c r="I46" s="53">
        <v>153</v>
      </c>
      <c r="J46" s="53">
        <v>2500</v>
      </c>
      <c r="K46" s="53">
        <v>3508</v>
      </c>
      <c r="L46" s="53">
        <v>21333</v>
      </c>
      <c r="M46" s="54">
        <v>2</v>
      </c>
    </row>
    <row r="47" spans="1:13" ht="15" customHeight="1" x14ac:dyDescent="0.15">
      <c r="A47" s="51" t="s">
        <v>103</v>
      </c>
      <c r="B47" s="52">
        <f t="shared" si="3"/>
        <v>41320</v>
      </c>
      <c r="C47" s="53">
        <f t="shared" si="4"/>
        <v>14078</v>
      </c>
      <c r="D47" s="53">
        <v>201</v>
      </c>
      <c r="E47" s="53">
        <v>13877</v>
      </c>
      <c r="F47" s="53">
        <v>1</v>
      </c>
      <c r="G47" s="53">
        <v>352</v>
      </c>
      <c r="H47" s="53">
        <f t="shared" si="2"/>
        <v>6745</v>
      </c>
      <c r="I47" s="53">
        <v>143</v>
      </c>
      <c r="J47" s="53">
        <v>2913</v>
      </c>
      <c r="K47" s="53">
        <v>3689</v>
      </c>
      <c r="L47" s="53">
        <v>20142</v>
      </c>
      <c r="M47" s="54">
        <v>2</v>
      </c>
    </row>
    <row r="48" spans="1:13" ht="15" customHeight="1" x14ac:dyDescent="0.15">
      <c r="A48" s="51" t="s">
        <v>104</v>
      </c>
      <c r="B48" s="52">
        <f t="shared" si="3"/>
        <v>108532</v>
      </c>
      <c r="C48" s="53">
        <f t="shared" si="4"/>
        <v>39405</v>
      </c>
      <c r="D48" s="53">
        <v>736</v>
      </c>
      <c r="E48" s="53">
        <v>38669</v>
      </c>
      <c r="F48" s="53">
        <v>2</v>
      </c>
      <c r="G48" s="53">
        <v>1143</v>
      </c>
      <c r="H48" s="53">
        <f t="shared" si="2"/>
        <v>21520</v>
      </c>
      <c r="I48" s="53">
        <v>500</v>
      </c>
      <c r="J48" s="53">
        <v>10318</v>
      </c>
      <c r="K48" s="53">
        <v>10702</v>
      </c>
      <c r="L48" s="53">
        <v>46461</v>
      </c>
      <c r="M48" s="54">
        <v>1</v>
      </c>
    </row>
    <row r="49" spans="1:13" ht="15" customHeight="1" x14ac:dyDescent="0.15">
      <c r="A49" s="51" t="s">
        <v>105</v>
      </c>
      <c r="B49" s="52">
        <f t="shared" si="3"/>
        <v>121359</v>
      </c>
      <c r="C49" s="53">
        <f t="shared" si="4"/>
        <v>43510</v>
      </c>
      <c r="D49" s="53">
        <v>848</v>
      </c>
      <c r="E49" s="53">
        <v>42662</v>
      </c>
      <c r="F49" s="53">
        <v>0</v>
      </c>
      <c r="G49" s="53">
        <v>1658</v>
      </c>
      <c r="H49" s="53">
        <f t="shared" si="2"/>
        <v>34484</v>
      </c>
      <c r="I49" s="53">
        <v>1087</v>
      </c>
      <c r="J49" s="53">
        <v>20549</v>
      </c>
      <c r="K49" s="53">
        <v>12848</v>
      </c>
      <c r="L49" s="53">
        <v>41704</v>
      </c>
      <c r="M49" s="54">
        <v>3</v>
      </c>
    </row>
    <row r="50" spans="1:13" ht="15" customHeight="1" x14ac:dyDescent="0.15">
      <c r="A50" s="51" t="s">
        <v>106</v>
      </c>
      <c r="B50" s="52">
        <f t="shared" si="3"/>
        <v>133367</v>
      </c>
      <c r="C50" s="53">
        <f t="shared" si="4"/>
        <v>48617</v>
      </c>
      <c r="D50" s="53">
        <v>1289</v>
      </c>
      <c r="E50" s="53">
        <v>47328</v>
      </c>
      <c r="F50" s="53">
        <v>2</v>
      </c>
      <c r="G50" s="53">
        <v>2705</v>
      </c>
      <c r="H50" s="53">
        <f t="shared" si="2"/>
        <v>44276</v>
      </c>
      <c r="I50" s="53">
        <v>1905</v>
      </c>
      <c r="J50" s="53">
        <v>27334</v>
      </c>
      <c r="K50" s="53">
        <v>15037</v>
      </c>
      <c r="L50" s="53">
        <v>37765</v>
      </c>
      <c r="M50" s="54">
        <v>2</v>
      </c>
    </row>
    <row r="51" spans="1:13" ht="15" customHeight="1" x14ac:dyDescent="0.15">
      <c r="A51" s="51" t="s">
        <v>107</v>
      </c>
      <c r="B51" s="52">
        <f t="shared" si="3"/>
        <v>146602</v>
      </c>
      <c r="C51" s="53">
        <f t="shared" si="4"/>
        <v>57192</v>
      </c>
      <c r="D51" s="53">
        <v>5023</v>
      </c>
      <c r="E51" s="53">
        <v>52169</v>
      </c>
      <c r="F51" s="53">
        <v>2</v>
      </c>
      <c r="G51" s="53">
        <v>3712</v>
      </c>
      <c r="H51" s="53">
        <f t="shared" si="2"/>
        <v>52571</v>
      </c>
      <c r="I51" s="53">
        <v>3043</v>
      </c>
      <c r="J51" s="53">
        <v>32297</v>
      </c>
      <c r="K51" s="53">
        <v>17231</v>
      </c>
      <c r="L51" s="53">
        <v>33125</v>
      </c>
      <c r="M51" s="54">
        <v>0</v>
      </c>
    </row>
    <row r="52" spans="1:13" ht="15" customHeight="1" x14ac:dyDescent="0.15">
      <c r="A52" s="51" t="s">
        <v>108</v>
      </c>
      <c r="B52" s="52">
        <f t="shared" si="3"/>
        <v>314812</v>
      </c>
      <c r="C52" s="53">
        <f t="shared" si="4"/>
        <v>131687</v>
      </c>
      <c r="D52" s="53">
        <v>15760</v>
      </c>
      <c r="E52" s="53">
        <v>115927</v>
      </c>
      <c r="F52" s="53">
        <v>9</v>
      </c>
      <c r="G52" s="53">
        <v>9391</v>
      </c>
      <c r="H52" s="53">
        <f t="shared" si="2"/>
        <v>122290</v>
      </c>
      <c r="I52" s="53">
        <v>7639</v>
      </c>
      <c r="J52" s="53">
        <v>74212</v>
      </c>
      <c r="K52" s="53">
        <v>40439</v>
      </c>
      <c r="L52" s="53">
        <v>51435</v>
      </c>
      <c r="M52" s="54">
        <v>0</v>
      </c>
    </row>
    <row r="53" spans="1:13" ht="15" customHeight="1" x14ac:dyDescent="0.15">
      <c r="A53" s="51" t="s">
        <v>109</v>
      </c>
      <c r="B53" s="52">
        <f t="shared" si="3"/>
        <v>314444</v>
      </c>
      <c r="C53" s="53">
        <f t="shared" si="4"/>
        <v>136726</v>
      </c>
      <c r="D53" s="53">
        <v>30931</v>
      </c>
      <c r="E53" s="53">
        <v>105795</v>
      </c>
      <c r="F53" s="53">
        <v>31</v>
      </c>
      <c r="G53" s="53">
        <v>10840</v>
      </c>
      <c r="H53" s="53">
        <f t="shared" si="2"/>
        <v>131674</v>
      </c>
      <c r="I53" s="53">
        <v>7009</v>
      </c>
      <c r="J53" s="53">
        <v>80258</v>
      </c>
      <c r="K53" s="53">
        <v>44407</v>
      </c>
      <c r="L53" s="53">
        <v>35172</v>
      </c>
      <c r="M53" s="54">
        <v>1</v>
      </c>
    </row>
    <row r="54" spans="1:13" ht="15" customHeight="1" x14ac:dyDescent="0.15">
      <c r="A54" s="51" t="s">
        <v>110</v>
      </c>
      <c r="B54" s="52">
        <f t="shared" si="3"/>
        <v>1419681</v>
      </c>
      <c r="C54" s="53">
        <f t="shared" si="4"/>
        <v>929096</v>
      </c>
      <c r="D54" s="53">
        <v>569520</v>
      </c>
      <c r="E54" s="53">
        <v>359576</v>
      </c>
      <c r="F54" s="53">
        <v>1974</v>
      </c>
      <c r="G54" s="53">
        <v>51951</v>
      </c>
      <c r="H54" s="53">
        <f t="shared" si="2"/>
        <v>380974</v>
      </c>
      <c r="I54" s="53">
        <v>15860</v>
      </c>
      <c r="J54" s="53">
        <v>238861</v>
      </c>
      <c r="K54" s="53">
        <v>126253</v>
      </c>
      <c r="L54" s="53">
        <v>55685</v>
      </c>
      <c r="M54" s="54">
        <v>1</v>
      </c>
    </row>
    <row r="55" spans="1:13" ht="15" customHeight="1" x14ac:dyDescent="0.15">
      <c r="A55" s="51" t="s">
        <v>111</v>
      </c>
      <c r="B55" s="52">
        <f t="shared" si="3"/>
        <v>892441</v>
      </c>
      <c r="C55" s="53">
        <f t="shared" si="4"/>
        <v>802733</v>
      </c>
      <c r="D55" s="53">
        <v>681603</v>
      </c>
      <c r="E55" s="53">
        <v>121130</v>
      </c>
      <c r="F55" s="53">
        <v>4731</v>
      </c>
      <c r="G55" s="53">
        <v>20377</v>
      </c>
      <c r="H55" s="53">
        <f t="shared" si="2"/>
        <v>56917</v>
      </c>
      <c r="I55" s="53">
        <v>2541</v>
      </c>
      <c r="J55" s="53">
        <v>36081</v>
      </c>
      <c r="K55" s="53">
        <v>18295</v>
      </c>
      <c r="L55" s="53">
        <v>7683</v>
      </c>
      <c r="M55" s="54">
        <v>0</v>
      </c>
    </row>
    <row r="56" spans="1:13" ht="15" customHeight="1" x14ac:dyDescent="0.15">
      <c r="A56" s="51" t="s">
        <v>174</v>
      </c>
      <c r="B56" s="52">
        <f t="shared" si="3"/>
        <v>602013</v>
      </c>
      <c r="C56" s="53">
        <f t="shared" si="4"/>
        <v>581171</v>
      </c>
      <c r="D56" s="53">
        <v>523128</v>
      </c>
      <c r="E56" s="53">
        <v>58043</v>
      </c>
      <c r="F56" s="53">
        <v>2504</v>
      </c>
      <c r="G56" s="53">
        <v>5957</v>
      </c>
      <c r="H56" s="53">
        <f t="shared" si="2"/>
        <v>10052</v>
      </c>
      <c r="I56" s="53">
        <v>596</v>
      </c>
      <c r="J56" s="53">
        <v>6146</v>
      </c>
      <c r="K56" s="53">
        <v>3310</v>
      </c>
      <c r="L56" s="53">
        <v>2329</v>
      </c>
      <c r="M56" s="54">
        <v>0</v>
      </c>
    </row>
    <row r="57" spans="1:13" ht="15" customHeight="1" x14ac:dyDescent="0.15">
      <c r="A57" s="51" t="s">
        <v>175</v>
      </c>
      <c r="B57" s="52">
        <f t="shared" si="3"/>
        <v>112042</v>
      </c>
      <c r="C57" s="53">
        <f t="shared" si="4"/>
        <v>109838</v>
      </c>
      <c r="D57" s="53">
        <v>100871</v>
      </c>
      <c r="E57" s="53">
        <v>8967</v>
      </c>
      <c r="F57" s="53">
        <v>210</v>
      </c>
      <c r="G57" s="53">
        <v>833</v>
      </c>
      <c r="H57" s="53">
        <f t="shared" si="2"/>
        <v>954</v>
      </c>
      <c r="I57" s="53">
        <v>50</v>
      </c>
      <c r="J57" s="53">
        <v>571</v>
      </c>
      <c r="K57" s="53">
        <v>333</v>
      </c>
      <c r="L57" s="53">
        <v>207</v>
      </c>
      <c r="M57" s="54">
        <v>0</v>
      </c>
    </row>
    <row r="58" spans="1:13" ht="15" customHeight="1" x14ac:dyDescent="0.15">
      <c r="A58" s="51" t="s">
        <v>176</v>
      </c>
      <c r="B58" s="52">
        <f t="shared" si="3"/>
        <v>24958</v>
      </c>
      <c r="C58" s="53">
        <f t="shared" si="4"/>
        <v>24541</v>
      </c>
      <c r="D58" s="53">
        <v>22169</v>
      </c>
      <c r="E58" s="53">
        <v>2372</v>
      </c>
      <c r="F58" s="53">
        <v>24</v>
      </c>
      <c r="G58" s="53">
        <v>186</v>
      </c>
      <c r="H58" s="53">
        <f t="shared" si="2"/>
        <v>171</v>
      </c>
      <c r="I58" s="53">
        <v>5</v>
      </c>
      <c r="J58" s="53">
        <v>108</v>
      </c>
      <c r="K58" s="53">
        <v>58</v>
      </c>
      <c r="L58" s="53">
        <v>36</v>
      </c>
      <c r="M58" s="54">
        <v>0</v>
      </c>
    </row>
    <row r="59" spans="1:13" ht="15" customHeight="1" x14ac:dyDescent="0.15">
      <c r="A59" s="51" t="s">
        <v>177</v>
      </c>
      <c r="B59" s="52">
        <f t="shared" si="3"/>
        <v>6615</v>
      </c>
      <c r="C59" s="53">
        <f t="shared" si="4"/>
        <v>6515</v>
      </c>
      <c r="D59" s="53">
        <v>5712</v>
      </c>
      <c r="E59" s="53">
        <v>803</v>
      </c>
      <c r="F59" s="53">
        <v>7</v>
      </c>
      <c r="G59" s="53">
        <v>42</v>
      </c>
      <c r="H59" s="53">
        <f t="shared" si="2"/>
        <v>43</v>
      </c>
      <c r="I59" s="53">
        <v>0</v>
      </c>
      <c r="J59" s="53">
        <v>26</v>
      </c>
      <c r="K59" s="53">
        <v>17</v>
      </c>
      <c r="L59" s="53">
        <v>8</v>
      </c>
      <c r="M59" s="54">
        <v>0</v>
      </c>
    </row>
    <row r="60" spans="1:13" ht="15" customHeight="1" x14ac:dyDescent="0.15">
      <c r="A60" s="51" t="s">
        <v>178</v>
      </c>
      <c r="B60" s="52">
        <f t="shared" si="3"/>
        <v>1872</v>
      </c>
      <c r="C60" s="53">
        <f t="shared" si="4"/>
        <v>1828</v>
      </c>
      <c r="D60" s="53">
        <v>1579</v>
      </c>
      <c r="E60" s="53">
        <v>249</v>
      </c>
      <c r="F60" s="53">
        <v>2</v>
      </c>
      <c r="G60" s="53">
        <v>13</v>
      </c>
      <c r="H60" s="53">
        <f>I60+J60+K60</f>
        <v>24</v>
      </c>
      <c r="I60" s="53">
        <v>2</v>
      </c>
      <c r="J60" s="53">
        <v>17</v>
      </c>
      <c r="K60" s="53">
        <v>5</v>
      </c>
      <c r="L60" s="53">
        <v>5</v>
      </c>
      <c r="M60" s="54">
        <v>0</v>
      </c>
    </row>
    <row r="61" spans="1:13" ht="15" customHeight="1" x14ac:dyDescent="0.15">
      <c r="A61" s="51" t="s">
        <v>179</v>
      </c>
      <c r="B61" s="52">
        <f>C61+F61+G61+H61+L61+M61</f>
        <v>718</v>
      </c>
      <c r="C61" s="53">
        <f>D61+E61</f>
        <v>696</v>
      </c>
      <c r="D61" s="53">
        <v>590</v>
      </c>
      <c r="E61" s="53">
        <v>106</v>
      </c>
      <c r="F61" s="53">
        <v>3</v>
      </c>
      <c r="G61" s="53">
        <v>6</v>
      </c>
      <c r="H61" s="53">
        <f>I61+J61+K61</f>
        <v>8</v>
      </c>
      <c r="I61" s="53">
        <v>0</v>
      </c>
      <c r="J61" s="53">
        <v>5</v>
      </c>
      <c r="K61" s="53">
        <v>3</v>
      </c>
      <c r="L61" s="53">
        <v>5</v>
      </c>
      <c r="M61" s="54">
        <v>0</v>
      </c>
    </row>
    <row r="62" spans="1:13" ht="15" customHeight="1" x14ac:dyDescent="0.15">
      <c r="A62" s="51" t="s">
        <v>180</v>
      </c>
      <c r="B62" s="52">
        <f>C62+F62+G62+H62+L62+M62</f>
        <v>285</v>
      </c>
      <c r="C62" s="53">
        <f>D62+E62</f>
        <v>277</v>
      </c>
      <c r="D62" s="53">
        <v>228</v>
      </c>
      <c r="E62" s="53">
        <v>49</v>
      </c>
      <c r="F62" s="53">
        <v>1</v>
      </c>
      <c r="G62" s="53">
        <v>2</v>
      </c>
      <c r="H62" s="53">
        <f>I62+J62+K62</f>
        <v>4</v>
      </c>
      <c r="I62" s="53">
        <v>0</v>
      </c>
      <c r="J62" s="53">
        <v>3</v>
      </c>
      <c r="K62" s="53">
        <v>1</v>
      </c>
      <c r="L62" s="53">
        <v>1</v>
      </c>
      <c r="M62" s="54">
        <v>0</v>
      </c>
    </row>
    <row r="63" spans="1:13" ht="15" customHeight="1" x14ac:dyDescent="0.15">
      <c r="A63" s="51" t="s">
        <v>181</v>
      </c>
      <c r="B63" s="52">
        <f>C63+F63+G63+H63+L63+M63</f>
        <v>118</v>
      </c>
      <c r="C63" s="53">
        <f>D63+E63</f>
        <v>113</v>
      </c>
      <c r="D63" s="53">
        <v>91</v>
      </c>
      <c r="E63" s="53">
        <v>22</v>
      </c>
      <c r="F63" s="53">
        <v>0</v>
      </c>
      <c r="G63" s="53">
        <v>2</v>
      </c>
      <c r="H63" s="53">
        <f>I63+J63+K63</f>
        <v>3</v>
      </c>
      <c r="I63" s="53">
        <v>0</v>
      </c>
      <c r="J63" s="53">
        <v>1</v>
      </c>
      <c r="K63" s="53">
        <v>2</v>
      </c>
      <c r="L63" s="53">
        <v>0</v>
      </c>
      <c r="M63" s="54">
        <v>0</v>
      </c>
    </row>
    <row r="64" spans="1:13" ht="15" customHeight="1" x14ac:dyDescent="0.15">
      <c r="A64" s="51" t="s">
        <v>182</v>
      </c>
      <c r="B64" s="52">
        <f>C64+F64+G64+H64+L64+M64</f>
        <v>232</v>
      </c>
      <c r="C64" s="53">
        <f>D64+E64</f>
        <v>212</v>
      </c>
      <c r="D64" s="53">
        <v>157</v>
      </c>
      <c r="E64" s="53">
        <v>55</v>
      </c>
      <c r="F64" s="53">
        <v>0</v>
      </c>
      <c r="G64" s="53">
        <v>4</v>
      </c>
      <c r="H64" s="53">
        <f>I64+J64+K64</f>
        <v>14</v>
      </c>
      <c r="I64" s="53">
        <v>0</v>
      </c>
      <c r="J64" s="53">
        <v>2</v>
      </c>
      <c r="K64" s="53">
        <v>12</v>
      </c>
      <c r="L64" s="53">
        <v>2</v>
      </c>
      <c r="M64" s="54">
        <v>0</v>
      </c>
    </row>
    <row r="65" spans="1:14" ht="15" customHeight="1" thickBot="1" x14ac:dyDescent="0.2">
      <c r="A65" s="56"/>
      <c r="B65" s="57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9"/>
    </row>
    <row r="66" spans="1:14" ht="15" customHeight="1" thickBot="1" x14ac:dyDescent="0.2">
      <c r="A66" s="60" t="s">
        <v>112</v>
      </c>
      <c r="B66" s="61">
        <f>C66+F66+G66+H66+L66+M66</f>
        <v>4696659</v>
      </c>
      <c r="C66" s="62">
        <f>D66+E66</f>
        <v>3093113</v>
      </c>
      <c r="D66" s="62">
        <f>SUM(D15:D64)</f>
        <v>1965977</v>
      </c>
      <c r="E66" s="62">
        <f>SUM(E15:E64)</f>
        <v>1127136</v>
      </c>
      <c r="F66" s="62">
        <f>SUM(F15:F64)</f>
        <v>9506</v>
      </c>
      <c r="G66" s="62">
        <f>SUM(G15:G64)</f>
        <v>110305</v>
      </c>
      <c r="H66" s="62">
        <f>I66+J66+K66</f>
        <v>897217</v>
      </c>
      <c r="I66" s="62">
        <f>SUM(I15:I64)</f>
        <v>41220</v>
      </c>
      <c r="J66" s="62">
        <f>SUM(J15:J64)</f>
        <v>544288</v>
      </c>
      <c r="K66" s="62">
        <f>SUM(K15:K64)</f>
        <v>311709</v>
      </c>
      <c r="L66" s="62">
        <f>SUM(L15:L64)</f>
        <v>584556</v>
      </c>
      <c r="M66" s="63">
        <f>SUM(M15:M64)</f>
        <v>1962</v>
      </c>
    </row>
    <row r="67" spans="1:14" ht="69.75" customHeight="1" x14ac:dyDescent="0.15">
      <c r="A67" s="64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</row>
    <row r="68" spans="1:14" ht="10.5" x14ac:dyDescent="0.15">
      <c r="A68" s="64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</row>
    <row r="69" spans="1:14" ht="2.25" customHeight="1" x14ac:dyDescent="0.25">
      <c r="B69" s="34"/>
      <c r="C69" s="34"/>
      <c r="D69" s="34"/>
      <c r="F69" s="40"/>
      <c r="G69" s="40"/>
      <c r="H69" s="34"/>
      <c r="I69" s="34"/>
    </row>
    <row r="70" spans="1:14" ht="52.5" hidden="1" customHeight="1" x14ac:dyDescent="0.25">
      <c r="B70" s="34"/>
      <c r="C70" s="34"/>
      <c r="D70" s="34"/>
      <c r="F70" s="40"/>
      <c r="G70" s="40"/>
      <c r="H70" s="34"/>
      <c r="I70" s="34"/>
    </row>
    <row r="71" spans="1:14" ht="5.25" hidden="1" customHeight="1" x14ac:dyDescent="0.25">
      <c r="B71" s="34"/>
      <c r="C71" s="34"/>
      <c r="D71" s="34"/>
      <c r="F71" s="40"/>
      <c r="G71" s="40"/>
      <c r="H71" s="34"/>
      <c r="I71" s="34"/>
    </row>
    <row r="72" spans="1:14" customFormat="1" ht="12.75" x14ac:dyDescent="0.2"/>
    <row r="73" spans="1:14" customFormat="1" ht="12.75" x14ac:dyDescent="0.2">
      <c r="D73" s="30"/>
      <c r="E73" s="31"/>
      <c r="F73" s="31"/>
      <c r="G73" s="31"/>
      <c r="H73" s="31"/>
      <c r="I73" s="31"/>
      <c r="J73" s="31"/>
      <c r="K73" s="31"/>
    </row>
    <row r="74" spans="1:14" customFormat="1" ht="12.75" x14ac:dyDescent="0.2">
      <c r="D74" s="31"/>
      <c r="E74" s="31"/>
      <c r="F74" s="31"/>
      <c r="G74" s="31"/>
      <c r="H74" s="31"/>
      <c r="I74" s="31"/>
      <c r="J74" s="31"/>
      <c r="K74" s="31"/>
    </row>
    <row r="75" spans="1:14" customFormat="1" ht="12.75" x14ac:dyDescent="0.2">
      <c r="D75" s="31"/>
      <c r="E75" s="30"/>
      <c r="F75" s="30"/>
      <c r="G75" s="30"/>
      <c r="H75" s="30"/>
      <c r="I75" s="31"/>
      <c r="J75" s="31"/>
      <c r="K75" s="31"/>
    </row>
    <row r="76" spans="1:14" ht="12.75" customHeight="1" x14ac:dyDescent="0.25">
      <c r="A76" s="32"/>
      <c r="B76" s="33"/>
      <c r="C76" s="33"/>
      <c r="D76" s="33"/>
      <c r="J76" s="34"/>
    </row>
    <row r="77" spans="1:14" ht="16.5" x14ac:dyDescent="0.25">
      <c r="A77" s="35" t="s">
        <v>59</v>
      </c>
      <c r="B77" s="36"/>
      <c r="C77" s="36"/>
      <c r="D77" s="37"/>
      <c r="E77" s="37"/>
      <c r="F77" s="38"/>
      <c r="G77" s="39"/>
      <c r="H77" s="39"/>
      <c r="I77" s="37"/>
      <c r="J77" s="34"/>
    </row>
    <row r="78" spans="1:14" ht="16.5" x14ac:dyDescent="0.25">
      <c r="A78" s="35" t="s">
        <v>60</v>
      </c>
      <c r="B78" s="34"/>
      <c r="D78" s="34"/>
      <c r="E78" s="38" t="s">
        <v>113</v>
      </c>
      <c r="F78" s="40"/>
      <c r="G78" s="40"/>
      <c r="H78" s="34"/>
      <c r="I78" s="34"/>
    </row>
    <row r="79" spans="1:14" ht="32.25" customHeight="1" x14ac:dyDescent="0.15">
      <c r="A79" s="249" t="s">
        <v>159</v>
      </c>
      <c r="B79" s="248"/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</row>
    <row r="80" spans="1:14" ht="16.5" x14ac:dyDescent="0.25">
      <c r="B80" s="34"/>
      <c r="C80" s="34"/>
      <c r="D80" s="34"/>
      <c r="E80" s="42" t="s">
        <v>171</v>
      </c>
      <c r="F80" s="40"/>
      <c r="G80" s="40"/>
      <c r="H80" s="34"/>
      <c r="I80" s="34"/>
      <c r="K80" s="1"/>
    </row>
    <row r="81" spans="1:13" ht="16.5" thickBot="1" x14ac:dyDescent="0.3">
      <c r="B81" s="34"/>
      <c r="C81" s="34"/>
      <c r="D81" s="34"/>
      <c r="E81" s="34"/>
      <c r="F81" s="34"/>
      <c r="G81" s="34"/>
      <c r="H81" s="34"/>
      <c r="I81" s="34"/>
    </row>
    <row r="82" spans="1:13" s="45" customFormat="1" ht="15" customHeight="1" x14ac:dyDescent="0.2">
      <c r="A82" s="250" t="s">
        <v>62</v>
      </c>
      <c r="B82" s="245" t="s">
        <v>63</v>
      </c>
      <c r="C82" s="245" t="s">
        <v>64</v>
      </c>
      <c r="D82" s="239" t="s">
        <v>114</v>
      </c>
      <c r="E82" s="241"/>
      <c r="F82" s="245" t="s">
        <v>66</v>
      </c>
      <c r="G82" s="245" t="s">
        <v>67</v>
      </c>
      <c r="H82" s="245" t="s">
        <v>68</v>
      </c>
      <c r="I82" s="239" t="s">
        <v>115</v>
      </c>
      <c r="J82" s="240"/>
      <c r="K82" s="241"/>
      <c r="L82" s="245" t="s">
        <v>70</v>
      </c>
      <c r="M82" s="245" t="s">
        <v>155</v>
      </c>
    </row>
    <row r="83" spans="1:13" s="46" customFormat="1" ht="15" customHeight="1" x14ac:dyDescent="0.15">
      <c r="A83" s="251"/>
      <c r="B83" s="246"/>
      <c r="C83" s="246"/>
      <c r="D83" s="242"/>
      <c r="E83" s="244"/>
      <c r="F83" s="246"/>
      <c r="G83" s="246"/>
      <c r="H83" s="246"/>
      <c r="I83" s="242"/>
      <c r="J83" s="262"/>
      <c r="K83" s="244"/>
      <c r="L83" s="246"/>
      <c r="M83" s="246"/>
    </row>
    <row r="84" spans="1:13" ht="15" customHeight="1" thickBot="1" x14ac:dyDescent="0.2">
      <c r="A84" s="251"/>
      <c r="B84" s="246"/>
      <c r="C84" s="246"/>
      <c r="D84" s="242"/>
      <c r="E84" s="244"/>
      <c r="F84" s="246"/>
      <c r="G84" s="246"/>
      <c r="H84" s="246"/>
      <c r="I84" s="242"/>
      <c r="J84" s="243"/>
      <c r="K84" s="244"/>
      <c r="L84" s="246"/>
      <c r="M84" s="246"/>
    </row>
    <row r="85" spans="1:13" ht="15" customHeight="1" x14ac:dyDescent="0.15">
      <c r="A85" s="47" t="s">
        <v>71</v>
      </c>
      <c r="B85" s="66">
        <v>0.03</v>
      </c>
      <c r="C85" s="67">
        <v>0.02</v>
      </c>
      <c r="D85" s="67">
        <v>0.01</v>
      </c>
      <c r="E85" s="67">
        <v>0.05</v>
      </c>
      <c r="F85" s="67">
        <v>0</v>
      </c>
      <c r="G85" s="67">
        <v>0</v>
      </c>
      <c r="H85" s="67">
        <v>0</v>
      </c>
      <c r="I85" s="67">
        <v>0.01</v>
      </c>
      <c r="J85" s="67">
        <v>0</v>
      </c>
      <c r="K85" s="67">
        <v>0</v>
      </c>
      <c r="L85" s="67">
        <v>0.09</v>
      </c>
      <c r="M85" s="68">
        <v>0.61</v>
      </c>
    </row>
    <row r="86" spans="1:13" ht="15" customHeight="1" x14ac:dyDescent="0.15">
      <c r="A86" s="51" t="s">
        <v>72</v>
      </c>
      <c r="B86" s="69">
        <v>0.01</v>
      </c>
      <c r="C86" s="70">
        <v>0.01</v>
      </c>
      <c r="D86" s="70">
        <v>0</v>
      </c>
      <c r="E86" s="70">
        <v>0.01</v>
      </c>
      <c r="F86" s="70">
        <v>0</v>
      </c>
      <c r="G86" s="70">
        <v>0</v>
      </c>
      <c r="H86" s="70">
        <v>0</v>
      </c>
      <c r="I86" s="70">
        <v>0</v>
      </c>
      <c r="J86" s="70">
        <v>0</v>
      </c>
      <c r="K86" s="70">
        <v>0</v>
      </c>
      <c r="L86" s="70">
        <v>0.02</v>
      </c>
      <c r="M86" s="71">
        <v>0</v>
      </c>
    </row>
    <row r="87" spans="1:13" ht="15" customHeight="1" x14ac:dyDescent="0.15">
      <c r="A87" s="51" t="s">
        <v>73</v>
      </c>
      <c r="B87" s="69">
        <v>0.01</v>
      </c>
      <c r="C87" s="70">
        <v>0.01</v>
      </c>
      <c r="D87" s="70">
        <v>0</v>
      </c>
      <c r="E87" s="70">
        <v>0.02</v>
      </c>
      <c r="F87" s="70">
        <v>0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0.02</v>
      </c>
      <c r="M87" s="71">
        <v>0</v>
      </c>
    </row>
    <row r="88" spans="1:13" ht="15" customHeight="1" x14ac:dyDescent="0.15">
      <c r="A88" s="51" t="s">
        <v>116</v>
      </c>
      <c r="B88" s="69">
        <v>0.01</v>
      </c>
      <c r="C88" s="70">
        <v>0.01</v>
      </c>
      <c r="D88" s="70">
        <v>0</v>
      </c>
      <c r="E88" s="70">
        <v>0.02</v>
      </c>
      <c r="F88" s="70">
        <v>0</v>
      </c>
      <c r="G88" s="70">
        <v>0</v>
      </c>
      <c r="H88" s="70">
        <v>0</v>
      </c>
      <c r="I88" s="70">
        <v>0</v>
      </c>
      <c r="J88" s="70">
        <v>0</v>
      </c>
      <c r="K88" s="70">
        <v>0</v>
      </c>
      <c r="L88" s="70">
        <v>0.03</v>
      </c>
      <c r="M88" s="71">
        <v>0</v>
      </c>
    </row>
    <row r="89" spans="1:13" ht="15" customHeight="1" x14ac:dyDescent="0.15">
      <c r="A89" s="51" t="s">
        <v>75</v>
      </c>
      <c r="B89" s="69">
        <v>0.01</v>
      </c>
      <c r="C89" s="70">
        <v>0.01</v>
      </c>
      <c r="D89" s="70">
        <v>0</v>
      </c>
      <c r="E89" s="70">
        <v>0.01</v>
      </c>
      <c r="F89" s="70">
        <v>0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70">
        <v>0.02</v>
      </c>
      <c r="M89" s="71">
        <v>0</v>
      </c>
    </row>
    <row r="90" spans="1:13" ht="15" customHeight="1" x14ac:dyDescent="0.15">
      <c r="A90" s="51" t="s">
        <v>117</v>
      </c>
      <c r="B90" s="69">
        <v>0.01</v>
      </c>
      <c r="C90" s="70">
        <v>0.01</v>
      </c>
      <c r="D90" s="70">
        <v>0</v>
      </c>
      <c r="E90" s="70">
        <v>0.01</v>
      </c>
      <c r="F90" s="70">
        <v>0</v>
      </c>
      <c r="G90" s="70">
        <v>0</v>
      </c>
      <c r="H90" s="70">
        <v>0</v>
      </c>
      <c r="I90" s="70">
        <v>0</v>
      </c>
      <c r="J90" s="70">
        <v>0</v>
      </c>
      <c r="K90" s="70">
        <v>0</v>
      </c>
      <c r="L90" s="70">
        <v>7.0000000000000007E-2</v>
      </c>
      <c r="M90" s="71">
        <v>0.05</v>
      </c>
    </row>
    <row r="91" spans="1:13" ht="15" customHeight="1" x14ac:dyDescent="0.15">
      <c r="A91" s="51" t="s">
        <v>77</v>
      </c>
      <c r="B91" s="69">
        <v>0.01</v>
      </c>
      <c r="C91" s="70">
        <v>0.01</v>
      </c>
      <c r="D91" s="70">
        <v>0</v>
      </c>
      <c r="E91" s="70">
        <v>0.02</v>
      </c>
      <c r="F91" s="70">
        <v>0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7.0000000000000007E-2</v>
      </c>
      <c r="M91" s="71">
        <v>0.15</v>
      </c>
    </row>
    <row r="92" spans="1:13" ht="15" customHeight="1" x14ac:dyDescent="0.15">
      <c r="A92" s="51" t="s">
        <v>118</v>
      </c>
      <c r="B92" s="69">
        <v>0.01</v>
      </c>
      <c r="C92" s="70">
        <v>0.01</v>
      </c>
      <c r="D92" s="70">
        <v>0</v>
      </c>
      <c r="E92" s="70">
        <v>0.01</v>
      </c>
      <c r="F92" s="70">
        <v>0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7.0000000000000007E-2</v>
      </c>
      <c r="M92" s="71">
        <v>0.05</v>
      </c>
    </row>
    <row r="93" spans="1:13" ht="15" customHeight="1" x14ac:dyDescent="0.15">
      <c r="A93" s="51" t="s">
        <v>79</v>
      </c>
      <c r="B93" s="69">
        <v>0.02</v>
      </c>
      <c r="C93" s="70">
        <v>0.01</v>
      </c>
      <c r="D93" s="70">
        <v>0</v>
      </c>
      <c r="E93" s="70">
        <v>0.02</v>
      </c>
      <c r="F93" s="70">
        <v>0.01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0.09</v>
      </c>
      <c r="M93" s="71">
        <v>0</v>
      </c>
    </row>
    <row r="94" spans="1:13" ht="15" customHeight="1" x14ac:dyDescent="0.15">
      <c r="A94" s="51" t="s">
        <v>119</v>
      </c>
      <c r="B94" s="69">
        <v>0.02</v>
      </c>
      <c r="C94" s="70">
        <v>0.01</v>
      </c>
      <c r="D94" s="70">
        <v>0</v>
      </c>
      <c r="E94" s="70">
        <v>0.03</v>
      </c>
      <c r="F94" s="70">
        <v>0</v>
      </c>
      <c r="G94" s="70">
        <v>0</v>
      </c>
      <c r="H94" s="70">
        <v>0</v>
      </c>
      <c r="I94" s="70">
        <v>0</v>
      </c>
      <c r="J94" s="70">
        <v>0</v>
      </c>
      <c r="K94" s="70">
        <v>0</v>
      </c>
      <c r="L94" s="70">
        <v>0.11</v>
      </c>
      <c r="M94" s="71">
        <v>0</v>
      </c>
    </row>
    <row r="95" spans="1:13" ht="15" customHeight="1" x14ac:dyDescent="0.15">
      <c r="A95" s="51" t="s">
        <v>81</v>
      </c>
      <c r="B95" s="69">
        <v>0.03</v>
      </c>
      <c r="C95" s="70">
        <v>0.01</v>
      </c>
      <c r="D95" s="70">
        <v>0</v>
      </c>
      <c r="E95" s="70">
        <v>0.02</v>
      </c>
      <c r="F95" s="70">
        <v>0</v>
      </c>
      <c r="G95" s="70">
        <v>0</v>
      </c>
      <c r="H95" s="70">
        <v>0</v>
      </c>
      <c r="I95" s="70">
        <v>0</v>
      </c>
      <c r="J95" s="70">
        <v>0</v>
      </c>
      <c r="K95" s="70">
        <v>0</v>
      </c>
      <c r="L95" s="70">
        <v>0.23</v>
      </c>
      <c r="M95" s="71">
        <v>0</v>
      </c>
    </row>
    <row r="96" spans="1:13" ht="15" customHeight="1" x14ac:dyDescent="0.15">
      <c r="A96" s="51" t="s">
        <v>82</v>
      </c>
      <c r="B96" s="69">
        <v>0.04</v>
      </c>
      <c r="C96" s="70">
        <v>0.01</v>
      </c>
      <c r="D96" s="70">
        <v>0</v>
      </c>
      <c r="E96" s="70">
        <v>0.02</v>
      </c>
      <c r="F96" s="70">
        <v>0</v>
      </c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70">
        <v>0.23</v>
      </c>
      <c r="M96" s="71">
        <v>0</v>
      </c>
    </row>
    <row r="97" spans="1:13" ht="15" customHeight="1" x14ac:dyDescent="0.15">
      <c r="A97" s="51" t="s">
        <v>83</v>
      </c>
      <c r="B97" s="69">
        <v>0.05</v>
      </c>
      <c r="C97" s="70">
        <v>0.01</v>
      </c>
      <c r="D97" s="70">
        <v>0.01</v>
      </c>
      <c r="E97" s="70">
        <v>0.03</v>
      </c>
      <c r="F97" s="70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0.28999999999999998</v>
      </c>
      <c r="M97" s="71">
        <v>0</v>
      </c>
    </row>
    <row r="98" spans="1:13" ht="15" customHeight="1" x14ac:dyDescent="0.15">
      <c r="A98" s="51" t="s">
        <v>120</v>
      </c>
      <c r="B98" s="69">
        <v>0.13</v>
      </c>
      <c r="C98" s="70">
        <v>7.0000000000000007E-2</v>
      </c>
      <c r="D98" s="70">
        <v>0.08</v>
      </c>
      <c r="E98" s="70">
        <v>0.05</v>
      </c>
      <c r="F98" s="70">
        <v>0</v>
      </c>
      <c r="G98" s="70">
        <v>0</v>
      </c>
      <c r="H98" s="70">
        <v>0.01</v>
      </c>
      <c r="I98" s="70">
        <v>0.01</v>
      </c>
      <c r="J98" s="70">
        <v>0.01</v>
      </c>
      <c r="K98" s="70">
        <v>0.01</v>
      </c>
      <c r="L98" s="70">
        <v>0.7</v>
      </c>
      <c r="M98" s="71">
        <v>0.05</v>
      </c>
    </row>
    <row r="99" spans="1:13" ht="15" customHeight="1" x14ac:dyDescent="0.15">
      <c r="A99" s="51" t="s">
        <v>121</v>
      </c>
      <c r="B99" s="69">
        <v>0.13</v>
      </c>
      <c r="C99" s="70">
        <v>0.05</v>
      </c>
      <c r="D99" s="70">
        <v>0.04</v>
      </c>
      <c r="E99" s="70">
        <v>0.08</v>
      </c>
      <c r="F99" s="70">
        <v>0</v>
      </c>
      <c r="G99" s="70">
        <v>0</v>
      </c>
      <c r="H99" s="70">
        <v>0.01</v>
      </c>
      <c r="I99" s="70">
        <v>0</v>
      </c>
      <c r="J99" s="70">
        <v>0.01</v>
      </c>
      <c r="K99" s="70">
        <v>0.01</v>
      </c>
      <c r="L99" s="70">
        <v>0.75</v>
      </c>
      <c r="M99" s="71">
        <v>0.05</v>
      </c>
    </row>
    <row r="100" spans="1:13" ht="15" customHeight="1" x14ac:dyDescent="0.15">
      <c r="A100" s="51" t="s">
        <v>86</v>
      </c>
      <c r="B100" s="69">
        <v>0.23</v>
      </c>
      <c r="C100" s="70">
        <v>0.09</v>
      </c>
      <c r="D100" s="70">
        <v>0.01</v>
      </c>
      <c r="E100" s="70">
        <v>0.23</v>
      </c>
      <c r="F100" s="70">
        <v>0</v>
      </c>
      <c r="G100" s="70">
        <v>0.02</v>
      </c>
      <c r="H100" s="70">
        <v>0.02</v>
      </c>
      <c r="I100" s="70">
        <v>0.02</v>
      </c>
      <c r="J100" s="70">
        <v>0.02</v>
      </c>
      <c r="K100" s="70">
        <v>0.02</v>
      </c>
      <c r="L100" s="70">
        <v>1.36</v>
      </c>
      <c r="M100" s="71">
        <v>0.51</v>
      </c>
    </row>
    <row r="101" spans="1:13" ht="15" customHeight="1" x14ac:dyDescent="0.15">
      <c r="A101" s="51" t="s">
        <v>87</v>
      </c>
      <c r="B101" s="69">
        <v>0.19</v>
      </c>
      <c r="C101" s="70">
        <v>0.08</v>
      </c>
      <c r="D101" s="70">
        <v>0.01</v>
      </c>
      <c r="E101" s="70">
        <v>0.21</v>
      </c>
      <c r="F101" s="70">
        <v>0</v>
      </c>
      <c r="G101" s="70">
        <v>0.02</v>
      </c>
      <c r="H101" s="70">
        <v>0.02</v>
      </c>
      <c r="I101" s="70">
        <v>0.01</v>
      </c>
      <c r="J101" s="70">
        <v>0.02</v>
      </c>
      <c r="K101" s="70">
        <v>0.02</v>
      </c>
      <c r="L101" s="70">
        <v>1.04</v>
      </c>
      <c r="M101" s="71">
        <v>0</v>
      </c>
    </row>
    <row r="102" spans="1:13" ht="15" customHeight="1" x14ac:dyDescent="0.15">
      <c r="A102" s="51" t="s">
        <v>88</v>
      </c>
      <c r="B102" s="69">
        <v>0.21</v>
      </c>
      <c r="C102" s="70">
        <v>0.1</v>
      </c>
      <c r="D102" s="70">
        <v>0.01</v>
      </c>
      <c r="E102" s="70">
        <v>0.28000000000000003</v>
      </c>
      <c r="F102" s="70">
        <v>0</v>
      </c>
      <c r="G102" s="70">
        <v>0.01</v>
      </c>
      <c r="H102" s="70">
        <v>0.03</v>
      </c>
      <c r="I102" s="70">
        <v>0.03</v>
      </c>
      <c r="J102" s="70">
        <v>0.02</v>
      </c>
      <c r="K102" s="70">
        <v>0.03</v>
      </c>
      <c r="L102" s="70">
        <v>1.1100000000000001</v>
      </c>
      <c r="M102" s="71">
        <v>0.2</v>
      </c>
    </row>
    <row r="103" spans="1:13" ht="15" customHeight="1" x14ac:dyDescent="0.15">
      <c r="A103" s="51" t="s">
        <v>89</v>
      </c>
      <c r="B103" s="69">
        <v>0.27</v>
      </c>
      <c r="C103" s="70">
        <v>0.16</v>
      </c>
      <c r="D103" s="70">
        <v>0</v>
      </c>
      <c r="E103" s="70">
        <v>0.43</v>
      </c>
      <c r="F103" s="70">
        <v>0</v>
      </c>
      <c r="G103" s="70">
        <v>0.02</v>
      </c>
      <c r="H103" s="70">
        <v>0.03</v>
      </c>
      <c r="I103" s="70">
        <v>0.04</v>
      </c>
      <c r="J103" s="70">
        <v>0.03</v>
      </c>
      <c r="K103" s="70">
        <v>0.04</v>
      </c>
      <c r="L103" s="70">
        <v>1.23</v>
      </c>
      <c r="M103" s="71">
        <v>0.1</v>
      </c>
    </row>
    <row r="104" spans="1:13" ht="15" customHeight="1" x14ac:dyDescent="0.15">
      <c r="A104" s="51" t="s">
        <v>90</v>
      </c>
      <c r="B104" s="69">
        <v>0.3</v>
      </c>
      <c r="C104" s="70">
        <v>0.17</v>
      </c>
      <c r="D104" s="70">
        <v>0.01</v>
      </c>
      <c r="E104" s="70">
        <v>0.46</v>
      </c>
      <c r="F104" s="70">
        <v>0</v>
      </c>
      <c r="G104" s="70">
        <v>0.02</v>
      </c>
      <c r="H104" s="70">
        <v>0.05</v>
      </c>
      <c r="I104" s="70">
        <v>0.03</v>
      </c>
      <c r="J104" s="70">
        <v>0.04</v>
      </c>
      <c r="K104" s="70">
        <v>0.05</v>
      </c>
      <c r="L104" s="70">
        <v>1.35</v>
      </c>
      <c r="M104" s="71">
        <v>27.27</v>
      </c>
    </row>
    <row r="105" spans="1:13" ht="15" customHeight="1" x14ac:dyDescent="0.15">
      <c r="A105" s="51" t="s">
        <v>91</v>
      </c>
      <c r="B105" s="69">
        <v>0.38</v>
      </c>
      <c r="C105" s="70">
        <v>0.25</v>
      </c>
      <c r="D105" s="70">
        <v>0.01</v>
      </c>
      <c r="E105" s="70">
        <v>0.68</v>
      </c>
      <c r="F105" s="70">
        <v>0</v>
      </c>
      <c r="G105" s="70">
        <v>0.03</v>
      </c>
      <c r="H105" s="70">
        <v>7.0000000000000007E-2</v>
      </c>
      <c r="I105" s="70">
        <v>0.04</v>
      </c>
      <c r="J105" s="70">
        <v>7.0000000000000007E-2</v>
      </c>
      <c r="K105" s="70">
        <v>0.06</v>
      </c>
      <c r="L105" s="70">
        <v>1.56</v>
      </c>
      <c r="M105" s="71">
        <v>8.8699999999999992</v>
      </c>
    </row>
    <row r="106" spans="1:13" ht="15" customHeight="1" x14ac:dyDescent="0.15">
      <c r="A106" s="51" t="s">
        <v>92</v>
      </c>
      <c r="B106" s="69">
        <v>0.42</v>
      </c>
      <c r="C106" s="70">
        <v>0.26</v>
      </c>
      <c r="D106" s="70">
        <v>0.01</v>
      </c>
      <c r="E106" s="70">
        <v>0.71</v>
      </c>
      <c r="F106" s="70">
        <v>0</v>
      </c>
      <c r="G106" s="70">
        <v>0.04</v>
      </c>
      <c r="H106" s="70">
        <v>0.08</v>
      </c>
      <c r="I106" s="70">
        <v>0.06</v>
      </c>
      <c r="J106" s="70">
        <v>7.0000000000000007E-2</v>
      </c>
      <c r="K106" s="70">
        <v>0.09</v>
      </c>
      <c r="L106" s="70">
        <v>1.74</v>
      </c>
      <c r="M106" s="71">
        <v>38.79</v>
      </c>
    </row>
    <row r="107" spans="1:13" ht="15" customHeight="1" x14ac:dyDescent="0.15">
      <c r="A107" s="51" t="s">
        <v>93</v>
      </c>
      <c r="B107" s="69">
        <v>0.47</v>
      </c>
      <c r="C107" s="70">
        <v>0.32</v>
      </c>
      <c r="D107" s="70">
        <v>0.01</v>
      </c>
      <c r="E107" s="70">
        <v>0.87</v>
      </c>
      <c r="F107" s="70">
        <v>0</v>
      </c>
      <c r="G107" s="70">
        <v>0.02</v>
      </c>
      <c r="H107" s="70">
        <v>0.09</v>
      </c>
      <c r="I107" s="70">
        <v>0.09</v>
      </c>
      <c r="J107" s="70">
        <v>0.08</v>
      </c>
      <c r="K107" s="70">
        <v>0.12</v>
      </c>
      <c r="L107" s="70">
        <v>1.9</v>
      </c>
      <c r="M107" s="71">
        <v>20.440000000000001</v>
      </c>
    </row>
    <row r="108" spans="1:13" ht="15" customHeight="1" x14ac:dyDescent="0.15">
      <c r="A108" s="51" t="s">
        <v>94</v>
      </c>
      <c r="B108" s="69">
        <v>0.52</v>
      </c>
      <c r="C108" s="70">
        <v>0.36</v>
      </c>
      <c r="D108" s="70">
        <v>0.01</v>
      </c>
      <c r="E108" s="70">
        <v>0.98</v>
      </c>
      <c r="F108" s="70">
        <v>0</v>
      </c>
      <c r="G108" s="70">
        <v>0.02</v>
      </c>
      <c r="H108" s="70">
        <v>0.12</v>
      </c>
      <c r="I108" s="70">
        <v>0.09</v>
      </c>
      <c r="J108" s="70">
        <v>0.1</v>
      </c>
      <c r="K108" s="70">
        <v>0.15</v>
      </c>
      <c r="L108" s="70">
        <v>2.1</v>
      </c>
      <c r="M108" s="71">
        <v>0.66</v>
      </c>
    </row>
    <row r="109" spans="1:13" ht="15" customHeight="1" x14ac:dyDescent="0.15">
      <c r="A109" s="51" t="s">
        <v>95</v>
      </c>
      <c r="B109" s="69">
        <v>0.56999999999999995</v>
      </c>
      <c r="C109" s="70">
        <v>0.36</v>
      </c>
      <c r="D109" s="70">
        <v>0.01</v>
      </c>
      <c r="E109" s="70">
        <v>0.99</v>
      </c>
      <c r="F109" s="70">
        <v>0</v>
      </c>
      <c r="G109" s="70">
        <v>0.03</v>
      </c>
      <c r="H109" s="70">
        <v>0.16</v>
      </c>
      <c r="I109" s="70">
        <v>0.16</v>
      </c>
      <c r="J109" s="70">
        <v>0.12</v>
      </c>
      <c r="K109" s="70">
        <v>0.22</v>
      </c>
      <c r="L109" s="70">
        <v>2.44</v>
      </c>
      <c r="M109" s="71">
        <v>0.05</v>
      </c>
    </row>
    <row r="110" spans="1:13" ht="15" customHeight="1" x14ac:dyDescent="0.15">
      <c r="A110" s="51" t="s">
        <v>96</v>
      </c>
      <c r="B110" s="69">
        <v>0.65</v>
      </c>
      <c r="C110" s="70">
        <v>0.4</v>
      </c>
      <c r="D110" s="70">
        <v>0.01</v>
      </c>
      <c r="E110" s="70">
        <v>1.08</v>
      </c>
      <c r="F110" s="70">
        <v>0</v>
      </c>
      <c r="G110" s="70">
        <v>0.02</v>
      </c>
      <c r="H110" s="70">
        <v>0.21</v>
      </c>
      <c r="I110" s="70">
        <v>0.15</v>
      </c>
      <c r="J110" s="70">
        <v>0.16</v>
      </c>
      <c r="K110" s="70">
        <v>0.32</v>
      </c>
      <c r="L110" s="70">
        <v>2.76</v>
      </c>
      <c r="M110" s="71">
        <v>0.31</v>
      </c>
    </row>
    <row r="111" spans="1:13" ht="15" customHeight="1" x14ac:dyDescent="0.15">
      <c r="A111" s="51" t="s">
        <v>97</v>
      </c>
      <c r="B111" s="69">
        <v>0.72</v>
      </c>
      <c r="C111" s="70">
        <v>0.42</v>
      </c>
      <c r="D111" s="70">
        <v>0.01</v>
      </c>
      <c r="E111" s="70">
        <v>1.1499999999999999</v>
      </c>
      <c r="F111" s="70">
        <v>0</v>
      </c>
      <c r="G111" s="70">
        <v>0.03</v>
      </c>
      <c r="H111" s="70">
        <v>0.28000000000000003</v>
      </c>
      <c r="I111" s="70">
        <v>0.11</v>
      </c>
      <c r="J111" s="70">
        <v>0.19</v>
      </c>
      <c r="K111" s="70">
        <v>0.46</v>
      </c>
      <c r="L111" s="70">
        <v>3.14</v>
      </c>
      <c r="M111" s="71">
        <v>0.25</v>
      </c>
    </row>
    <row r="112" spans="1:13" ht="15" customHeight="1" x14ac:dyDescent="0.15">
      <c r="A112" s="51" t="s">
        <v>98</v>
      </c>
      <c r="B112" s="69">
        <v>0.76</v>
      </c>
      <c r="C112" s="70">
        <v>0.38</v>
      </c>
      <c r="D112" s="70">
        <v>0.01</v>
      </c>
      <c r="E112" s="70">
        <v>1.04</v>
      </c>
      <c r="F112" s="70">
        <v>0</v>
      </c>
      <c r="G112" s="70">
        <v>0.05</v>
      </c>
      <c r="H112" s="70">
        <v>0.37</v>
      </c>
      <c r="I112" s="70">
        <v>0.15</v>
      </c>
      <c r="J112" s="70">
        <v>0.23</v>
      </c>
      <c r="K112" s="70">
        <v>0.64</v>
      </c>
      <c r="L112" s="70">
        <v>3.51</v>
      </c>
      <c r="M112" s="71">
        <v>0.15</v>
      </c>
    </row>
    <row r="113" spans="1:13" ht="15" customHeight="1" x14ac:dyDescent="0.15">
      <c r="A113" s="51" t="s">
        <v>99</v>
      </c>
      <c r="B113" s="69">
        <v>0.85</v>
      </c>
      <c r="C113" s="70">
        <v>0.43</v>
      </c>
      <c r="D113" s="70">
        <v>0.01</v>
      </c>
      <c r="E113" s="70">
        <v>1.1599999999999999</v>
      </c>
      <c r="F113" s="70">
        <v>0</v>
      </c>
      <c r="G113" s="70">
        <v>7.0000000000000007E-2</v>
      </c>
      <c r="H113" s="70">
        <v>0.46</v>
      </c>
      <c r="I113" s="70">
        <v>0.16</v>
      </c>
      <c r="J113" s="70">
        <v>0.3</v>
      </c>
      <c r="K113" s="70">
        <v>0.8</v>
      </c>
      <c r="L113" s="70">
        <v>3.82</v>
      </c>
      <c r="M113" s="71">
        <v>0.41</v>
      </c>
    </row>
    <row r="114" spans="1:13" ht="15" customHeight="1" x14ac:dyDescent="0.15">
      <c r="A114" s="51" t="s">
        <v>100</v>
      </c>
      <c r="B114" s="69">
        <v>0.88</v>
      </c>
      <c r="C114" s="70">
        <v>0.42</v>
      </c>
      <c r="D114" s="70">
        <v>0.01</v>
      </c>
      <c r="E114" s="70">
        <v>1.1599999999999999</v>
      </c>
      <c r="F114" s="70">
        <v>0</v>
      </c>
      <c r="G114" s="70">
        <v>0.1</v>
      </c>
      <c r="H114" s="70">
        <v>0.53</v>
      </c>
      <c r="I114" s="70">
        <v>0.22</v>
      </c>
      <c r="J114" s="70">
        <v>0.34</v>
      </c>
      <c r="K114" s="70">
        <v>0.91</v>
      </c>
      <c r="L114" s="70">
        <v>3.94</v>
      </c>
      <c r="M114" s="71">
        <v>0.25</v>
      </c>
    </row>
    <row r="115" spans="1:13" ht="15" customHeight="1" x14ac:dyDescent="0.15">
      <c r="A115" s="51" t="s">
        <v>101</v>
      </c>
      <c r="B115" s="69">
        <v>0.88</v>
      </c>
      <c r="C115" s="70">
        <v>0.44</v>
      </c>
      <c r="D115" s="70">
        <v>0.01</v>
      </c>
      <c r="E115" s="70">
        <v>1.19</v>
      </c>
      <c r="F115" s="70">
        <v>0.01</v>
      </c>
      <c r="G115" s="70">
        <v>0.22</v>
      </c>
      <c r="H115" s="70">
        <v>0.61</v>
      </c>
      <c r="I115" s="70">
        <v>0.28000000000000003</v>
      </c>
      <c r="J115" s="70">
        <v>0.39</v>
      </c>
      <c r="K115" s="70">
        <v>1.03</v>
      </c>
      <c r="L115" s="70">
        <v>3.8</v>
      </c>
      <c r="M115" s="71">
        <v>0.15</v>
      </c>
    </row>
    <row r="116" spans="1:13" ht="15" customHeight="1" x14ac:dyDescent="0.15">
      <c r="A116" s="51" t="s">
        <v>102</v>
      </c>
      <c r="B116" s="69">
        <v>0.9</v>
      </c>
      <c r="C116" s="70">
        <v>0.47</v>
      </c>
      <c r="D116" s="70">
        <v>0.01</v>
      </c>
      <c r="E116" s="70">
        <v>1.27</v>
      </c>
      <c r="F116" s="70">
        <v>0.01</v>
      </c>
      <c r="G116" s="70">
        <v>0.3</v>
      </c>
      <c r="H116" s="70">
        <v>0.69</v>
      </c>
      <c r="I116" s="70">
        <v>0.37</v>
      </c>
      <c r="J116" s="70">
        <v>0.46</v>
      </c>
      <c r="K116" s="70">
        <v>1.1299999999999999</v>
      </c>
      <c r="L116" s="70">
        <v>3.65</v>
      </c>
      <c r="M116" s="71">
        <v>0.1</v>
      </c>
    </row>
    <row r="117" spans="1:13" ht="15" customHeight="1" x14ac:dyDescent="0.15">
      <c r="A117" s="51" t="s">
        <v>103</v>
      </c>
      <c r="B117" s="69">
        <v>0.88</v>
      </c>
      <c r="C117" s="70">
        <v>0.46</v>
      </c>
      <c r="D117" s="70">
        <v>0.01</v>
      </c>
      <c r="E117" s="70">
        <v>1.25</v>
      </c>
      <c r="F117" s="70">
        <v>0.01</v>
      </c>
      <c r="G117" s="70">
        <v>0.32</v>
      </c>
      <c r="H117" s="70">
        <v>0.75</v>
      </c>
      <c r="I117" s="70">
        <v>0.35</v>
      </c>
      <c r="J117" s="70">
        <v>0.54</v>
      </c>
      <c r="K117" s="70">
        <v>1.18</v>
      </c>
      <c r="L117" s="70">
        <v>3.45</v>
      </c>
      <c r="M117" s="71">
        <v>0.1</v>
      </c>
    </row>
    <row r="118" spans="1:13" ht="15" customHeight="1" x14ac:dyDescent="0.15">
      <c r="A118" s="51" t="s">
        <v>104</v>
      </c>
      <c r="B118" s="69">
        <v>2.3199999999999998</v>
      </c>
      <c r="C118" s="70">
        <v>1.28</v>
      </c>
      <c r="D118" s="70">
        <v>0.04</v>
      </c>
      <c r="E118" s="70">
        <v>3.47</v>
      </c>
      <c r="F118" s="70">
        <v>0.02</v>
      </c>
      <c r="G118" s="70">
        <v>1.04</v>
      </c>
      <c r="H118" s="70">
        <v>2.4</v>
      </c>
      <c r="I118" s="70">
        <v>1.21</v>
      </c>
      <c r="J118" s="70">
        <v>1.9</v>
      </c>
      <c r="K118" s="70">
        <v>3.43</v>
      </c>
      <c r="L118" s="70">
        <v>7.95</v>
      </c>
      <c r="M118" s="71">
        <v>0.05</v>
      </c>
    </row>
    <row r="119" spans="1:13" ht="15" customHeight="1" x14ac:dyDescent="0.15">
      <c r="A119" s="51" t="s">
        <v>105</v>
      </c>
      <c r="B119" s="69">
        <v>2.59</v>
      </c>
      <c r="C119" s="70">
        <v>1.41</v>
      </c>
      <c r="D119" s="70">
        <v>0.04</v>
      </c>
      <c r="E119" s="70">
        <v>3.83</v>
      </c>
      <c r="F119" s="70">
        <v>0</v>
      </c>
      <c r="G119" s="70">
        <v>1.5</v>
      </c>
      <c r="H119" s="70">
        <v>3.84</v>
      </c>
      <c r="I119" s="70">
        <v>2.64</v>
      </c>
      <c r="J119" s="70">
        <v>3.78</v>
      </c>
      <c r="K119" s="70">
        <v>4.12</v>
      </c>
      <c r="L119" s="70">
        <v>7.14</v>
      </c>
      <c r="M119" s="71">
        <v>0.15</v>
      </c>
    </row>
    <row r="120" spans="1:13" ht="15" customHeight="1" x14ac:dyDescent="0.15">
      <c r="A120" s="51" t="s">
        <v>106</v>
      </c>
      <c r="B120" s="69">
        <v>2.85</v>
      </c>
      <c r="C120" s="70">
        <v>1.58</v>
      </c>
      <c r="D120" s="70">
        <v>7.0000000000000007E-2</v>
      </c>
      <c r="E120" s="70">
        <v>4.25</v>
      </c>
      <c r="F120" s="70">
        <v>0.02</v>
      </c>
      <c r="G120" s="70">
        <v>2.4500000000000002</v>
      </c>
      <c r="H120" s="70">
        <v>4.9400000000000004</v>
      </c>
      <c r="I120" s="70">
        <v>4.62</v>
      </c>
      <c r="J120" s="70">
        <v>5.0199999999999996</v>
      </c>
      <c r="K120" s="70">
        <v>4.82</v>
      </c>
      <c r="L120" s="70">
        <v>6.46</v>
      </c>
      <c r="M120" s="71">
        <v>0.1</v>
      </c>
    </row>
    <row r="121" spans="1:13" ht="15" customHeight="1" x14ac:dyDescent="0.15">
      <c r="A121" s="51" t="s">
        <v>107</v>
      </c>
      <c r="B121" s="69">
        <v>3.13</v>
      </c>
      <c r="C121" s="70">
        <v>1.86</v>
      </c>
      <c r="D121" s="70">
        <v>0.26</v>
      </c>
      <c r="E121" s="70">
        <v>4.68</v>
      </c>
      <c r="F121" s="70">
        <v>0.02</v>
      </c>
      <c r="G121" s="70">
        <v>3.37</v>
      </c>
      <c r="H121" s="70">
        <v>5.86</v>
      </c>
      <c r="I121" s="70">
        <v>7.38</v>
      </c>
      <c r="J121" s="70">
        <v>5.93</v>
      </c>
      <c r="K121" s="70">
        <v>5.53</v>
      </c>
      <c r="L121" s="70">
        <v>5.67</v>
      </c>
      <c r="M121" s="71">
        <v>0</v>
      </c>
    </row>
    <row r="122" spans="1:13" ht="15" customHeight="1" x14ac:dyDescent="0.15">
      <c r="A122" s="51" t="s">
        <v>108</v>
      </c>
      <c r="B122" s="69">
        <v>6.72</v>
      </c>
      <c r="C122" s="70">
        <v>4.28</v>
      </c>
      <c r="D122" s="70">
        <v>0.8</v>
      </c>
      <c r="E122" s="70">
        <v>10.41</v>
      </c>
      <c r="F122" s="70">
        <v>0.09</v>
      </c>
      <c r="G122" s="70">
        <v>8.51</v>
      </c>
      <c r="H122" s="70">
        <v>13.63</v>
      </c>
      <c r="I122" s="70">
        <v>18.53</v>
      </c>
      <c r="J122" s="70">
        <v>13.64</v>
      </c>
      <c r="K122" s="70">
        <v>12.97</v>
      </c>
      <c r="L122" s="70">
        <v>8.8000000000000007</v>
      </c>
      <c r="M122" s="71">
        <v>0</v>
      </c>
    </row>
    <row r="123" spans="1:13" ht="15" customHeight="1" x14ac:dyDescent="0.15">
      <c r="A123" s="51" t="s">
        <v>109</v>
      </c>
      <c r="B123" s="69">
        <v>6.71</v>
      </c>
      <c r="C123" s="70">
        <v>4.4400000000000004</v>
      </c>
      <c r="D123" s="70">
        <v>1.57</v>
      </c>
      <c r="E123" s="70">
        <v>9.5</v>
      </c>
      <c r="F123" s="70">
        <v>0.33</v>
      </c>
      <c r="G123" s="70">
        <v>9.83</v>
      </c>
      <c r="H123" s="70">
        <v>14.68</v>
      </c>
      <c r="I123" s="70">
        <v>17.010000000000002</v>
      </c>
      <c r="J123" s="70">
        <v>14.75</v>
      </c>
      <c r="K123" s="70">
        <v>14.25</v>
      </c>
      <c r="L123" s="70">
        <v>6.02</v>
      </c>
      <c r="M123" s="71">
        <v>0.05</v>
      </c>
    </row>
    <row r="124" spans="1:13" ht="15" customHeight="1" x14ac:dyDescent="0.15">
      <c r="A124" s="51" t="s">
        <v>110</v>
      </c>
      <c r="B124" s="69">
        <v>30.03</v>
      </c>
      <c r="C124" s="70">
        <v>29.73</v>
      </c>
      <c r="D124" s="70">
        <v>28.97</v>
      </c>
      <c r="E124" s="70">
        <v>31.08</v>
      </c>
      <c r="F124" s="70">
        <v>20.77</v>
      </c>
      <c r="G124" s="70">
        <v>47.1</v>
      </c>
      <c r="H124" s="70">
        <v>42.46</v>
      </c>
      <c r="I124" s="70">
        <v>38.47</v>
      </c>
      <c r="J124" s="70">
        <v>43.88</v>
      </c>
      <c r="K124" s="70">
        <v>40.5</v>
      </c>
      <c r="L124" s="70">
        <v>9.52</v>
      </c>
      <c r="M124" s="71">
        <v>0.05</v>
      </c>
    </row>
    <row r="125" spans="1:13" ht="15" customHeight="1" x14ac:dyDescent="0.15">
      <c r="A125" s="51" t="s">
        <v>111</v>
      </c>
      <c r="B125" s="69">
        <v>19.059999999999999</v>
      </c>
      <c r="C125" s="70">
        <v>26.07</v>
      </c>
      <c r="D125" s="70">
        <v>34.67</v>
      </c>
      <c r="E125" s="70">
        <v>10.88</v>
      </c>
      <c r="F125" s="70">
        <v>49.77</v>
      </c>
      <c r="G125" s="70">
        <v>18.47</v>
      </c>
      <c r="H125" s="70">
        <v>6.34</v>
      </c>
      <c r="I125" s="70">
        <v>6.17</v>
      </c>
      <c r="J125" s="70">
        <v>6.63</v>
      </c>
      <c r="K125" s="70">
        <v>5.87</v>
      </c>
      <c r="L125" s="70">
        <v>1.31</v>
      </c>
      <c r="M125" s="71">
        <v>0</v>
      </c>
    </row>
    <row r="126" spans="1:13" ht="15" customHeight="1" x14ac:dyDescent="0.15">
      <c r="A126" s="51" t="s">
        <v>174</v>
      </c>
      <c r="B126" s="69">
        <v>12.85</v>
      </c>
      <c r="C126" s="70">
        <v>18.87</v>
      </c>
      <c r="D126" s="70">
        <v>26.61</v>
      </c>
      <c r="E126" s="70">
        <v>5.21</v>
      </c>
      <c r="F126" s="70">
        <v>26.34</v>
      </c>
      <c r="G126" s="70">
        <v>5.4</v>
      </c>
      <c r="H126" s="70">
        <v>1.1200000000000001</v>
      </c>
      <c r="I126" s="70">
        <v>1.45</v>
      </c>
      <c r="J126" s="70">
        <v>1.1299999999999999</v>
      </c>
      <c r="K126" s="70">
        <v>1.06</v>
      </c>
      <c r="L126" s="70">
        <v>0.4</v>
      </c>
      <c r="M126" s="71">
        <v>0</v>
      </c>
    </row>
    <row r="127" spans="1:13" ht="15" customHeight="1" x14ac:dyDescent="0.15">
      <c r="A127" s="51" t="s">
        <v>175</v>
      </c>
      <c r="B127" s="69">
        <v>2.39</v>
      </c>
      <c r="C127" s="70">
        <v>3.57</v>
      </c>
      <c r="D127" s="70">
        <v>5.13</v>
      </c>
      <c r="E127" s="70">
        <v>0.81</v>
      </c>
      <c r="F127" s="70">
        <v>2.21</v>
      </c>
      <c r="G127" s="70">
        <v>0.76</v>
      </c>
      <c r="H127" s="70">
        <v>0.11</v>
      </c>
      <c r="I127" s="70">
        <v>0.12</v>
      </c>
      <c r="J127" s="70">
        <v>0.1</v>
      </c>
      <c r="K127" s="70">
        <v>0.11</v>
      </c>
      <c r="L127" s="70">
        <v>0.04</v>
      </c>
      <c r="M127" s="71">
        <v>0</v>
      </c>
    </row>
    <row r="128" spans="1:13" ht="15" customHeight="1" x14ac:dyDescent="0.15">
      <c r="A128" s="51" t="s">
        <v>176</v>
      </c>
      <c r="B128" s="69">
        <v>0.53</v>
      </c>
      <c r="C128" s="70">
        <v>0.8</v>
      </c>
      <c r="D128" s="70">
        <v>1.1299999999999999</v>
      </c>
      <c r="E128" s="70">
        <v>0.21</v>
      </c>
      <c r="F128" s="70">
        <v>0.25</v>
      </c>
      <c r="G128" s="70">
        <v>0.17</v>
      </c>
      <c r="H128" s="70">
        <v>0.02</v>
      </c>
      <c r="I128" s="70">
        <v>0.01</v>
      </c>
      <c r="J128" s="70">
        <v>0.02</v>
      </c>
      <c r="K128" s="70">
        <v>0.02</v>
      </c>
      <c r="L128" s="70">
        <v>0.01</v>
      </c>
      <c r="M128" s="71">
        <v>0</v>
      </c>
    </row>
    <row r="129" spans="1:13" ht="15" customHeight="1" x14ac:dyDescent="0.15">
      <c r="A129" s="51" t="s">
        <v>177</v>
      </c>
      <c r="B129" s="69">
        <v>0.14000000000000001</v>
      </c>
      <c r="C129" s="70">
        <v>0.21</v>
      </c>
      <c r="D129" s="70">
        <v>0.28999999999999998</v>
      </c>
      <c r="E129" s="70">
        <v>7.0000000000000007E-2</v>
      </c>
      <c r="F129" s="70">
        <v>7.0000000000000007E-2</v>
      </c>
      <c r="G129" s="70">
        <v>0.04</v>
      </c>
      <c r="H129" s="70">
        <v>0</v>
      </c>
      <c r="I129" s="70">
        <v>0</v>
      </c>
      <c r="J129" s="70">
        <v>0</v>
      </c>
      <c r="K129" s="70">
        <v>0.01</v>
      </c>
      <c r="L129" s="70">
        <v>0</v>
      </c>
      <c r="M129" s="71">
        <v>0</v>
      </c>
    </row>
    <row r="130" spans="1:13" ht="15" customHeight="1" x14ac:dyDescent="0.15">
      <c r="A130" s="51" t="s">
        <v>178</v>
      </c>
      <c r="B130" s="69">
        <v>0.04</v>
      </c>
      <c r="C130" s="70">
        <v>0.06</v>
      </c>
      <c r="D130" s="70">
        <v>0.08</v>
      </c>
      <c r="E130" s="70">
        <v>0.02</v>
      </c>
      <c r="F130" s="70">
        <v>0.02</v>
      </c>
      <c r="G130" s="70">
        <v>0.01</v>
      </c>
      <c r="H130" s="70">
        <v>0</v>
      </c>
      <c r="I130" s="70">
        <v>0</v>
      </c>
      <c r="J130" s="70">
        <v>0</v>
      </c>
      <c r="K130" s="70">
        <v>0</v>
      </c>
      <c r="L130" s="70">
        <v>0</v>
      </c>
      <c r="M130" s="71">
        <v>0</v>
      </c>
    </row>
    <row r="131" spans="1:13" ht="15" customHeight="1" x14ac:dyDescent="0.15">
      <c r="A131" s="51" t="s">
        <v>179</v>
      </c>
      <c r="B131" s="69">
        <v>0.02</v>
      </c>
      <c r="C131" s="70">
        <v>0.02</v>
      </c>
      <c r="D131" s="70">
        <v>0.03</v>
      </c>
      <c r="E131" s="70">
        <v>0.01</v>
      </c>
      <c r="F131" s="70">
        <v>0.03</v>
      </c>
      <c r="G131" s="70">
        <v>0.01</v>
      </c>
      <c r="H131" s="70">
        <v>0</v>
      </c>
      <c r="I131" s="70">
        <v>0</v>
      </c>
      <c r="J131" s="70">
        <v>0</v>
      </c>
      <c r="K131" s="70">
        <v>0</v>
      </c>
      <c r="L131" s="70">
        <v>0</v>
      </c>
      <c r="M131" s="71">
        <v>0</v>
      </c>
    </row>
    <row r="132" spans="1:13" ht="15" customHeight="1" x14ac:dyDescent="0.15">
      <c r="A132" s="51" t="s">
        <v>180</v>
      </c>
      <c r="B132" s="69">
        <v>0.01</v>
      </c>
      <c r="C132" s="70">
        <v>0.01</v>
      </c>
      <c r="D132" s="70">
        <v>0.01</v>
      </c>
      <c r="E132" s="70">
        <v>0</v>
      </c>
      <c r="F132" s="70">
        <v>0.01</v>
      </c>
      <c r="G132" s="70">
        <v>0</v>
      </c>
      <c r="H132" s="70">
        <v>0</v>
      </c>
      <c r="I132" s="70">
        <v>0</v>
      </c>
      <c r="J132" s="70">
        <v>0</v>
      </c>
      <c r="K132" s="70">
        <v>0</v>
      </c>
      <c r="L132" s="70">
        <v>0</v>
      </c>
      <c r="M132" s="71">
        <v>0</v>
      </c>
    </row>
    <row r="133" spans="1:13" ht="15" customHeight="1" x14ac:dyDescent="0.15">
      <c r="A133" s="51" t="s">
        <v>181</v>
      </c>
      <c r="B133" s="69">
        <v>0</v>
      </c>
      <c r="C133" s="70">
        <v>0</v>
      </c>
      <c r="D133" s="70">
        <v>0</v>
      </c>
      <c r="E133" s="70">
        <v>0</v>
      </c>
      <c r="F133" s="70">
        <v>0</v>
      </c>
      <c r="G133" s="70">
        <v>0</v>
      </c>
      <c r="H133" s="70">
        <v>0</v>
      </c>
      <c r="I133" s="70">
        <v>0</v>
      </c>
      <c r="J133" s="70">
        <v>0</v>
      </c>
      <c r="K133" s="70">
        <v>0</v>
      </c>
      <c r="L133" s="70">
        <v>0</v>
      </c>
      <c r="M133" s="71">
        <v>0</v>
      </c>
    </row>
    <row r="134" spans="1:13" ht="15" customHeight="1" x14ac:dyDescent="0.15">
      <c r="A134" s="51" t="s">
        <v>182</v>
      </c>
      <c r="B134" s="69">
        <v>0</v>
      </c>
      <c r="C134" s="70">
        <v>0.01</v>
      </c>
      <c r="D134" s="70">
        <v>0.01</v>
      </c>
      <c r="E134" s="70">
        <v>0</v>
      </c>
      <c r="F134" s="70">
        <v>0</v>
      </c>
      <c r="G134" s="70">
        <v>0</v>
      </c>
      <c r="H134" s="70">
        <v>0</v>
      </c>
      <c r="I134" s="70">
        <v>0</v>
      </c>
      <c r="J134" s="70">
        <v>0</v>
      </c>
      <c r="K134" s="70">
        <v>0</v>
      </c>
      <c r="L134" s="70">
        <v>0</v>
      </c>
      <c r="M134" s="71">
        <v>0</v>
      </c>
    </row>
    <row r="135" spans="1:13" ht="15" customHeight="1" thickBot="1" x14ac:dyDescent="0.2">
      <c r="A135" s="72"/>
      <c r="B135" s="73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5"/>
    </row>
    <row r="136" spans="1:13" ht="15" customHeight="1" thickBot="1" x14ac:dyDescent="0.2">
      <c r="A136" s="76" t="s">
        <v>112</v>
      </c>
      <c r="B136" s="77">
        <v>100</v>
      </c>
      <c r="C136" s="78">
        <v>100</v>
      </c>
      <c r="D136" s="78">
        <v>100</v>
      </c>
      <c r="E136" s="78">
        <v>100</v>
      </c>
      <c r="F136" s="78">
        <v>100</v>
      </c>
      <c r="G136" s="78">
        <v>100</v>
      </c>
      <c r="H136" s="78">
        <v>100</v>
      </c>
      <c r="I136" s="78">
        <v>100</v>
      </c>
      <c r="J136" s="78">
        <v>100</v>
      </c>
      <c r="K136" s="78">
        <v>100</v>
      </c>
      <c r="L136" s="118">
        <v>100</v>
      </c>
      <c r="M136" s="79">
        <v>100</v>
      </c>
    </row>
    <row r="137" spans="1:13" ht="13.5" customHeight="1" x14ac:dyDescent="0.15">
      <c r="A137" s="80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</row>
    <row r="138" spans="1:13" ht="13.5" customHeight="1" x14ac:dyDescent="0.15">
      <c r="A138" s="80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</row>
    <row r="139" spans="1:13" customFormat="1" ht="12.75" x14ac:dyDescent="0.2"/>
    <row r="140" spans="1:13" customFormat="1" ht="12.75" x14ac:dyDescent="0.2">
      <c r="D140" s="30"/>
      <c r="E140" s="31"/>
      <c r="F140" s="31"/>
      <c r="G140" s="31"/>
      <c r="H140" s="31"/>
      <c r="I140" s="31"/>
      <c r="J140" s="31"/>
      <c r="K140" s="31"/>
    </row>
    <row r="141" spans="1:13" customFormat="1" ht="12.75" x14ac:dyDescent="0.2">
      <c r="D141" s="31"/>
      <c r="E141" s="31"/>
      <c r="F141" s="31"/>
      <c r="G141" s="31"/>
      <c r="H141" s="31"/>
      <c r="I141" s="31"/>
      <c r="J141" s="31"/>
      <c r="K141" s="31"/>
    </row>
    <row r="142" spans="1:13" customFormat="1" ht="12.75" x14ac:dyDescent="0.2">
      <c r="D142" s="31"/>
      <c r="E142" s="30"/>
      <c r="F142" s="30"/>
      <c r="G142" s="30"/>
      <c r="H142" s="30"/>
      <c r="I142" s="31"/>
      <c r="J142" s="31"/>
      <c r="K142" s="31"/>
    </row>
    <row r="143" spans="1:13" ht="12.75" customHeight="1" x14ac:dyDescent="0.25">
      <c r="A143" s="32"/>
      <c r="B143" s="33"/>
      <c r="C143" s="33"/>
      <c r="D143" s="33"/>
      <c r="J143" s="34"/>
    </row>
    <row r="144" spans="1:13" ht="16.5" x14ac:dyDescent="0.25">
      <c r="A144" s="35" t="s">
        <v>122</v>
      </c>
      <c r="B144" s="36"/>
      <c r="C144" s="36"/>
      <c r="D144" s="37"/>
      <c r="E144" s="37"/>
      <c r="F144" s="38"/>
      <c r="G144" s="39"/>
      <c r="H144" s="39"/>
      <c r="I144" s="37"/>
      <c r="J144" s="34"/>
    </row>
    <row r="145" spans="1:13" x14ac:dyDescent="0.15">
      <c r="A145" s="35" t="s">
        <v>123</v>
      </c>
    </row>
    <row r="146" spans="1:13" ht="16.5" x14ac:dyDescent="0.25">
      <c r="B146" s="34"/>
      <c r="C146" s="34"/>
      <c r="D146" s="34"/>
      <c r="E146" s="38" t="s">
        <v>124</v>
      </c>
      <c r="F146" s="40"/>
      <c r="G146" s="40"/>
      <c r="H146" s="34"/>
    </row>
    <row r="147" spans="1:13" x14ac:dyDescent="0.15">
      <c r="A147" s="249" t="s">
        <v>165</v>
      </c>
      <c r="B147" s="248"/>
      <c r="C147" s="248"/>
      <c r="D147" s="248"/>
      <c r="E147" s="248"/>
      <c r="F147" s="248"/>
      <c r="G147" s="248"/>
      <c r="H147" s="248"/>
      <c r="I147" s="248"/>
      <c r="J147" s="248"/>
      <c r="K147" s="248"/>
      <c r="L147" s="248"/>
      <c r="M147" s="248"/>
    </row>
    <row r="148" spans="1:13" ht="21.75" customHeight="1" x14ac:dyDescent="0.15">
      <c r="A148" s="248"/>
      <c r="B148" s="248"/>
      <c r="C148" s="248"/>
      <c r="D148" s="248"/>
      <c r="E148" s="248"/>
      <c r="F148" s="248"/>
      <c r="G148" s="248"/>
      <c r="H148" s="248"/>
      <c r="I148" s="248"/>
      <c r="J148" s="248"/>
      <c r="K148" s="248"/>
      <c r="L148" s="248"/>
      <c r="M148" s="248"/>
    </row>
    <row r="149" spans="1:13" ht="16.5" x14ac:dyDescent="0.25">
      <c r="B149" s="34"/>
      <c r="C149" s="34"/>
      <c r="D149" s="34"/>
      <c r="E149" s="42" t="s">
        <v>172</v>
      </c>
      <c r="F149" s="40"/>
      <c r="G149" s="40"/>
      <c r="H149" s="34"/>
    </row>
    <row r="150" spans="1:13" ht="16.5" x14ac:dyDescent="0.25">
      <c r="B150" s="34"/>
      <c r="C150" s="34"/>
      <c r="D150" s="34"/>
      <c r="E150" s="42"/>
      <c r="F150" s="40"/>
      <c r="G150" s="40"/>
      <c r="H150" s="34"/>
    </row>
    <row r="151" spans="1:13" ht="16.5" x14ac:dyDescent="0.25">
      <c r="B151" s="34"/>
      <c r="C151" s="34"/>
      <c r="D151" s="34"/>
      <c r="E151" s="42"/>
      <c r="F151" s="40"/>
      <c r="G151" s="40"/>
      <c r="H151" s="34"/>
    </row>
    <row r="152" spans="1:13" s="46" customFormat="1" ht="10.5" thickBot="1" x14ac:dyDescent="0.2">
      <c r="A152" s="80"/>
    </row>
    <row r="153" spans="1:13" s="45" customFormat="1" ht="15" customHeight="1" x14ac:dyDescent="0.2">
      <c r="A153" s="250" t="s">
        <v>62</v>
      </c>
      <c r="B153" s="245" t="s">
        <v>63</v>
      </c>
      <c r="C153" s="245" t="s">
        <v>64</v>
      </c>
      <c r="D153" s="239" t="s">
        <v>125</v>
      </c>
      <c r="E153" s="241"/>
      <c r="F153" s="245" t="s">
        <v>66</v>
      </c>
      <c r="G153" s="245" t="s">
        <v>67</v>
      </c>
      <c r="H153" s="245" t="s">
        <v>68</v>
      </c>
      <c r="I153" s="239" t="s">
        <v>115</v>
      </c>
      <c r="J153" s="240"/>
      <c r="K153" s="241"/>
      <c r="L153" s="245" t="s">
        <v>70</v>
      </c>
      <c r="M153" s="245" t="s">
        <v>155</v>
      </c>
    </row>
    <row r="154" spans="1:13" s="46" customFormat="1" ht="15" customHeight="1" x14ac:dyDescent="0.15">
      <c r="A154" s="251"/>
      <c r="B154" s="246"/>
      <c r="C154" s="246"/>
      <c r="D154" s="242"/>
      <c r="E154" s="244"/>
      <c r="F154" s="246"/>
      <c r="G154" s="246"/>
      <c r="H154" s="246"/>
      <c r="I154" s="242"/>
      <c r="J154" s="243"/>
      <c r="K154" s="244"/>
      <c r="L154" s="246"/>
      <c r="M154" s="246"/>
    </row>
    <row r="155" spans="1:13" ht="15" customHeight="1" thickBot="1" x14ac:dyDescent="0.2">
      <c r="A155" s="251"/>
      <c r="B155" s="246"/>
      <c r="C155" s="246"/>
      <c r="D155" s="242"/>
      <c r="E155" s="244"/>
      <c r="F155" s="246"/>
      <c r="G155" s="246"/>
      <c r="H155" s="246"/>
      <c r="I155" s="242"/>
      <c r="J155" s="243"/>
      <c r="K155" s="244"/>
      <c r="L155" s="246"/>
      <c r="M155" s="246"/>
    </row>
    <row r="156" spans="1:13" ht="15" customHeight="1" x14ac:dyDescent="0.15">
      <c r="A156" s="47" t="s">
        <v>71</v>
      </c>
      <c r="B156" s="48">
        <v>27</v>
      </c>
      <c r="C156" s="49">
        <v>26</v>
      </c>
      <c r="D156" s="49">
        <v>26</v>
      </c>
      <c r="E156" s="49">
        <v>26</v>
      </c>
      <c r="F156" s="49">
        <v>0</v>
      </c>
      <c r="G156" s="49">
        <v>0</v>
      </c>
      <c r="H156" s="49">
        <v>23</v>
      </c>
      <c r="I156" s="49">
        <v>17</v>
      </c>
      <c r="J156" s="49">
        <v>24</v>
      </c>
      <c r="K156" s="49">
        <v>22</v>
      </c>
      <c r="L156" s="49">
        <v>29</v>
      </c>
      <c r="M156" s="50">
        <v>19</v>
      </c>
    </row>
    <row r="157" spans="1:13" ht="15" customHeight="1" x14ac:dyDescent="0.15">
      <c r="A157" s="51" t="s">
        <v>72</v>
      </c>
      <c r="B157" s="52">
        <v>43</v>
      </c>
      <c r="C157" s="53">
        <v>43</v>
      </c>
      <c r="D157" s="53">
        <v>43</v>
      </c>
      <c r="E157" s="53">
        <v>43</v>
      </c>
      <c r="F157" s="53">
        <v>0</v>
      </c>
      <c r="G157" s="53">
        <v>0</v>
      </c>
      <c r="H157" s="53">
        <v>43</v>
      </c>
      <c r="I157" s="53">
        <v>0</v>
      </c>
      <c r="J157" s="53">
        <v>43</v>
      </c>
      <c r="K157" s="53">
        <v>42</v>
      </c>
      <c r="L157" s="53">
        <v>43</v>
      </c>
      <c r="M157" s="54">
        <v>0</v>
      </c>
    </row>
    <row r="158" spans="1:13" ht="15" customHeight="1" x14ac:dyDescent="0.15">
      <c r="A158" s="51" t="s">
        <v>73</v>
      </c>
      <c r="B158" s="52">
        <v>48</v>
      </c>
      <c r="C158" s="53">
        <v>48</v>
      </c>
      <c r="D158" s="53">
        <v>48</v>
      </c>
      <c r="E158" s="53">
        <v>48</v>
      </c>
      <c r="F158" s="53">
        <v>0</v>
      </c>
      <c r="G158" s="53">
        <v>0</v>
      </c>
      <c r="H158" s="53">
        <v>48</v>
      </c>
      <c r="I158" s="53">
        <v>0</v>
      </c>
      <c r="J158" s="53">
        <v>47</v>
      </c>
      <c r="K158" s="53">
        <v>50</v>
      </c>
      <c r="L158" s="53">
        <v>48</v>
      </c>
      <c r="M158" s="54">
        <v>0</v>
      </c>
    </row>
    <row r="159" spans="1:13" ht="15" customHeight="1" x14ac:dyDescent="0.15">
      <c r="A159" s="51" t="s">
        <v>116</v>
      </c>
      <c r="B159" s="52">
        <v>53</v>
      </c>
      <c r="C159" s="53">
        <v>53</v>
      </c>
      <c r="D159" s="53">
        <v>53</v>
      </c>
      <c r="E159" s="53">
        <v>53</v>
      </c>
      <c r="F159" s="53">
        <v>0</v>
      </c>
      <c r="G159" s="53">
        <v>0</v>
      </c>
      <c r="H159" s="53">
        <v>52</v>
      </c>
      <c r="I159" s="53">
        <v>0</v>
      </c>
      <c r="J159" s="53">
        <v>52</v>
      </c>
      <c r="K159" s="53">
        <v>52</v>
      </c>
      <c r="L159" s="53">
        <v>53</v>
      </c>
      <c r="M159" s="54">
        <v>0</v>
      </c>
    </row>
    <row r="160" spans="1:13" ht="15" customHeight="1" x14ac:dyDescent="0.15">
      <c r="A160" s="51" t="s">
        <v>75</v>
      </c>
      <c r="B160" s="52">
        <v>58</v>
      </c>
      <c r="C160" s="53">
        <v>58</v>
      </c>
      <c r="D160" s="53">
        <v>58</v>
      </c>
      <c r="E160" s="53">
        <v>58</v>
      </c>
      <c r="F160" s="53">
        <v>0</v>
      </c>
      <c r="G160" s="53">
        <v>0</v>
      </c>
      <c r="H160" s="53">
        <v>57</v>
      </c>
      <c r="I160" s="53">
        <v>0</v>
      </c>
      <c r="J160" s="53">
        <v>57</v>
      </c>
      <c r="K160" s="53">
        <v>58</v>
      </c>
      <c r="L160" s="53">
        <v>58</v>
      </c>
      <c r="M160" s="54">
        <v>0</v>
      </c>
    </row>
    <row r="161" spans="1:13" ht="15" customHeight="1" x14ac:dyDescent="0.15">
      <c r="A161" s="51" t="s">
        <v>117</v>
      </c>
      <c r="B161" s="52">
        <v>63</v>
      </c>
      <c r="C161" s="53">
        <v>63</v>
      </c>
      <c r="D161" s="53">
        <v>63</v>
      </c>
      <c r="E161" s="53">
        <v>63</v>
      </c>
      <c r="F161" s="53">
        <v>0</v>
      </c>
      <c r="G161" s="53">
        <v>0</v>
      </c>
      <c r="H161" s="53">
        <v>63</v>
      </c>
      <c r="I161" s="53">
        <v>0</v>
      </c>
      <c r="J161" s="53">
        <v>63</v>
      </c>
      <c r="K161" s="53">
        <v>63</v>
      </c>
      <c r="L161" s="53">
        <v>64</v>
      </c>
      <c r="M161" s="54">
        <v>61</v>
      </c>
    </row>
    <row r="162" spans="1:13" ht="15" customHeight="1" x14ac:dyDescent="0.15">
      <c r="A162" s="51" t="s">
        <v>77</v>
      </c>
      <c r="B162" s="52">
        <v>68</v>
      </c>
      <c r="C162" s="53">
        <v>68</v>
      </c>
      <c r="D162" s="53">
        <v>68</v>
      </c>
      <c r="E162" s="53">
        <v>68</v>
      </c>
      <c r="F162" s="53">
        <v>0</v>
      </c>
      <c r="G162" s="53">
        <v>0</v>
      </c>
      <c r="H162" s="53">
        <v>68</v>
      </c>
      <c r="I162" s="53">
        <v>0</v>
      </c>
      <c r="J162" s="53">
        <v>68</v>
      </c>
      <c r="K162" s="53">
        <v>70</v>
      </c>
      <c r="L162" s="53">
        <v>68</v>
      </c>
      <c r="M162" s="54">
        <v>67</v>
      </c>
    </row>
    <row r="163" spans="1:13" ht="15" customHeight="1" x14ac:dyDescent="0.15">
      <c r="A163" s="51" t="s">
        <v>118</v>
      </c>
      <c r="B163" s="52">
        <v>73</v>
      </c>
      <c r="C163" s="53">
        <v>73</v>
      </c>
      <c r="D163" s="53">
        <v>73</v>
      </c>
      <c r="E163" s="53">
        <v>73</v>
      </c>
      <c r="F163" s="53">
        <v>0</v>
      </c>
      <c r="G163" s="53">
        <v>74</v>
      </c>
      <c r="H163" s="53">
        <v>74</v>
      </c>
      <c r="I163" s="53">
        <v>0</v>
      </c>
      <c r="J163" s="53">
        <v>74</v>
      </c>
      <c r="K163" s="53">
        <v>73</v>
      </c>
      <c r="L163" s="53">
        <v>73</v>
      </c>
      <c r="M163" s="54">
        <v>71</v>
      </c>
    </row>
    <row r="164" spans="1:13" ht="15" customHeight="1" x14ac:dyDescent="0.15">
      <c r="A164" s="51" t="s">
        <v>79</v>
      </c>
      <c r="B164" s="52">
        <v>78</v>
      </c>
      <c r="C164" s="53">
        <v>78</v>
      </c>
      <c r="D164" s="53">
        <v>78</v>
      </c>
      <c r="E164" s="53">
        <v>77</v>
      </c>
      <c r="F164" s="53">
        <v>80</v>
      </c>
      <c r="G164" s="53">
        <v>0</v>
      </c>
      <c r="H164" s="53">
        <v>78</v>
      </c>
      <c r="I164" s="53">
        <v>78</v>
      </c>
      <c r="J164" s="53">
        <v>78</v>
      </c>
      <c r="K164" s="53">
        <v>78</v>
      </c>
      <c r="L164" s="53">
        <v>78</v>
      </c>
      <c r="M164" s="54">
        <v>0</v>
      </c>
    </row>
    <row r="165" spans="1:13" ht="15" customHeight="1" x14ac:dyDescent="0.15">
      <c r="A165" s="51" t="s">
        <v>119</v>
      </c>
      <c r="B165" s="52">
        <v>83</v>
      </c>
      <c r="C165" s="53">
        <v>83</v>
      </c>
      <c r="D165" s="53">
        <v>83</v>
      </c>
      <c r="E165" s="53">
        <v>83</v>
      </c>
      <c r="F165" s="53">
        <v>0</v>
      </c>
      <c r="G165" s="53">
        <v>0</v>
      </c>
      <c r="H165" s="53">
        <v>83</v>
      </c>
      <c r="I165" s="53">
        <v>0</v>
      </c>
      <c r="J165" s="53">
        <v>83</v>
      </c>
      <c r="K165" s="53">
        <v>83</v>
      </c>
      <c r="L165" s="53">
        <v>83</v>
      </c>
      <c r="M165" s="54">
        <v>0</v>
      </c>
    </row>
    <row r="166" spans="1:13" ht="15" customHeight="1" x14ac:dyDescent="0.15">
      <c r="A166" s="51" t="s">
        <v>81</v>
      </c>
      <c r="B166" s="52">
        <v>88</v>
      </c>
      <c r="C166" s="53">
        <v>88</v>
      </c>
      <c r="D166" s="53">
        <v>88</v>
      </c>
      <c r="E166" s="53">
        <v>88</v>
      </c>
      <c r="F166" s="53">
        <v>0</v>
      </c>
      <c r="G166" s="53">
        <v>88</v>
      </c>
      <c r="H166" s="53">
        <v>88</v>
      </c>
      <c r="I166" s="53">
        <v>86</v>
      </c>
      <c r="J166" s="53">
        <v>88</v>
      </c>
      <c r="K166" s="53">
        <v>88</v>
      </c>
      <c r="L166" s="53">
        <v>88</v>
      </c>
      <c r="M166" s="54">
        <v>0</v>
      </c>
    </row>
    <row r="167" spans="1:13" ht="15" customHeight="1" x14ac:dyDescent="0.15">
      <c r="A167" s="51" t="s">
        <v>82</v>
      </c>
      <c r="B167" s="52">
        <v>93</v>
      </c>
      <c r="C167" s="53">
        <v>93</v>
      </c>
      <c r="D167" s="53">
        <v>93</v>
      </c>
      <c r="E167" s="53">
        <v>93</v>
      </c>
      <c r="F167" s="53">
        <v>0</v>
      </c>
      <c r="G167" s="53">
        <v>0</v>
      </c>
      <c r="H167" s="53">
        <v>93</v>
      </c>
      <c r="I167" s="53">
        <v>93</v>
      </c>
      <c r="J167" s="53">
        <v>93</v>
      </c>
      <c r="K167" s="53">
        <v>93</v>
      </c>
      <c r="L167" s="53">
        <v>93</v>
      </c>
      <c r="M167" s="54">
        <v>0</v>
      </c>
    </row>
    <row r="168" spans="1:13" ht="15" customHeight="1" x14ac:dyDescent="0.15">
      <c r="A168" s="51" t="s">
        <v>83</v>
      </c>
      <c r="B168" s="52">
        <v>98</v>
      </c>
      <c r="C168" s="53">
        <v>98</v>
      </c>
      <c r="D168" s="53">
        <v>98</v>
      </c>
      <c r="E168" s="53">
        <v>98</v>
      </c>
      <c r="F168" s="53">
        <v>0</v>
      </c>
      <c r="G168" s="53">
        <v>97</v>
      </c>
      <c r="H168" s="53">
        <v>98</v>
      </c>
      <c r="I168" s="53">
        <v>99</v>
      </c>
      <c r="J168" s="53">
        <v>97</v>
      </c>
      <c r="K168" s="53">
        <v>98</v>
      </c>
      <c r="L168" s="53">
        <v>98</v>
      </c>
      <c r="M168" s="54">
        <v>0</v>
      </c>
    </row>
    <row r="169" spans="1:13" ht="15" customHeight="1" x14ac:dyDescent="0.15">
      <c r="A169" s="51" t="s">
        <v>120</v>
      </c>
      <c r="B169" s="52">
        <v>106</v>
      </c>
      <c r="C169" s="53">
        <v>107</v>
      </c>
      <c r="D169" s="53">
        <v>107</v>
      </c>
      <c r="E169" s="53">
        <v>106</v>
      </c>
      <c r="F169" s="53">
        <v>0</v>
      </c>
      <c r="G169" s="53">
        <v>0</v>
      </c>
      <c r="H169" s="53">
        <v>106</v>
      </c>
      <c r="I169" s="53">
        <v>105</v>
      </c>
      <c r="J169" s="53">
        <v>105</v>
      </c>
      <c r="K169" s="53">
        <v>107</v>
      </c>
      <c r="L169" s="53">
        <v>106</v>
      </c>
      <c r="M169" s="54">
        <v>108</v>
      </c>
    </row>
    <row r="170" spans="1:13" ht="15" customHeight="1" x14ac:dyDescent="0.15">
      <c r="A170" s="51" t="s">
        <v>121</v>
      </c>
      <c r="B170" s="52">
        <v>115</v>
      </c>
      <c r="C170" s="53">
        <v>115</v>
      </c>
      <c r="D170" s="53">
        <v>114</v>
      </c>
      <c r="E170" s="53">
        <v>116</v>
      </c>
      <c r="F170" s="53">
        <v>0</v>
      </c>
      <c r="G170" s="53">
        <v>0</v>
      </c>
      <c r="H170" s="53">
        <v>115</v>
      </c>
      <c r="I170" s="53">
        <v>114</v>
      </c>
      <c r="J170" s="53">
        <v>115</v>
      </c>
      <c r="K170" s="53">
        <v>115</v>
      </c>
      <c r="L170" s="53">
        <v>116</v>
      </c>
      <c r="M170" s="54">
        <v>116</v>
      </c>
    </row>
    <row r="171" spans="1:13" ht="15" customHeight="1" x14ac:dyDescent="0.15">
      <c r="A171" s="51" t="s">
        <v>86</v>
      </c>
      <c r="B171" s="52">
        <v>126</v>
      </c>
      <c r="C171" s="53">
        <v>128</v>
      </c>
      <c r="D171" s="53">
        <v>125</v>
      </c>
      <c r="E171" s="53">
        <v>128</v>
      </c>
      <c r="F171" s="53">
        <v>0</v>
      </c>
      <c r="G171" s="53">
        <v>125</v>
      </c>
      <c r="H171" s="53">
        <v>127</v>
      </c>
      <c r="I171" s="53">
        <v>127</v>
      </c>
      <c r="J171" s="53">
        <v>128</v>
      </c>
      <c r="K171" s="53">
        <v>126</v>
      </c>
      <c r="L171" s="53">
        <v>126</v>
      </c>
      <c r="M171" s="54">
        <v>126</v>
      </c>
    </row>
    <row r="172" spans="1:13" ht="15" customHeight="1" x14ac:dyDescent="0.15">
      <c r="A172" s="51" t="s">
        <v>87</v>
      </c>
      <c r="B172" s="52">
        <v>136</v>
      </c>
      <c r="C172" s="53">
        <v>136</v>
      </c>
      <c r="D172" s="53">
        <v>135</v>
      </c>
      <c r="E172" s="53">
        <v>136</v>
      </c>
      <c r="F172" s="53">
        <v>0</v>
      </c>
      <c r="G172" s="53">
        <v>135</v>
      </c>
      <c r="H172" s="53">
        <v>136</v>
      </c>
      <c r="I172" s="53">
        <v>134</v>
      </c>
      <c r="J172" s="53">
        <v>136</v>
      </c>
      <c r="K172" s="53">
        <v>135</v>
      </c>
      <c r="L172" s="53">
        <v>135</v>
      </c>
      <c r="M172" s="54">
        <v>0</v>
      </c>
    </row>
    <row r="173" spans="1:13" ht="15" customHeight="1" x14ac:dyDescent="0.15">
      <c r="A173" s="51" t="s">
        <v>88</v>
      </c>
      <c r="B173" s="52">
        <v>146</v>
      </c>
      <c r="C173" s="53">
        <v>146</v>
      </c>
      <c r="D173" s="53">
        <v>145</v>
      </c>
      <c r="E173" s="53">
        <v>146</v>
      </c>
      <c r="F173" s="53">
        <v>0</v>
      </c>
      <c r="G173" s="53">
        <v>145</v>
      </c>
      <c r="H173" s="53">
        <v>146</v>
      </c>
      <c r="I173" s="53">
        <v>146</v>
      </c>
      <c r="J173" s="53">
        <v>145</v>
      </c>
      <c r="K173" s="53">
        <v>146</v>
      </c>
      <c r="L173" s="53">
        <v>146</v>
      </c>
      <c r="M173" s="54">
        <v>146</v>
      </c>
    </row>
    <row r="174" spans="1:13" ht="15" customHeight="1" x14ac:dyDescent="0.15">
      <c r="A174" s="51" t="s">
        <v>89</v>
      </c>
      <c r="B174" s="52">
        <v>156</v>
      </c>
      <c r="C174" s="53">
        <v>157</v>
      </c>
      <c r="D174" s="53">
        <v>156</v>
      </c>
      <c r="E174" s="53">
        <v>157</v>
      </c>
      <c r="F174" s="53">
        <v>0</v>
      </c>
      <c r="G174" s="53">
        <v>157</v>
      </c>
      <c r="H174" s="53">
        <v>156</v>
      </c>
      <c r="I174" s="53">
        <v>155</v>
      </c>
      <c r="J174" s="53">
        <v>156</v>
      </c>
      <c r="K174" s="53">
        <v>156</v>
      </c>
      <c r="L174" s="53">
        <v>156</v>
      </c>
      <c r="M174" s="54">
        <v>155</v>
      </c>
    </row>
    <row r="175" spans="1:13" ht="15" customHeight="1" x14ac:dyDescent="0.15">
      <c r="A175" s="51" t="s">
        <v>90</v>
      </c>
      <c r="B175" s="52">
        <v>166</v>
      </c>
      <c r="C175" s="53">
        <v>166</v>
      </c>
      <c r="D175" s="53">
        <v>166</v>
      </c>
      <c r="E175" s="53">
        <v>166</v>
      </c>
      <c r="F175" s="53">
        <v>0</v>
      </c>
      <c r="G175" s="53">
        <v>166</v>
      </c>
      <c r="H175" s="53">
        <v>166</v>
      </c>
      <c r="I175" s="53">
        <v>166</v>
      </c>
      <c r="J175" s="53">
        <v>166</v>
      </c>
      <c r="K175" s="53">
        <v>166</v>
      </c>
      <c r="L175" s="53">
        <v>166</v>
      </c>
      <c r="M175" s="54">
        <v>168</v>
      </c>
    </row>
    <row r="176" spans="1:13" ht="15" customHeight="1" x14ac:dyDescent="0.15">
      <c r="A176" s="51" t="s">
        <v>91</v>
      </c>
      <c r="B176" s="52">
        <v>176</v>
      </c>
      <c r="C176" s="53">
        <v>175</v>
      </c>
      <c r="D176" s="53">
        <v>175</v>
      </c>
      <c r="E176" s="53">
        <v>175</v>
      </c>
      <c r="F176" s="53">
        <v>0</v>
      </c>
      <c r="G176" s="53">
        <v>175</v>
      </c>
      <c r="H176" s="53">
        <v>176</v>
      </c>
      <c r="I176" s="53">
        <v>176</v>
      </c>
      <c r="J176" s="53">
        <v>176</v>
      </c>
      <c r="K176" s="53">
        <v>176</v>
      </c>
      <c r="L176" s="53">
        <v>176</v>
      </c>
      <c r="M176" s="54">
        <v>179</v>
      </c>
    </row>
    <row r="177" spans="1:13" ht="15" customHeight="1" x14ac:dyDescent="0.15">
      <c r="A177" s="51" t="s">
        <v>92</v>
      </c>
      <c r="B177" s="52">
        <v>186</v>
      </c>
      <c r="C177" s="53">
        <v>186</v>
      </c>
      <c r="D177" s="53">
        <v>186</v>
      </c>
      <c r="E177" s="53">
        <v>186</v>
      </c>
      <c r="F177" s="53">
        <v>0</v>
      </c>
      <c r="G177" s="53">
        <v>185</v>
      </c>
      <c r="H177" s="53">
        <v>185</v>
      </c>
      <c r="I177" s="53">
        <v>185</v>
      </c>
      <c r="J177" s="53">
        <v>185</v>
      </c>
      <c r="K177" s="53">
        <v>186</v>
      </c>
      <c r="L177" s="53">
        <v>186</v>
      </c>
      <c r="M177" s="54">
        <v>188</v>
      </c>
    </row>
    <row r="178" spans="1:13" ht="15" customHeight="1" x14ac:dyDescent="0.15">
      <c r="A178" s="51" t="s">
        <v>93</v>
      </c>
      <c r="B178" s="52">
        <v>195</v>
      </c>
      <c r="C178" s="53">
        <v>195</v>
      </c>
      <c r="D178" s="53">
        <v>195</v>
      </c>
      <c r="E178" s="53">
        <v>195</v>
      </c>
      <c r="F178" s="53">
        <v>0</v>
      </c>
      <c r="G178" s="53">
        <v>195</v>
      </c>
      <c r="H178" s="53">
        <v>196</v>
      </c>
      <c r="I178" s="53">
        <v>196</v>
      </c>
      <c r="J178" s="53">
        <v>196</v>
      </c>
      <c r="K178" s="53">
        <v>196</v>
      </c>
      <c r="L178" s="53">
        <v>196</v>
      </c>
      <c r="M178" s="54">
        <v>194</v>
      </c>
    </row>
    <row r="179" spans="1:13" ht="15" customHeight="1" x14ac:dyDescent="0.15">
      <c r="A179" s="51" t="s">
        <v>94</v>
      </c>
      <c r="B179" s="52">
        <v>206</v>
      </c>
      <c r="C179" s="53">
        <v>206</v>
      </c>
      <c r="D179" s="53">
        <v>205</v>
      </c>
      <c r="E179" s="53">
        <v>206</v>
      </c>
      <c r="F179" s="53">
        <v>0</v>
      </c>
      <c r="G179" s="53">
        <v>206</v>
      </c>
      <c r="H179" s="53">
        <v>206</v>
      </c>
      <c r="I179" s="53">
        <v>206</v>
      </c>
      <c r="J179" s="53">
        <v>206</v>
      </c>
      <c r="K179" s="53">
        <v>206</v>
      </c>
      <c r="L179" s="53">
        <v>206</v>
      </c>
      <c r="M179" s="54">
        <v>203</v>
      </c>
    </row>
    <row r="180" spans="1:13" ht="15" customHeight="1" x14ac:dyDescent="0.15">
      <c r="A180" s="51" t="s">
        <v>95</v>
      </c>
      <c r="B180" s="52">
        <v>216</v>
      </c>
      <c r="C180" s="53">
        <v>216</v>
      </c>
      <c r="D180" s="53">
        <v>216</v>
      </c>
      <c r="E180" s="53">
        <v>216</v>
      </c>
      <c r="F180" s="53">
        <v>0</v>
      </c>
      <c r="G180" s="53">
        <v>216</v>
      </c>
      <c r="H180" s="53">
        <v>216</v>
      </c>
      <c r="I180" s="53">
        <v>215</v>
      </c>
      <c r="J180" s="53">
        <v>216</v>
      </c>
      <c r="K180" s="53">
        <v>216</v>
      </c>
      <c r="L180" s="53">
        <v>216</v>
      </c>
      <c r="M180" s="54">
        <v>212</v>
      </c>
    </row>
    <row r="181" spans="1:13" ht="15" customHeight="1" x14ac:dyDescent="0.15">
      <c r="A181" s="51" t="s">
        <v>96</v>
      </c>
      <c r="B181" s="52">
        <v>225</v>
      </c>
      <c r="C181" s="53">
        <v>225</v>
      </c>
      <c r="D181" s="53">
        <v>225</v>
      </c>
      <c r="E181" s="53">
        <v>225</v>
      </c>
      <c r="F181" s="53">
        <v>0</v>
      </c>
      <c r="G181" s="53">
        <v>224</v>
      </c>
      <c r="H181" s="53">
        <v>226</v>
      </c>
      <c r="I181" s="53">
        <v>226</v>
      </c>
      <c r="J181" s="53">
        <v>226</v>
      </c>
      <c r="K181" s="53">
        <v>226</v>
      </c>
      <c r="L181" s="53">
        <v>226</v>
      </c>
      <c r="M181" s="54">
        <v>225</v>
      </c>
    </row>
    <row r="182" spans="1:13" ht="15" customHeight="1" x14ac:dyDescent="0.15">
      <c r="A182" s="51" t="s">
        <v>97</v>
      </c>
      <c r="B182" s="52">
        <v>236</v>
      </c>
      <c r="C182" s="53">
        <v>236</v>
      </c>
      <c r="D182" s="53">
        <v>235</v>
      </c>
      <c r="E182" s="53">
        <v>236</v>
      </c>
      <c r="F182" s="53">
        <v>0</v>
      </c>
      <c r="G182" s="53">
        <v>236</v>
      </c>
      <c r="H182" s="53">
        <v>236</v>
      </c>
      <c r="I182" s="53">
        <v>236</v>
      </c>
      <c r="J182" s="53">
        <v>236</v>
      </c>
      <c r="K182" s="53">
        <v>236</v>
      </c>
      <c r="L182" s="53">
        <v>236</v>
      </c>
      <c r="M182" s="54">
        <v>235</v>
      </c>
    </row>
    <row r="183" spans="1:13" ht="15" customHeight="1" x14ac:dyDescent="0.15">
      <c r="A183" s="51" t="s">
        <v>98</v>
      </c>
      <c r="B183" s="52">
        <v>246</v>
      </c>
      <c r="C183" s="53">
        <v>246</v>
      </c>
      <c r="D183" s="53">
        <v>245</v>
      </c>
      <c r="E183" s="53">
        <v>246</v>
      </c>
      <c r="F183" s="53">
        <v>0</v>
      </c>
      <c r="G183" s="53">
        <v>246</v>
      </c>
      <c r="H183" s="53">
        <v>246</v>
      </c>
      <c r="I183" s="53">
        <v>246</v>
      </c>
      <c r="J183" s="53">
        <v>246</v>
      </c>
      <c r="K183" s="53">
        <v>246</v>
      </c>
      <c r="L183" s="53">
        <v>246</v>
      </c>
      <c r="M183" s="54">
        <v>248</v>
      </c>
    </row>
    <row r="184" spans="1:13" ht="15" customHeight="1" x14ac:dyDescent="0.15">
      <c r="A184" s="51" t="s">
        <v>99</v>
      </c>
      <c r="B184" s="52">
        <v>256</v>
      </c>
      <c r="C184" s="53">
        <v>255</v>
      </c>
      <c r="D184" s="53">
        <v>256</v>
      </c>
      <c r="E184" s="53">
        <v>255</v>
      </c>
      <c r="F184" s="53">
        <v>0</v>
      </c>
      <c r="G184" s="53">
        <v>256</v>
      </c>
      <c r="H184" s="53">
        <v>256</v>
      </c>
      <c r="I184" s="53">
        <v>256</v>
      </c>
      <c r="J184" s="53">
        <v>256</v>
      </c>
      <c r="K184" s="53">
        <v>256</v>
      </c>
      <c r="L184" s="53">
        <v>256</v>
      </c>
      <c r="M184" s="54">
        <v>256</v>
      </c>
    </row>
    <row r="185" spans="1:13" ht="15" customHeight="1" x14ac:dyDescent="0.15">
      <c r="A185" s="51" t="s">
        <v>100</v>
      </c>
      <c r="B185" s="52">
        <v>266</v>
      </c>
      <c r="C185" s="53">
        <v>266</v>
      </c>
      <c r="D185" s="53">
        <v>266</v>
      </c>
      <c r="E185" s="53">
        <v>266</v>
      </c>
      <c r="F185" s="53">
        <v>0</v>
      </c>
      <c r="G185" s="53">
        <v>266</v>
      </c>
      <c r="H185" s="53">
        <v>266</v>
      </c>
      <c r="I185" s="53">
        <v>266</v>
      </c>
      <c r="J185" s="53">
        <v>266</v>
      </c>
      <c r="K185" s="53">
        <v>266</v>
      </c>
      <c r="L185" s="53">
        <v>265</v>
      </c>
      <c r="M185" s="54">
        <v>267</v>
      </c>
    </row>
    <row r="186" spans="1:13" ht="15" customHeight="1" x14ac:dyDescent="0.15">
      <c r="A186" s="51" t="s">
        <v>101</v>
      </c>
      <c r="B186" s="52">
        <v>275</v>
      </c>
      <c r="C186" s="53">
        <v>275</v>
      </c>
      <c r="D186" s="53">
        <v>276</v>
      </c>
      <c r="E186" s="53">
        <v>275</v>
      </c>
      <c r="F186" s="53">
        <v>271</v>
      </c>
      <c r="G186" s="53">
        <v>277</v>
      </c>
      <c r="H186" s="53">
        <v>276</v>
      </c>
      <c r="I186" s="53">
        <v>276</v>
      </c>
      <c r="J186" s="53">
        <v>276</v>
      </c>
      <c r="K186" s="53">
        <v>275</v>
      </c>
      <c r="L186" s="53">
        <v>275</v>
      </c>
      <c r="M186" s="54">
        <v>276</v>
      </c>
    </row>
    <row r="187" spans="1:13" ht="15" customHeight="1" x14ac:dyDescent="0.15">
      <c r="A187" s="51" t="s">
        <v>102</v>
      </c>
      <c r="B187" s="52">
        <v>286</v>
      </c>
      <c r="C187" s="53">
        <v>286</v>
      </c>
      <c r="D187" s="53">
        <v>286</v>
      </c>
      <c r="E187" s="53">
        <v>286</v>
      </c>
      <c r="F187" s="53">
        <v>289</v>
      </c>
      <c r="G187" s="53">
        <v>286</v>
      </c>
      <c r="H187" s="53">
        <v>286</v>
      </c>
      <c r="I187" s="53">
        <v>286</v>
      </c>
      <c r="J187" s="53">
        <v>286</v>
      </c>
      <c r="K187" s="53">
        <v>286</v>
      </c>
      <c r="L187" s="53">
        <v>285</v>
      </c>
      <c r="M187" s="54">
        <v>285</v>
      </c>
    </row>
    <row r="188" spans="1:13" ht="15" customHeight="1" x14ac:dyDescent="0.15">
      <c r="A188" s="51" t="s">
        <v>103</v>
      </c>
      <c r="B188" s="52">
        <v>296</v>
      </c>
      <c r="C188" s="53">
        <v>296</v>
      </c>
      <c r="D188" s="53">
        <v>296</v>
      </c>
      <c r="E188" s="53">
        <v>296</v>
      </c>
      <c r="F188" s="53">
        <v>296</v>
      </c>
      <c r="G188" s="53">
        <v>296</v>
      </c>
      <c r="H188" s="53">
        <v>296</v>
      </c>
      <c r="I188" s="53">
        <v>296</v>
      </c>
      <c r="J188" s="53">
        <v>296</v>
      </c>
      <c r="K188" s="53">
        <v>296</v>
      </c>
      <c r="L188" s="53">
        <v>295</v>
      </c>
      <c r="M188" s="54">
        <v>294</v>
      </c>
    </row>
    <row r="189" spans="1:13" ht="15" customHeight="1" x14ac:dyDescent="0.15">
      <c r="A189" s="51" t="s">
        <v>104</v>
      </c>
      <c r="B189" s="52">
        <v>313</v>
      </c>
      <c r="C189" s="53">
        <v>313</v>
      </c>
      <c r="D189" s="53">
        <v>314</v>
      </c>
      <c r="E189" s="53">
        <v>313</v>
      </c>
      <c r="F189" s="53">
        <v>316</v>
      </c>
      <c r="G189" s="53">
        <v>314</v>
      </c>
      <c r="H189" s="53">
        <v>314</v>
      </c>
      <c r="I189" s="53">
        <v>314</v>
      </c>
      <c r="J189" s="53">
        <v>314</v>
      </c>
      <c r="K189" s="53">
        <v>313</v>
      </c>
      <c r="L189" s="53">
        <v>313</v>
      </c>
      <c r="M189" s="54">
        <v>320</v>
      </c>
    </row>
    <row r="190" spans="1:13" ht="15" customHeight="1" x14ac:dyDescent="0.15">
      <c r="A190" s="51" t="s">
        <v>105</v>
      </c>
      <c r="B190" s="52">
        <v>338</v>
      </c>
      <c r="C190" s="53">
        <v>338</v>
      </c>
      <c r="D190" s="53">
        <v>339</v>
      </c>
      <c r="E190" s="53">
        <v>338</v>
      </c>
      <c r="F190" s="53">
        <v>0</v>
      </c>
      <c r="G190" s="53">
        <v>339</v>
      </c>
      <c r="H190" s="53">
        <v>339</v>
      </c>
      <c r="I190" s="53">
        <v>340</v>
      </c>
      <c r="J190" s="53">
        <v>339</v>
      </c>
      <c r="K190" s="53">
        <v>338</v>
      </c>
      <c r="L190" s="53">
        <v>338</v>
      </c>
      <c r="M190" s="54">
        <v>341</v>
      </c>
    </row>
    <row r="191" spans="1:13" ht="15" customHeight="1" x14ac:dyDescent="0.15">
      <c r="A191" s="51" t="s">
        <v>106</v>
      </c>
      <c r="B191" s="52">
        <v>363</v>
      </c>
      <c r="C191" s="53">
        <v>363</v>
      </c>
      <c r="D191" s="53">
        <v>364</v>
      </c>
      <c r="E191" s="53">
        <v>363</v>
      </c>
      <c r="F191" s="53">
        <v>369</v>
      </c>
      <c r="G191" s="53">
        <v>364</v>
      </c>
      <c r="H191" s="53">
        <v>363</v>
      </c>
      <c r="I191" s="53">
        <v>364</v>
      </c>
      <c r="J191" s="53">
        <v>363</v>
      </c>
      <c r="K191" s="53">
        <v>363</v>
      </c>
      <c r="L191" s="53">
        <v>363</v>
      </c>
      <c r="M191" s="54">
        <v>371</v>
      </c>
    </row>
    <row r="192" spans="1:13" ht="15" customHeight="1" x14ac:dyDescent="0.15">
      <c r="A192" s="51" t="s">
        <v>107</v>
      </c>
      <c r="B192" s="52">
        <v>388</v>
      </c>
      <c r="C192" s="53">
        <v>389</v>
      </c>
      <c r="D192" s="53">
        <v>392</v>
      </c>
      <c r="E192" s="53">
        <v>388</v>
      </c>
      <c r="F192" s="53">
        <v>384</v>
      </c>
      <c r="G192" s="53">
        <v>389</v>
      </c>
      <c r="H192" s="53">
        <v>388</v>
      </c>
      <c r="I192" s="53">
        <v>389</v>
      </c>
      <c r="J192" s="53">
        <v>388</v>
      </c>
      <c r="K192" s="53">
        <v>388</v>
      </c>
      <c r="L192" s="53">
        <v>388</v>
      </c>
      <c r="M192" s="54">
        <v>0</v>
      </c>
    </row>
    <row r="193" spans="1:13" ht="15" customHeight="1" x14ac:dyDescent="0.15">
      <c r="A193" s="51" t="s">
        <v>108</v>
      </c>
      <c r="B193" s="52">
        <v>426</v>
      </c>
      <c r="C193" s="53">
        <v>426</v>
      </c>
      <c r="D193" s="53">
        <v>429</v>
      </c>
      <c r="E193" s="53">
        <v>425</v>
      </c>
      <c r="F193" s="53">
        <v>429</v>
      </c>
      <c r="G193" s="53">
        <v>426</v>
      </c>
      <c r="H193" s="53">
        <v>426</v>
      </c>
      <c r="I193" s="53">
        <v>426</v>
      </c>
      <c r="J193" s="53">
        <v>426</v>
      </c>
      <c r="K193" s="53">
        <v>426</v>
      </c>
      <c r="L193" s="53">
        <v>424</v>
      </c>
      <c r="M193" s="54">
        <v>0</v>
      </c>
    </row>
    <row r="194" spans="1:13" ht="15" customHeight="1" x14ac:dyDescent="0.15">
      <c r="A194" s="51" t="s">
        <v>109</v>
      </c>
      <c r="B194" s="52">
        <v>476</v>
      </c>
      <c r="C194" s="53">
        <v>476</v>
      </c>
      <c r="D194" s="53">
        <v>479</v>
      </c>
      <c r="E194" s="53">
        <v>475</v>
      </c>
      <c r="F194" s="53">
        <v>480</v>
      </c>
      <c r="G194" s="53">
        <v>476</v>
      </c>
      <c r="H194" s="53">
        <v>476</v>
      </c>
      <c r="I194" s="53">
        <v>475</v>
      </c>
      <c r="J194" s="53">
        <v>476</v>
      </c>
      <c r="K194" s="53">
        <v>476</v>
      </c>
      <c r="L194" s="53">
        <v>474</v>
      </c>
      <c r="M194" s="54">
        <v>496</v>
      </c>
    </row>
    <row r="195" spans="1:13" ht="15" customHeight="1" x14ac:dyDescent="0.15">
      <c r="A195" s="51" t="s">
        <v>110</v>
      </c>
      <c r="B195" s="52">
        <v>620</v>
      </c>
      <c r="C195" s="53">
        <v>633</v>
      </c>
      <c r="D195" s="53">
        <v>648</v>
      </c>
      <c r="E195" s="53">
        <v>607</v>
      </c>
      <c r="F195" s="53">
        <v>675</v>
      </c>
      <c r="G195" s="53">
        <v>617</v>
      </c>
      <c r="H195" s="53">
        <v>595</v>
      </c>
      <c r="I195" s="53">
        <v>591</v>
      </c>
      <c r="J195" s="53">
        <v>596</v>
      </c>
      <c r="K195" s="53">
        <v>595</v>
      </c>
      <c r="L195" s="53">
        <v>580</v>
      </c>
      <c r="M195" s="54">
        <v>731</v>
      </c>
    </row>
    <row r="196" spans="1:13" ht="15" customHeight="1" x14ac:dyDescent="0.15">
      <c r="A196" s="51" t="s">
        <v>111</v>
      </c>
      <c r="B196" s="52">
        <v>863</v>
      </c>
      <c r="C196" s="53">
        <v>865</v>
      </c>
      <c r="D196" s="53">
        <v>868</v>
      </c>
      <c r="E196" s="53">
        <v>851</v>
      </c>
      <c r="F196" s="53">
        <v>868</v>
      </c>
      <c r="G196" s="53">
        <v>846</v>
      </c>
      <c r="H196" s="53">
        <v>834</v>
      </c>
      <c r="I196" s="53">
        <v>838</v>
      </c>
      <c r="J196" s="53">
        <v>834</v>
      </c>
      <c r="K196" s="53">
        <v>834</v>
      </c>
      <c r="L196" s="53">
        <v>846</v>
      </c>
      <c r="M196" s="54">
        <v>0</v>
      </c>
    </row>
    <row r="197" spans="1:13" ht="15" customHeight="1" x14ac:dyDescent="0.15">
      <c r="A197" s="51" t="s">
        <v>174</v>
      </c>
      <c r="B197" s="52">
        <v>1179</v>
      </c>
      <c r="C197" s="53">
        <v>1180</v>
      </c>
      <c r="D197" s="53">
        <v>1181</v>
      </c>
      <c r="E197" s="53">
        <v>1179</v>
      </c>
      <c r="F197" s="53">
        <v>1148</v>
      </c>
      <c r="G197" s="53">
        <v>1157</v>
      </c>
      <c r="H197" s="53">
        <v>1142</v>
      </c>
      <c r="I197" s="53">
        <v>1149</v>
      </c>
      <c r="J197" s="53">
        <v>1140</v>
      </c>
      <c r="K197" s="53">
        <v>1145</v>
      </c>
      <c r="L197" s="53">
        <v>1154</v>
      </c>
      <c r="M197" s="54">
        <v>0</v>
      </c>
    </row>
    <row r="198" spans="1:13" ht="15" customHeight="1" x14ac:dyDescent="0.15">
      <c r="A198" s="51" t="s">
        <v>175</v>
      </c>
      <c r="B198" s="52">
        <v>1689</v>
      </c>
      <c r="C198" s="53">
        <v>1689</v>
      </c>
      <c r="D198" s="53">
        <v>1690</v>
      </c>
      <c r="E198" s="53">
        <v>1682</v>
      </c>
      <c r="F198" s="53">
        <v>1653</v>
      </c>
      <c r="G198" s="53">
        <v>1692</v>
      </c>
      <c r="H198" s="53">
        <v>1681</v>
      </c>
      <c r="I198" s="53">
        <v>1687</v>
      </c>
      <c r="J198" s="53">
        <v>1679</v>
      </c>
      <c r="K198" s="53">
        <v>1684</v>
      </c>
      <c r="L198" s="53">
        <v>1686</v>
      </c>
      <c r="M198" s="54">
        <v>0</v>
      </c>
    </row>
    <row r="199" spans="1:13" ht="15" customHeight="1" x14ac:dyDescent="0.15">
      <c r="A199" s="51" t="s">
        <v>176</v>
      </c>
      <c r="B199" s="52">
        <v>2192</v>
      </c>
      <c r="C199" s="53">
        <v>2192</v>
      </c>
      <c r="D199" s="53">
        <v>2191</v>
      </c>
      <c r="E199" s="53">
        <v>2203</v>
      </c>
      <c r="F199" s="53">
        <v>2214</v>
      </c>
      <c r="G199" s="53">
        <v>2183</v>
      </c>
      <c r="H199" s="53">
        <v>2186</v>
      </c>
      <c r="I199" s="53">
        <v>2224</v>
      </c>
      <c r="J199" s="53">
        <v>2176</v>
      </c>
      <c r="K199" s="53">
        <v>2202</v>
      </c>
      <c r="L199" s="53">
        <v>2229</v>
      </c>
      <c r="M199" s="54">
        <v>0</v>
      </c>
    </row>
    <row r="200" spans="1:13" ht="15" customHeight="1" x14ac:dyDescent="0.15">
      <c r="A200" s="51" t="s">
        <v>177</v>
      </c>
      <c r="B200" s="52">
        <v>2698</v>
      </c>
      <c r="C200" s="53">
        <v>2698</v>
      </c>
      <c r="D200" s="53">
        <v>2696</v>
      </c>
      <c r="E200" s="53">
        <v>2713</v>
      </c>
      <c r="F200" s="53">
        <v>2600</v>
      </c>
      <c r="G200" s="53">
        <v>2674</v>
      </c>
      <c r="H200" s="53">
        <v>2710</v>
      </c>
      <c r="I200" s="53">
        <v>0</v>
      </c>
      <c r="J200" s="53">
        <v>2708</v>
      </c>
      <c r="K200" s="53">
        <v>2713</v>
      </c>
      <c r="L200" s="53">
        <v>2752</v>
      </c>
      <c r="M200" s="54">
        <v>0</v>
      </c>
    </row>
    <row r="201" spans="1:13" ht="15" customHeight="1" x14ac:dyDescent="0.15">
      <c r="A201" s="51" t="s">
        <v>178</v>
      </c>
      <c r="B201" s="52">
        <v>3202</v>
      </c>
      <c r="C201" s="53">
        <v>3202</v>
      </c>
      <c r="D201" s="53">
        <v>3201</v>
      </c>
      <c r="E201" s="53">
        <v>3206</v>
      </c>
      <c r="F201" s="53">
        <v>3156</v>
      </c>
      <c r="G201" s="53">
        <v>3219</v>
      </c>
      <c r="H201" s="53">
        <v>3200</v>
      </c>
      <c r="I201" s="53">
        <v>3218</v>
      </c>
      <c r="J201" s="53">
        <v>3205</v>
      </c>
      <c r="K201" s="53">
        <v>3177</v>
      </c>
      <c r="L201" s="53">
        <v>3241</v>
      </c>
      <c r="M201" s="54">
        <v>0</v>
      </c>
    </row>
    <row r="202" spans="1:13" ht="15" customHeight="1" x14ac:dyDescent="0.15">
      <c r="A202" s="51" t="s">
        <v>179</v>
      </c>
      <c r="B202" s="52">
        <v>3701</v>
      </c>
      <c r="C202" s="53">
        <v>3701</v>
      </c>
      <c r="D202" s="53">
        <v>3703</v>
      </c>
      <c r="E202" s="53">
        <v>3689</v>
      </c>
      <c r="F202" s="53">
        <v>3627</v>
      </c>
      <c r="G202" s="53">
        <v>3698</v>
      </c>
      <c r="H202" s="53">
        <v>3685</v>
      </c>
      <c r="I202" s="53">
        <v>0</v>
      </c>
      <c r="J202" s="53">
        <v>3647</v>
      </c>
      <c r="K202" s="53">
        <v>3748</v>
      </c>
      <c r="L202" s="53">
        <v>3830</v>
      </c>
      <c r="M202" s="54">
        <v>0</v>
      </c>
    </row>
    <row r="203" spans="1:13" ht="15" customHeight="1" x14ac:dyDescent="0.15">
      <c r="A203" s="51" t="s">
        <v>180</v>
      </c>
      <c r="B203" s="52">
        <v>4212</v>
      </c>
      <c r="C203" s="53">
        <v>4213</v>
      </c>
      <c r="D203" s="53">
        <v>4209</v>
      </c>
      <c r="E203" s="53">
        <v>4236</v>
      </c>
      <c r="F203" s="53">
        <v>4131</v>
      </c>
      <c r="G203" s="53">
        <v>4029</v>
      </c>
      <c r="H203" s="53">
        <v>4238</v>
      </c>
      <c r="I203" s="53">
        <v>0</v>
      </c>
      <c r="J203" s="53">
        <v>4311</v>
      </c>
      <c r="K203" s="53">
        <v>4018</v>
      </c>
      <c r="L203" s="53">
        <v>4259</v>
      </c>
      <c r="M203" s="54">
        <v>0</v>
      </c>
    </row>
    <row r="204" spans="1:13" ht="15" customHeight="1" x14ac:dyDescent="0.15">
      <c r="A204" s="51" t="s">
        <v>181</v>
      </c>
      <c r="B204" s="52">
        <v>4710</v>
      </c>
      <c r="C204" s="53">
        <v>4708</v>
      </c>
      <c r="D204" s="53">
        <v>4712</v>
      </c>
      <c r="E204" s="53">
        <v>4692</v>
      </c>
      <c r="F204" s="53">
        <v>0</v>
      </c>
      <c r="G204" s="53">
        <v>4780</v>
      </c>
      <c r="H204" s="53">
        <v>4755</v>
      </c>
      <c r="I204" s="53">
        <v>0</v>
      </c>
      <c r="J204" s="53">
        <v>4957</v>
      </c>
      <c r="K204" s="53">
        <v>4654</v>
      </c>
      <c r="L204" s="53">
        <v>0</v>
      </c>
      <c r="M204" s="54">
        <v>0</v>
      </c>
    </row>
    <row r="205" spans="1:13" ht="15" customHeight="1" x14ac:dyDescent="0.15">
      <c r="A205" s="51" t="s">
        <v>182</v>
      </c>
      <c r="B205" s="52">
        <v>6631</v>
      </c>
      <c r="C205" s="53">
        <v>6483</v>
      </c>
      <c r="D205" s="53">
        <v>6400</v>
      </c>
      <c r="E205" s="53">
        <v>6720</v>
      </c>
      <c r="F205" s="53">
        <v>0</v>
      </c>
      <c r="G205" s="53">
        <v>6520</v>
      </c>
      <c r="H205" s="53">
        <v>8497</v>
      </c>
      <c r="I205" s="53">
        <v>0</v>
      </c>
      <c r="J205" s="53">
        <v>7335</v>
      </c>
      <c r="K205" s="53">
        <v>8691</v>
      </c>
      <c r="L205" s="53">
        <v>9457</v>
      </c>
      <c r="M205" s="54">
        <v>0</v>
      </c>
    </row>
    <row r="206" spans="1:13" ht="15" customHeight="1" thickBot="1" x14ac:dyDescent="0.2">
      <c r="A206" s="72"/>
      <c r="B206" s="57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9"/>
    </row>
    <row r="207" spans="1:13" ht="15" customHeight="1" thickBot="1" x14ac:dyDescent="0.2">
      <c r="A207" s="76" t="s">
        <v>112</v>
      </c>
      <c r="B207" s="57">
        <v>682</v>
      </c>
      <c r="C207" s="58">
        <v>794</v>
      </c>
      <c r="D207" s="58">
        <v>940</v>
      </c>
      <c r="E207" s="58">
        <v>540</v>
      </c>
      <c r="F207" s="58">
        <v>923</v>
      </c>
      <c r="G207" s="58">
        <v>645</v>
      </c>
      <c r="H207" s="58">
        <v>522</v>
      </c>
      <c r="I207" s="58">
        <v>522</v>
      </c>
      <c r="J207" s="58">
        <v>528</v>
      </c>
      <c r="K207" s="58">
        <v>511</v>
      </c>
      <c r="L207" s="58">
        <v>336</v>
      </c>
      <c r="M207" s="59">
        <v>183</v>
      </c>
    </row>
  </sheetData>
  <mergeCells count="33">
    <mergeCell ref="L82:L84"/>
    <mergeCell ref="F12:F14"/>
    <mergeCell ref="I12:K14"/>
    <mergeCell ref="B82:B84"/>
    <mergeCell ref="C82:C84"/>
    <mergeCell ref="D82:E84"/>
    <mergeCell ref="M12:M14"/>
    <mergeCell ref="M82:M84"/>
    <mergeCell ref="L12:L14"/>
    <mergeCell ref="F82:F84"/>
    <mergeCell ref="G82:G84"/>
    <mergeCell ref="H82:H84"/>
    <mergeCell ref="I82:K84"/>
    <mergeCell ref="F153:F155"/>
    <mergeCell ref="G153:G155"/>
    <mergeCell ref="H153:H155"/>
    <mergeCell ref="G12:G14"/>
    <mergeCell ref="H12:H14"/>
    <mergeCell ref="A12:A14"/>
    <mergeCell ref="B12:B14"/>
    <mergeCell ref="C12:C14"/>
    <mergeCell ref="D12:E14"/>
    <mergeCell ref="A82:A84"/>
    <mergeCell ref="I153:K155"/>
    <mergeCell ref="L153:L155"/>
    <mergeCell ref="M153:M155"/>
    <mergeCell ref="A8:M8"/>
    <mergeCell ref="A79:N79"/>
    <mergeCell ref="A147:M148"/>
    <mergeCell ref="A153:A155"/>
    <mergeCell ref="B153:B155"/>
    <mergeCell ref="C153:C155"/>
    <mergeCell ref="D153:E155"/>
  </mergeCells>
  <phoneticPr fontId="0" type="noConversion"/>
  <pageMargins left="0.75" right="0.75" top="1" bottom="1" header="0.5" footer="0.5"/>
  <pageSetup scale="59" orientation="portrait" r:id="rId1"/>
  <headerFooter alignWithMargins="0"/>
  <rowBreaks count="2" manualBreakCount="2">
    <brk id="67" max="16383" man="1"/>
    <brk id="137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71</xdr:row>
                <xdr:rowOff>0</xdr:rowOff>
              </from>
              <to>
                <xdr:col>2</xdr:col>
                <xdr:colOff>342900</xdr:colOff>
                <xdr:row>76</xdr:row>
                <xdr:rowOff>66675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138</xdr:row>
                <xdr:rowOff>0</xdr:rowOff>
              </from>
              <to>
                <xdr:col>2</xdr:col>
                <xdr:colOff>342900</xdr:colOff>
                <xdr:row>143</xdr:row>
                <xdr:rowOff>66675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G204"/>
  <sheetViews>
    <sheetView showGridLines="0" topLeftCell="A100" zoomScaleNormal="100" workbookViewId="0">
      <selection activeCell="M163" sqref="M163"/>
    </sheetView>
  </sheetViews>
  <sheetFormatPr defaultRowHeight="12.75" x14ac:dyDescent="0.2"/>
  <cols>
    <col min="5" max="5" width="10.5703125" customWidth="1"/>
  </cols>
  <sheetData>
    <row r="3" spans="1:11" x14ac:dyDescent="0.2">
      <c r="D3" s="30"/>
      <c r="E3" s="31"/>
      <c r="F3" s="31"/>
      <c r="G3" s="31"/>
      <c r="H3" s="31"/>
      <c r="I3" s="31"/>
      <c r="J3" s="31"/>
      <c r="K3" s="31"/>
    </row>
    <row r="4" spans="1:11" x14ac:dyDescent="0.2">
      <c r="D4" s="31"/>
      <c r="E4" s="31"/>
      <c r="F4" s="31"/>
      <c r="G4" s="31"/>
      <c r="H4" s="31"/>
      <c r="I4" s="31"/>
      <c r="J4" s="31"/>
      <c r="K4" s="31"/>
    </row>
    <row r="5" spans="1:11" x14ac:dyDescent="0.2">
      <c r="D5" s="31"/>
      <c r="E5" s="30"/>
      <c r="F5" s="30"/>
      <c r="G5" s="30"/>
      <c r="H5" s="30"/>
      <c r="I5" s="31"/>
      <c r="J5" s="31"/>
      <c r="K5" s="31"/>
    </row>
    <row r="6" spans="1:11" s="30" customFormat="1" ht="12.75" customHeight="1" x14ac:dyDescent="0.25">
      <c r="A6" s="32"/>
      <c r="B6" s="33"/>
      <c r="C6" s="33"/>
      <c r="D6" s="33"/>
      <c r="J6" s="34"/>
    </row>
    <row r="7" spans="1:11" s="30" customFormat="1" ht="16.5" x14ac:dyDescent="0.25">
      <c r="A7" s="35" t="s">
        <v>126</v>
      </c>
      <c r="B7" s="36"/>
      <c r="C7" s="36"/>
      <c r="D7" s="37"/>
      <c r="E7" s="37"/>
      <c r="F7" s="38"/>
      <c r="G7" s="39"/>
      <c r="H7" s="39"/>
      <c r="I7" s="37"/>
      <c r="J7" s="34"/>
    </row>
    <row r="8" spans="1:11" x14ac:dyDescent="0.2">
      <c r="A8" s="35" t="s">
        <v>60</v>
      </c>
    </row>
    <row r="9" spans="1:11" ht="16.5" x14ac:dyDescent="0.25">
      <c r="B9" s="82"/>
      <c r="C9" s="82"/>
      <c r="D9" s="82"/>
      <c r="E9" s="83" t="s">
        <v>161</v>
      </c>
      <c r="F9" s="82"/>
      <c r="G9" s="82"/>
    </row>
    <row r="10" spans="1:11" ht="16.5" x14ac:dyDescent="0.25">
      <c r="B10" s="82"/>
      <c r="C10" s="82"/>
      <c r="D10" s="82"/>
      <c r="E10" s="84" t="s">
        <v>162</v>
      </c>
      <c r="F10" s="82"/>
      <c r="G10" s="82"/>
    </row>
    <row r="11" spans="1:11" s="119" customFormat="1" ht="16.5" x14ac:dyDescent="0.25">
      <c r="B11" s="120"/>
      <c r="C11" s="120"/>
      <c r="D11" s="120"/>
      <c r="E11" s="121" t="s">
        <v>173</v>
      </c>
      <c r="F11" s="120"/>
      <c r="G11" s="120"/>
    </row>
    <row r="12" spans="1:11" ht="13.5" thickBot="1" x14ac:dyDescent="0.25"/>
    <row r="13" spans="1:11" s="85" customFormat="1" ht="26.25" customHeight="1" x14ac:dyDescent="0.2">
      <c r="A13" s="265" t="s">
        <v>62</v>
      </c>
      <c r="B13" s="265" t="s">
        <v>63</v>
      </c>
      <c r="C13" s="265" t="s">
        <v>64</v>
      </c>
      <c r="D13" s="267" t="s">
        <v>183</v>
      </c>
      <c r="E13" s="268"/>
      <c r="F13" s="265" t="s">
        <v>68</v>
      </c>
      <c r="G13" s="267" t="s">
        <v>128</v>
      </c>
      <c r="H13" s="271"/>
      <c r="I13" s="268"/>
      <c r="J13" s="265" t="s">
        <v>70</v>
      </c>
    </row>
    <row r="14" spans="1:11" s="24" customFormat="1" x14ac:dyDescent="0.2">
      <c r="A14" s="266"/>
      <c r="B14" s="266"/>
      <c r="C14" s="266"/>
      <c r="D14" s="269"/>
      <c r="E14" s="270"/>
      <c r="F14" s="266"/>
      <c r="G14" s="269"/>
      <c r="H14" s="272"/>
      <c r="I14" s="270"/>
      <c r="J14" s="266"/>
    </row>
    <row r="15" spans="1:11" ht="13.5" thickBot="1" x14ac:dyDescent="0.25">
      <c r="A15" s="266"/>
      <c r="B15" s="275"/>
      <c r="C15" s="275"/>
      <c r="D15" s="273"/>
      <c r="E15" s="274"/>
      <c r="F15" s="275"/>
      <c r="G15" s="273"/>
      <c r="H15" s="276"/>
      <c r="I15" s="274"/>
      <c r="J15" s="275"/>
    </row>
    <row r="16" spans="1:11" ht="15" customHeight="1" x14ac:dyDescent="0.2">
      <c r="A16" s="47" t="s">
        <v>71</v>
      </c>
      <c r="B16" s="224">
        <f t="shared" ref="B16:B21" si="0">C16+F16+J16</f>
        <v>4</v>
      </c>
      <c r="C16" s="224">
        <f t="shared" ref="C16:C21" si="1">D16+E16</f>
        <v>4</v>
      </c>
      <c r="D16" s="224">
        <v>0</v>
      </c>
      <c r="E16" s="224">
        <v>4</v>
      </c>
      <c r="F16" s="224">
        <f t="shared" ref="F16:F64" si="2">G16+H16+I16</f>
        <v>0</v>
      </c>
      <c r="G16" s="224">
        <v>0</v>
      </c>
      <c r="H16" s="224">
        <v>0</v>
      </c>
      <c r="I16" s="224">
        <v>0</v>
      </c>
      <c r="J16" s="224">
        <v>0</v>
      </c>
    </row>
    <row r="17" spans="1:11" ht="15" customHeight="1" x14ac:dyDescent="0.2">
      <c r="A17" s="51" t="s">
        <v>72</v>
      </c>
      <c r="B17" s="225">
        <f t="shared" si="0"/>
        <v>5</v>
      </c>
      <c r="C17" s="225">
        <f t="shared" si="1"/>
        <v>1</v>
      </c>
      <c r="D17" s="225">
        <v>0</v>
      </c>
      <c r="E17" s="225">
        <v>1</v>
      </c>
      <c r="F17" s="225">
        <f t="shared" si="2"/>
        <v>0</v>
      </c>
      <c r="G17" s="225">
        <v>0</v>
      </c>
      <c r="H17" s="225">
        <v>0</v>
      </c>
      <c r="I17" s="225">
        <v>0</v>
      </c>
      <c r="J17" s="225">
        <v>4</v>
      </c>
    </row>
    <row r="18" spans="1:11" ht="15" customHeight="1" x14ac:dyDescent="0.2">
      <c r="A18" s="51" t="s">
        <v>73</v>
      </c>
      <c r="B18" s="225">
        <f t="shared" si="0"/>
        <v>1625</v>
      </c>
      <c r="C18" s="225">
        <f t="shared" si="1"/>
        <v>16</v>
      </c>
      <c r="D18" s="225">
        <v>1</v>
      </c>
      <c r="E18" s="225">
        <v>15</v>
      </c>
      <c r="F18" s="225">
        <f t="shared" si="2"/>
        <v>2</v>
      </c>
      <c r="G18" s="225">
        <v>1</v>
      </c>
      <c r="H18" s="225">
        <v>1</v>
      </c>
      <c r="I18" s="225">
        <v>0</v>
      </c>
      <c r="J18" s="225">
        <v>1607</v>
      </c>
    </row>
    <row r="19" spans="1:11" ht="15" customHeight="1" x14ac:dyDescent="0.2">
      <c r="A19" s="51" t="s">
        <v>74</v>
      </c>
      <c r="B19" s="225">
        <f t="shared" si="0"/>
        <v>509</v>
      </c>
      <c r="C19" s="225">
        <f t="shared" si="1"/>
        <v>59</v>
      </c>
      <c r="D19" s="225">
        <v>0</v>
      </c>
      <c r="E19" s="225">
        <v>59</v>
      </c>
      <c r="F19" s="225">
        <f t="shared" si="2"/>
        <v>6</v>
      </c>
      <c r="G19" s="225">
        <v>0</v>
      </c>
      <c r="H19" s="225">
        <v>6</v>
      </c>
      <c r="I19" s="225">
        <v>0</v>
      </c>
      <c r="J19" s="225">
        <v>444</v>
      </c>
    </row>
    <row r="20" spans="1:11" ht="15" customHeight="1" x14ac:dyDescent="0.2">
      <c r="A20" s="51" t="s">
        <v>75</v>
      </c>
      <c r="B20" s="225">
        <f t="shared" si="0"/>
        <v>382</v>
      </c>
      <c r="C20" s="225">
        <f t="shared" si="1"/>
        <v>55</v>
      </c>
      <c r="D20" s="225">
        <v>1</v>
      </c>
      <c r="E20" s="225">
        <v>54</v>
      </c>
      <c r="F20" s="225">
        <f t="shared" si="2"/>
        <v>1</v>
      </c>
      <c r="G20" s="225">
        <v>0</v>
      </c>
      <c r="H20" s="225">
        <v>1</v>
      </c>
      <c r="I20" s="225">
        <v>0</v>
      </c>
      <c r="J20" s="225">
        <v>326</v>
      </c>
    </row>
    <row r="21" spans="1:11" ht="15" customHeight="1" x14ac:dyDescent="0.2">
      <c r="A21" s="51" t="s">
        <v>76</v>
      </c>
      <c r="B21" s="225">
        <f t="shared" si="0"/>
        <v>759</v>
      </c>
      <c r="C21" s="225">
        <f t="shared" si="1"/>
        <v>404</v>
      </c>
      <c r="D21" s="225">
        <v>2</v>
      </c>
      <c r="E21" s="225">
        <v>402</v>
      </c>
      <c r="F21" s="225">
        <f t="shared" si="2"/>
        <v>40</v>
      </c>
      <c r="G21" s="225">
        <v>0</v>
      </c>
      <c r="H21" s="225">
        <v>40</v>
      </c>
      <c r="I21" s="225">
        <v>0</v>
      </c>
      <c r="J21" s="225">
        <v>315</v>
      </c>
    </row>
    <row r="22" spans="1:11" ht="15" customHeight="1" x14ac:dyDescent="0.2">
      <c r="A22" s="51" t="s">
        <v>77</v>
      </c>
      <c r="B22" s="225">
        <f>C22+F22+J22</f>
        <v>2238</v>
      </c>
      <c r="C22" s="225">
        <f>D22+E22</f>
        <v>375</v>
      </c>
      <c r="D22" s="225">
        <v>1</v>
      </c>
      <c r="E22" s="225">
        <v>374</v>
      </c>
      <c r="F22" s="225">
        <f t="shared" si="2"/>
        <v>181</v>
      </c>
      <c r="G22" s="225">
        <v>5</v>
      </c>
      <c r="H22" s="225">
        <v>176</v>
      </c>
      <c r="I22" s="225">
        <v>0</v>
      </c>
      <c r="J22" s="225">
        <v>1682</v>
      </c>
    </row>
    <row r="23" spans="1:11" ht="15" customHeight="1" x14ac:dyDescent="0.2">
      <c r="A23" s="51" t="s">
        <v>78</v>
      </c>
      <c r="B23" s="225">
        <f>C23+F23+J23</f>
        <v>1114</v>
      </c>
      <c r="C23" s="225">
        <f>D23+E23</f>
        <v>168</v>
      </c>
      <c r="D23" s="225">
        <v>4</v>
      </c>
      <c r="E23" s="225">
        <v>164</v>
      </c>
      <c r="F23" s="225">
        <f t="shared" si="2"/>
        <v>37</v>
      </c>
      <c r="G23" s="225">
        <v>25</v>
      </c>
      <c r="H23" s="225">
        <v>12</v>
      </c>
      <c r="I23" s="225">
        <v>0</v>
      </c>
      <c r="J23" s="225">
        <v>909</v>
      </c>
    </row>
    <row r="24" spans="1:11" ht="15" customHeight="1" x14ac:dyDescent="0.2">
      <c r="A24" s="51" t="s">
        <v>79</v>
      </c>
      <c r="B24" s="225">
        <f t="shared" ref="B24:B65" si="3">C24+F24+J24</f>
        <v>1939</v>
      </c>
      <c r="C24" s="225">
        <f t="shared" ref="C24:C65" si="4">D24+E24</f>
        <v>253</v>
      </c>
      <c r="D24" s="225">
        <v>2</v>
      </c>
      <c r="E24" s="225">
        <v>251</v>
      </c>
      <c r="F24" s="225">
        <f t="shared" si="2"/>
        <v>22</v>
      </c>
      <c r="G24" s="225">
        <v>0</v>
      </c>
      <c r="H24" s="225">
        <v>22</v>
      </c>
      <c r="I24" s="225">
        <v>0</v>
      </c>
      <c r="J24" s="225">
        <v>1664</v>
      </c>
    </row>
    <row r="25" spans="1:11" ht="15" customHeight="1" x14ac:dyDescent="0.2">
      <c r="A25" s="51" t="s">
        <v>80</v>
      </c>
      <c r="B25" s="225">
        <f t="shared" si="3"/>
        <v>2616</v>
      </c>
      <c r="C25" s="225">
        <f t="shared" si="4"/>
        <v>153</v>
      </c>
      <c r="D25" s="225">
        <v>0</v>
      </c>
      <c r="E25" s="225">
        <v>153</v>
      </c>
      <c r="F25" s="225">
        <f t="shared" si="2"/>
        <v>13</v>
      </c>
      <c r="G25" s="225">
        <v>2</v>
      </c>
      <c r="H25" s="225">
        <v>11</v>
      </c>
      <c r="I25" s="225">
        <v>0</v>
      </c>
      <c r="J25" s="225">
        <v>2450</v>
      </c>
    </row>
    <row r="26" spans="1:11" ht="15" customHeight="1" x14ac:dyDescent="0.2">
      <c r="A26" s="51" t="s">
        <v>81</v>
      </c>
      <c r="B26" s="225">
        <f t="shared" si="3"/>
        <v>5283</v>
      </c>
      <c r="C26" s="225">
        <f t="shared" si="4"/>
        <v>435</v>
      </c>
      <c r="D26" s="225">
        <v>4</v>
      </c>
      <c r="E26" s="225">
        <v>431</v>
      </c>
      <c r="F26" s="225">
        <f t="shared" si="2"/>
        <v>22</v>
      </c>
      <c r="G26" s="225">
        <v>2</v>
      </c>
      <c r="H26" s="225">
        <v>20</v>
      </c>
      <c r="I26" s="225">
        <v>0</v>
      </c>
      <c r="J26" s="225">
        <v>4826</v>
      </c>
    </row>
    <row r="27" spans="1:11" ht="15" customHeight="1" x14ac:dyDescent="0.2">
      <c r="A27" s="51" t="s">
        <v>82</v>
      </c>
      <c r="B27" s="225">
        <f t="shared" si="3"/>
        <v>3175</v>
      </c>
      <c r="C27" s="225">
        <f t="shared" si="4"/>
        <v>334</v>
      </c>
      <c r="D27" s="225">
        <v>5</v>
      </c>
      <c r="E27" s="225">
        <v>329</v>
      </c>
      <c r="F27" s="225">
        <f t="shared" si="2"/>
        <v>26</v>
      </c>
      <c r="G27" s="225">
        <v>2</v>
      </c>
      <c r="H27" s="225">
        <v>24</v>
      </c>
      <c r="I27" s="225">
        <v>0</v>
      </c>
      <c r="J27" s="225">
        <v>2815</v>
      </c>
      <c r="K27" s="86"/>
    </row>
    <row r="28" spans="1:11" ht="15" customHeight="1" x14ac:dyDescent="0.2">
      <c r="A28" s="51" t="s">
        <v>83</v>
      </c>
      <c r="B28" s="225">
        <f t="shared" si="3"/>
        <v>9205</v>
      </c>
      <c r="C28" s="225">
        <f t="shared" si="4"/>
        <v>4219</v>
      </c>
      <c r="D28" s="225">
        <v>4</v>
      </c>
      <c r="E28" s="225">
        <v>4215</v>
      </c>
      <c r="F28" s="225">
        <f t="shared" si="2"/>
        <v>99</v>
      </c>
      <c r="G28" s="225">
        <v>3</v>
      </c>
      <c r="H28" s="225">
        <v>96</v>
      </c>
      <c r="I28" s="225">
        <v>0</v>
      </c>
      <c r="J28" s="225">
        <v>4887</v>
      </c>
    </row>
    <row r="29" spans="1:11" ht="15" customHeight="1" x14ac:dyDescent="0.2">
      <c r="A29" s="51" t="s">
        <v>84</v>
      </c>
      <c r="B29" s="225">
        <f t="shared" si="3"/>
        <v>8183</v>
      </c>
      <c r="C29" s="225">
        <f t="shared" si="4"/>
        <v>1552</v>
      </c>
      <c r="D29" s="225">
        <v>12</v>
      </c>
      <c r="E29" s="225">
        <v>1540</v>
      </c>
      <c r="F29" s="225">
        <f t="shared" si="2"/>
        <v>119</v>
      </c>
      <c r="G29" s="225">
        <v>8</v>
      </c>
      <c r="H29" s="225">
        <v>111</v>
      </c>
      <c r="I29" s="225">
        <v>0</v>
      </c>
      <c r="J29" s="225">
        <v>6512</v>
      </c>
    </row>
    <row r="30" spans="1:11" ht="15" customHeight="1" x14ac:dyDescent="0.2">
      <c r="A30" s="51" t="s">
        <v>85</v>
      </c>
      <c r="B30" s="225">
        <f t="shared" si="3"/>
        <v>8524</v>
      </c>
      <c r="C30" s="225">
        <f t="shared" si="4"/>
        <v>2410</v>
      </c>
      <c r="D30" s="225">
        <v>13</v>
      </c>
      <c r="E30" s="225">
        <v>2397</v>
      </c>
      <c r="F30" s="225">
        <f t="shared" si="2"/>
        <v>133</v>
      </c>
      <c r="G30" s="225">
        <v>15</v>
      </c>
      <c r="H30" s="225">
        <v>118</v>
      </c>
      <c r="I30" s="225">
        <v>0</v>
      </c>
      <c r="J30" s="225">
        <v>5981</v>
      </c>
    </row>
    <row r="31" spans="1:11" ht="15" customHeight="1" x14ac:dyDescent="0.2">
      <c r="A31" s="51" t="s">
        <v>86</v>
      </c>
      <c r="B31" s="225">
        <f t="shared" si="3"/>
        <v>20283</v>
      </c>
      <c r="C31" s="225">
        <f t="shared" si="4"/>
        <v>14827</v>
      </c>
      <c r="D31" s="225">
        <v>23</v>
      </c>
      <c r="E31" s="225">
        <v>14804</v>
      </c>
      <c r="F31" s="225">
        <f t="shared" si="2"/>
        <v>341</v>
      </c>
      <c r="G31" s="225">
        <v>9</v>
      </c>
      <c r="H31" s="225">
        <v>332</v>
      </c>
      <c r="I31" s="225">
        <v>0</v>
      </c>
      <c r="J31" s="225">
        <v>5115</v>
      </c>
    </row>
    <row r="32" spans="1:11" ht="15" customHeight="1" x14ac:dyDescent="0.2">
      <c r="A32" s="51" t="s">
        <v>87</v>
      </c>
      <c r="B32" s="225">
        <f t="shared" si="3"/>
        <v>20627</v>
      </c>
      <c r="C32" s="225">
        <f t="shared" si="4"/>
        <v>9315</v>
      </c>
      <c r="D32" s="225">
        <v>54</v>
      </c>
      <c r="E32" s="225">
        <v>9261</v>
      </c>
      <c r="F32" s="225">
        <f t="shared" si="2"/>
        <v>5202</v>
      </c>
      <c r="G32" s="225">
        <v>118</v>
      </c>
      <c r="H32" s="225">
        <v>5084</v>
      </c>
      <c r="I32" s="225">
        <v>0</v>
      </c>
      <c r="J32" s="225">
        <v>6110</v>
      </c>
    </row>
    <row r="33" spans="1:10" ht="15" customHeight="1" x14ac:dyDescent="0.2">
      <c r="A33" s="51" t="s">
        <v>88</v>
      </c>
      <c r="B33" s="225">
        <f t="shared" si="3"/>
        <v>11754</v>
      </c>
      <c r="C33" s="225">
        <f t="shared" si="4"/>
        <v>4637</v>
      </c>
      <c r="D33" s="225">
        <v>76</v>
      </c>
      <c r="E33" s="225">
        <v>4561</v>
      </c>
      <c r="F33" s="225">
        <f t="shared" si="2"/>
        <v>1456</v>
      </c>
      <c r="G33" s="225">
        <v>1078</v>
      </c>
      <c r="H33" s="225">
        <v>378</v>
      </c>
      <c r="I33" s="225">
        <v>0</v>
      </c>
      <c r="J33" s="225">
        <v>5661</v>
      </c>
    </row>
    <row r="34" spans="1:10" ht="15" customHeight="1" x14ac:dyDescent="0.2">
      <c r="A34" s="51" t="s">
        <v>89</v>
      </c>
      <c r="B34" s="225">
        <f t="shared" si="3"/>
        <v>12638</v>
      </c>
      <c r="C34" s="225">
        <f t="shared" si="4"/>
        <v>6603</v>
      </c>
      <c r="D34" s="225">
        <v>241</v>
      </c>
      <c r="E34" s="225">
        <v>6362</v>
      </c>
      <c r="F34" s="225">
        <f t="shared" si="2"/>
        <v>390</v>
      </c>
      <c r="G34" s="225">
        <v>8</v>
      </c>
      <c r="H34" s="225">
        <v>382</v>
      </c>
      <c r="I34" s="225">
        <v>0</v>
      </c>
      <c r="J34" s="225">
        <v>5645</v>
      </c>
    </row>
    <row r="35" spans="1:10" ht="15" customHeight="1" x14ac:dyDescent="0.2">
      <c r="A35" s="51" t="s">
        <v>90</v>
      </c>
      <c r="B35" s="225">
        <f t="shared" si="3"/>
        <v>16203</v>
      </c>
      <c r="C35" s="225">
        <f t="shared" si="4"/>
        <v>9781</v>
      </c>
      <c r="D35" s="225">
        <v>207</v>
      </c>
      <c r="E35" s="225">
        <v>9574</v>
      </c>
      <c r="F35" s="225">
        <f t="shared" si="2"/>
        <v>360</v>
      </c>
      <c r="G35" s="225">
        <v>9</v>
      </c>
      <c r="H35" s="225">
        <v>351</v>
      </c>
      <c r="I35" s="225">
        <v>0</v>
      </c>
      <c r="J35" s="225">
        <v>6062</v>
      </c>
    </row>
    <row r="36" spans="1:10" ht="15" customHeight="1" x14ac:dyDescent="0.2">
      <c r="A36" s="51" t="s">
        <v>91</v>
      </c>
      <c r="B36" s="225">
        <f t="shared" si="3"/>
        <v>19996</v>
      </c>
      <c r="C36" s="225">
        <f t="shared" si="4"/>
        <v>14449</v>
      </c>
      <c r="D36" s="225">
        <v>164</v>
      </c>
      <c r="E36" s="225">
        <v>14285</v>
      </c>
      <c r="F36" s="225">
        <f t="shared" si="2"/>
        <v>289</v>
      </c>
      <c r="G36" s="225">
        <v>10</v>
      </c>
      <c r="H36" s="225">
        <v>279</v>
      </c>
      <c r="I36" s="225">
        <v>0</v>
      </c>
      <c r="J36" s="225">
        <v>5258</v>
      </c>
    </row>
    <row r="37" spans="1:10" ht="15" customHeight="1" x14ac:dyDescent="0.2">
      <c r="A37" s="51" t="s">
        <v>92</v>
      </c>
      <c r="B37" s="225">
        <f t="shared" si="3"/>
        <v>20563</v>
      </c>
      <c r="C37" s="225">
        <f t="shared" si="4"/>
        <v>14976</v>
      </c>
      <c r="D37" s="225">
        <v>491</v>
      </c>
      <c r="E37" s="225">
        <v>14485</v>
      </c>
      <c r="F37" s="225">
        <f t="shared" si="2"/>
        <v>405</v>
      </c>
      <c r="G37" s="225">
        <v>15</v>
      </c>
      <c r="H37" s="225">
        <v>390</v>
      </c>
      <c r="I37" s="225">
        <v>0</v>
      </c>
      <c r="J37" s="225">
        <v>5182</v>
      </c>
    </row>
    <row r="38" spans="1:10" ht="15" customHeight="1" x14ac:dyDescent="0.2">
      <c r="A38" s="51" t="s">
        <v>93</v>
      </c>
      <c r="B38" s="225">
        <f t="shared" si="3"/>
        <v>17368</v>
      </c>
      <c r="C38" s="225">
        <f t="shared" si="4"/>
        <v>12947</v>
      </c>
      <c r="D38" s="225">
        <v>157</v>
      </c>
      <c r="E38" s="225">
        <v>12790</v>
      </c>
      <c r="F38" s="225">
        <f t="shared" si="2"/>
        <v>418</v>
      </c>
      <c r="G38" s="225">
        <v>17</v>
      </c>
      <c r="H38" s="225">
        <v>401</v>
      </c>
      <c r="I38" s="225">
        <v>0</v>
      </c>
      <c r="J38" s="225">
        <v>4003</v>
      </c>
    </row>
    <row r="39" spans="1:10" ht="15" customHeight="1" x14ac:dyDescent="0.2">
      <c r="A39" s="51" t="s">
        <v>94</v>
      </c>
      <c r="B39" s="225">
        <f t="shared" si="3"/>
        <v>15722</v>
      </c>
      <c r="C39" s="225">
        <f t="shared" si="4"/>
        <v>12744</v>
      </c>
      <c r="D39" s="225">
        <v>125</v>
      </c>
      <c r="E39" s="225">
        <v>12619</v>
      </c>
      <c r="F39" s="225">
        <f t="shared" si="2"/>
        <v>350</v>
      </c>
      <c r="G39" s="225">
        <v>10</v>
      </c>
      <c r="H39" s="225">
        <v>340</v>
      </c>
      <c r="I39" s="225">
        <v>0</v>
      </c>
      <c r="J39" s="225">
        <v>2628</v>
      </c>
    </row>
    <row r="40" spans="1:10" ht="15" customHeight="1" x14ac:dyDescent="0.2">
      <c r="A40" s="51" t="s">
        <v>95</v>
      </c>
      <c r="B40" s="225">
        <f t="shared" si="3"/>
        <v>16655</v>
      </c>
      <c r="C40" s="225">
        <f t="shared" si="4"/>
        <v>14939</v>
      </c>
      <c r="D40" s="225">
        <v>132</v>
      </c>
      <c r="E40" s="225">
        <v>14807</v>
      </c>
      <c r="F40" s="225">
        <f t="shared" si="2"/>
        <v>419</v>
      </c>
      <c r="G40" s="225">
        <v>10</v>
      </c>
      <c r="H40" s="225">
        <v>409</v>
      </c>
      <c r="I40" s="225">
        <v>0</v>
      </c>
      <c r="J40" s="225">
        <v>1297</v>
      </c>
    </row>
    <row r="41" spans="1:10" ht="15" customHeight="1" x14ac:dyDescent="0.2">
      <c r="A41" s="51" t="s">
        <v>96</v>
      </c>
      <c r="B41" s="225">
        <f t="shared" si="3"/>
        <v>18194</v>
      </c>
      <c r="C41" s="225">
        <f t="shared" si="4"/>
        <v>17138</v>
      </c>
      <c r="D41" s="225">
        <v>270</v>
      </c>
      <c r="E41" s="225">
        <v>16868</v>
      </c>
      <c r="F41" s="225">
        <f t="shared" si="2"/>
        <v>482</v>
      </c>
      <c r="G41" s="225">
        <v>10</v>
      </c>
      <c r="H41" s="225">
        <v>472</v>
      </c>
      <c r="I41" s="225">
        <v>0</v>
      </c>
      <c r="J41" s="225">
        <v>574</v>
      </c>
    </row>
    <row r="42" spans="1:10" ht="15" customHeight="1" x14ac:dyDescent="0.2">
      <c r="A42" s="51" t="s">
        <v>97</v>
      </c>
      <c r="B42" s="225">
        <f t="shared" si="3"/>
        <v>17314</v>
      </c>
      <c r="C42" s="225">
        <f t="shared" si="4"/>
        <v>16731</v>
      </c>
      <c r="D42" s="225">
        <v>136</v>
      </c>
      <c r="E42" s="225">
        <v>16595</v>
      </c>
      <c r="F42" s="225">
        <f t="shared" si="2"/>
        <v>334</v>
      </c>
      <c r="G42" s="225">
        <v>9</v>
      </c>
      <c r="H42" s="225">
        <v>325</v>
      </c>
      <c r="I42" s="225">
        <v>0</v>
      </c>
      <c r="J42" s="225">
        <v>249</v>
      </c>
    </row>
    <row r="43" spans="1:10" ht="15" customHeight="1" x14ac:dyDescent="0.2">
      <c r="A43" s="51" t="s">
        <v>98</v>
      </c>
      <c r="B43" s="225">
        <f t="shared" si="3"/>
        <v>13808</v>
      </c>
      <c r="C43" s="225">
        <f t="shared" si="4"/>
        <v>13270</v>
      </c>
      <c r="D43" s="225">
        <v>112</v>
      </c>
      <c r="E43" s="225">
        <v>13158</v>
      </c>
      <c r="F43" s="225">
        <f t="shared" si="2"/>
        <v>432</v>
      </c>
      <c r="G43" s="225">
        <v>13</v>
      </c>
      <c r="H43" s="225">
        <v>419</v>
      </c>
      <c r="I43" s="225">
        <v>0</v>
      </c>
      <c r="J43" s="225">
        <v>106</v>
      </c>
    </row>
    <row r="44" spans="1:10" ht="15" customHeight="1" x14ac:dyDescent="0.2">
      <c r="A44" s="51" t="s">
        <v>99</v>
      </c>
      <c r="B44" s="225">
        <f t="shared" si="3"/>
        <v>19067</v>
      </c>
      <c r="C44" s="225">
        <f t="shared" si="4"/>
        <v>18486</v>
      </c>
      <c r="D44" s="225">
        <v>150</v>
      </c>
      <c r="E44" s="225">
        <v>18336</v>
      </c>
      <c r="F44" s="225">
        <f t="shared" si="2"/>
        <v>531</v>
      </c>
      <c r="G44" s="225">
        <v>18</v>
      </c>
      <c r="H44" s="225">
        <v>513</v>
      </c>
      <c r="I44" s="225">
        <v>0</v>
      </c>
      <c r="J44" s="225">
        <v>50</v>
      </c>
    </row>
    <row r="45" spans="1:10" ht="15" customHeight="1" x14ac:dyDescent="0.2">
      <c r="A45" s="51" t="s">
        <v>100</v>
      </c>
      <c r="B45" s="225">
        <f t="shared" si="3"/>
        <v>19953</v>
      </c>
      <c r="C45" s="225">
        <f t="shared" si="4"/>
        <v>19375</v>
      </c>
      <c r="D45" s="225">
        <v>302</v>
      </c>
      <c r="E45" s="225">
        <v>19073</v>
      </c>
      <c r="F45" s="225">
        <f t="shared" si="2"/>
        <v>544</v>
      </c>
      <c r="G45" s="225">
        <v>12</v>
      </c>
      <c r="H45" s="225">
        <v>532</v>
      </c>
      <c r="I45" s="225">
        <v>0</v>
      </c>
      <c r="J45" s="225">
        <v>34</v>
      </c>
    </row>
    <row r="46" spans="1:10" ht="15" customHeight="1" x14ac:dyDescent="0.2">
      <c r="A46" s="51" t="s">
        <v>101</v>
      </c>
      <c r="B46" s="225">
        <f t="shared" si="3"/>
        <v>21121</v>
      </c>
      <c r="C46" s="225">
        <f t="shared" si="4"/>
        <v>20571</v>
      </c>
      <c r="D46" s="225">
        <v>1895</v>
      </c>
      <c r="E46" s="225">
        <v>18676</v>
      </c>
      <c r="F46" s="225">
        <f t="shared" si="2"/>
        <v>521</v>
      </c>
      <c r="G46" s="225">
        <v>8</v>
      </c>
      <c r="H46" s="225">
        <v>513</v>
      </c>
      <c r="I46" s="225">
        <v>0</v>
      </c>
      <c r="J46" s="225">
        <v>29</v>
      </c>
    </row>
    <row r="47" spans="1:10" ht="15" customHeight="1" x14ac:dyDescent="0.2">
      <c r="A47" s="51" t="s">
        <v>102</v>
      </c>
      <c r="B47" s="225">
        <f t="shared" si="3"/>
        <v>23393</v>
      </c>
      <c r="C47" s="225">
        <f t="shared" si="4"/>
        <v>22861</v>
      </c>
      <c r="D47" s="225">
        <v>2304</v>
      </c>
      <c r="E47" s="225">
        <v>20557</v>
      </c>
      <c r="F47" s="225">
        <f t="shared" si="2"/>
        <v>511</v>
      </c>
      <c r="G47" s="225">
        <v>11</v>
      </c>
      <c r="H47" s="225">
        <v>500</v>
      </c>
      <c r="I47" s="225">
        <v>0</v>
      </c>
      <c r="J47" s="225">
        <v>21</v>
      </c>
    </row>
    <row r="48" spans="1:10" ht="15" customHeight="1" x14ac:dyDescent="0.2">
      <c r="A48" s="51" t="s">
        <v>103</v>
      </c>
      <c r="B48" s="225">
        <f t="shared" si="3"/>
        <v>28627</v>
      </c>
      <c r="C48" s="225">
        <f t="shared" si="4"/>
        <v>28223</v>
      </c>
      <c r="D48" s="225">
        <v>10118</v>
      </c>
      <c r="E48" s="225">
        <v>18105</v>
      </c>
      <c r="F48" s="225">
        <f t="shared" si="2"/>
        <v>382</v>
      </c>
      <c r="G48" s="225">
        <v>9</v>
      </c>
      <c r="H48" s="225">
        <v>373</v>
      </c>
      <c r="I48" s="225">
        <v>0</v>
      </c>
      <c r="J48" s="225">
        <v>22</v>
      </c>
    </row>
    <row r="49" spans="1:10" ht="15" customHeight="1" x14ac:dyDescent="0.2">
      <c r="A49" s="51" t="s">
        <v>104</v>
      </c>
      <c r="B49" s="225">
        <f t="shared" si="3"/>
        <v>94277</v>
      </c>
      <c r="C49" s="225">
        <f t="shared" si="4"/>
        <v>92002</v>
      </c>
      <c r="D49" s="225">
        <v>49281</v>
      </c>
      <c r="E49" s="225">
        <v>42721</v>
      </c>
      <c r="F49" s="225">
        <f t="shared" si="2"/>
        <v>2251</v>
      </c>
      <c r="G49" s="225">
        <v>19</v>
      </c>
      <c r="H49" s="225">
        <v>2232</v>
      </c>
      <c r="I49" s="225">
        <v>0</v>
      </c>
      <c r="J49" s="225">
        <v>24</v>
      </c>
    </row>
    <row r="50" spans="1:10" ht="15" customHeight="1" x14ac:dyDescent="0.2">
      <c r="A50" s="51" t="s">
        <v>105</v>
      </c>
      <c r="B50" s="225">
        <f>C50+F50+J50</f>
        <v>55360</v>
      </c>
      <c r="C50" s="225">
        <f>D50+E50</f>
        <v>54743</v>
      </c>
      <c r="D50" s="225">
        <v>5356</v>
      </c>
      <c r="E50" s="225">
        <v>49387</v>
      </c>
      <c r="F50" s="225">
        <f t="shared" si="2"/>
        <v>612</v>
      </c>
      <c r="G50" s="225">
        <v>43</v>
      </c>
      <c r="H50" s="225">
        <v>569</v>
      </c>
      <c r="I50" s="225">
        <v>0</v>
      </c>
      <c r="J50" s="225">
        <v>5</v>
      </c>
    </row>
    <row r="51" spans="1:10" ht="15" customHeight="1" x14ac:dyDescent="0.2">
      <c r="A51" s="51" t="s">
        <v>106</v>
      </c>
      <c r="B51" s="225">
        <v>159031</v>
      </c>
      <c r="C51" s="225">
        <v>158348</v>
      </c>
      <c r="D51" s="225">
        <v>121116</v>
      </c>
      <c r="E51" s="225">
        <v>37232</v>
      </c>
      <c r="F51" s="225">
        <v>660</v>
      </c>
      <c r="G51" s="225">
        <v>69</v>
      </c>
      <c r="H51" s="225">
        <v>591</v>
      </c>
      <c r="I51" s="225">
        <v>0</v>
      </c>
      <c r="J51" s="225">
        <v>23</v>
      </c>
    </row>
    <row r="52" spans="1:10" ht="15" customHeight="1" x14ac:dyDescent="0.2">
      <c r="A52" s="51" t="s">
        <v>107</v>
      </c>
      <c r="B52" s="225">
        <f>C52+F52+J52</f>
        <v>66100</v>
      </c>
      <c r="C52" s="225">
        <f>D52+E52</f>
        <v>65710</v>
      </c>
      <c r="D52" s="225">
        <v>43291</v>
      </c>
      <c r="E52" s="225">
        <v>22419</v>
      </c>
      <c r="F52" s="225">
        <f t="shared" si="2"/>
        <v>382</v>
      </c>
      <c r="G52" s="225">
        <v>25</v>
      </c>
      <c r="H52" s="225">
        <v>357</v>
      </c>
      <c r="I52" s="225">
        <v>0</v>
      </c>
      <c r="J52" s="225">
        <v>8</v>
      </c>
    </row>
    <row r="53" spans="1:10" ht="15" customHeight="1" x14ac:dyDescent="0.2">
      <c r="A53" s="51" t="s">
        <v>108</v>
      </c>
      <c r="B53" s="225">
        <f>C53+F53+J53</f>
        <v>60245</v>
      </c>
      <c r="C53" s="225">
        <f>D53+E53</f>
        <v>60083</v>
      </c>
      <c r="D53" s="225">
        <v>35673</v>
      </c>
      <c r="E53" s="225">
        <v>24410</v>
      </c>
      <c r="F53" s="225">
        <f t="shared" si="2"/>
        <v>159</v>
      </c>
      <c r="G53" s="225">
        <v>13</v>
      </c>
      <c r="H53" s="225">
        <v>146</v>
      </c>
      <c r="I53" s="225">
        <v>0</v>
      </c>
      <c r="J53" s="225">
        <v>3</v>
      </c>
    </row>
    <row r="54" spans="1:10" ht="15" customHeight="1" x14ac:dyDescent="0.2">
      <c r="A54" s="51" t="s">
        <v>109</v>
      </c>
      <c r="B54" s="225">
        <f>C54+F54+J54</f>
        <v>13099</v>
      </c>
      <c r="C54" s="225">
        <f>D54+E54</f>
        <v>13056</v>
      </c>
      <c r="D54" s="225">
        <v>8195</v>
      </c>
      <c r="E54" s="225">
        <v>4861</v>
      </c>
      <c r="F54" s="225">
        <f t="shared" si="2"/>
        <v>41</v>
      </c>
      <c r="G54" s="225">
        <v>7</v>
      </c>
      <c r="H54" s="225">
        <v>34</v>
      </c>
      <c r="I54" s="225">
        <v>0</v>
      </c>
      <c r="J54" s="225">
        <v>2</v>
      </c>
    </row>
    <row r="55" spans="1:10" ht="15" customHeight="1" x14ac:dyDescent="0.2">
      <c r="A55" s="51" t="s">
        <v>110</v>
      </c>
      <c r="B55" s="225">
        <f t="shared" si="3"/>
        <v>3405</v>
      </c>
      <c r="C55" s="225">
        <f t="shared" si="4"/>
        <v>3381</v>
      </c>
      <c r="D55" s="225">
        <v>2448</v>
      </c>
      <c r="E55" s="225">
        <v>933</v>
      </c>
      <c r="F55" s="225">
        <f t="shared" si="2"/>
        <v>24</v>
      </c>
      <c r="G55" s="225">
        <v>8</v>
      </c>
      <c r="H55" s="225">
        <v>16</v>
      </c>
      <c r="I55" s="225">
        <v>0</v>
      </c>
      <c r="J55" s="225">
        <v>0</v>
      </c>
    </row>
    <row r="56" spans="1:10" ht="15" customHeight="1" x14ac:dyDescent="0.2">
      <c r="A56" s="51" t="s">
        <v>111</v>
      </c>
      <c r="B56" s="225">
        <f t="shared" si="3"/>
        <v>26</v>
      </c>
      <c r="C56" s="225">
        <f t="shared" si="4"/>
        <v>26</v>
      </c>
      <c r="D56" s="225">
        <v>21</v>
      </c>
      <c r="E56" s="225">
        <v>5</v>
      </c>
      <c r="F56" s="225">
        <f t="shared" si="2"/>
        <v>0</v>
      </c>
      <c r="G56" s="225">
        <v>0</v>
      </c>
      <c r="H56" s="225">
        <v>0</v>
      </c>
      <c r="I56" s="225">
        <v>0</v>
      </c>
      <c r="J56" s="225">
        <v>0</v>
      </c>
    </row>
    <row r="57" spans="1:10" ht="15" customHeight="1" x14ac:dyDescent="0.2">
      <c r="A57" s="51" t="s">
        <v>174</v>
      </c>
      <c r="B57" s="225">
        <f t="shared" si="3"/>
        <v>4</v>
      </c>
      <c r="C57" s="225">
        <f t="shared" si="4"/>
        <v>4</v>
      </c>
      <c r="D57" s="225">
        <v>1</v>
      </c>
      <c r="E57" s="225">
        <v>3</v>
      </c>
      <c r="F57" s="225">
        <f t="shared" si="2"/>
        <v>0</v>
      </c>
      <c r="G57" s="225">
        <v>0</v>
      </c>
      <c r="H57" s="225">
        <v>0</v>
      </c>
      <c r="I57" s="225">
        <v>0</v>
      </c>
      <c r="J57" s="225">
        <v>0</v>
      </c>
    </row>
    <row r="58" spans="1:10" ht="15" customHeight="1" x14ac:dyDescent="0.2">
      <c r="A58" s="51" t="s">
        <v>175</v>
      </c>
      <c r="B58" s="225">
        <f t="shared" si="3"/>
        <v>0</v>
      </c>
      <c r="C58" s="225">
        <f t="shared" si="4"/>
        <v>0</v>
      </c>
      <c r="D58" s="225">
        <v>0</v>
      </c>
      <c r="E58" s="225">
        <v>0</v>
      </c>
      <c r="F58" s="225">
        <f t="shared" si="2"/>
        <v>0</v>
      </c>
      <c r="G58" s="225">
        <v>0</v>
      </c>
      <c r="H58" s="225">
        <v>0</v>
      </c>
      <c r="I58" s="225">
        <v>0</v>
      </c>
      <c r="J58" s="225">
        <v>0</v>
      </c>
    </row>
    <row r="59" spans="1:10" ht="15" customHeight="1" x14ac:dyDescent="0.2">
      <c r="A59" s="51" t="s">
        <v>176</v>
      </c>
      <c r="B59" s="225">
        <f t="shared" si="3"/>
        <v>0</v>
      </c>
      <c r="C59" s="225">
        <f t="shared" si="4"/>
        <v>0</v>
      </c>
      <c r="D59" s="225">
        <v>0</v>
      </c>
      <c r="E59" s="225">
        <v>0</v>
      </c>
      <c r="F59" s="225">
        <f t="shared" si="2"/>
        <v>0</v>
      </c>
      <c r="G59" s="225">
        <v>0</v>
      </c>
      <c r="H59" s="225">
        <v>0</v>
      </c>
      <c r="I59" s="225">
        <v>0</v>
      </c>
      <c r="J59" s="225">
        <v>0</v>
      </c>
    </row>
    <row r="60" spans="1:10" ht="15" customHeight="1" x14ac:dyDescent="0.2">
      <c r="A60" s="51" t="s">
        <v>177</v>
      </c>
      <c r="B60" s="225">
        <f t="shared" si="3"/>
        <v>0</v>
      </c>
      <c r="C60" s="225">
        <f t="shared" si="4"/>
        <v>0</v>
      </c>
      <c r="D60" s="225">
        <v>0</v>
      </c>
      <c r="E60" s="225">
        <v>0</v>
      </c>
      <c r="F60" s="225">
        <f t="shared" si="2"/>
        <v>0</v>
      </c>
      <c r="G60" s="225">
        <v>0</v>
      </c>
      <c r="H60" s="225">
        <v>0</v>
      </c>
      <c r="I60" s="225">
        <v>0</v>
      </c>
      <c r="J60" s="225">
        <v>0</v>
      </c>
    </row>
    <row r="61" spans="1:10" ht="15" customHeight="1" x14ac:dyDescent="0.2">
      <c r="A61" s="51" t="s">
        <v>178</v>
      </c>
      <c r="B61" s="225">
        <f t="shared" si="3"/>
        <v>0</v>
      </c>
      <c r="C61" s="225">
        <f t="shared" si="4"/>
        <v>0</v>
      </c>
      <c r="D61" s="225">
        <v>0</v>
      </c>
      <c r="E61" s="225">
        <v>0</v>
      </c>
      <c r="F61" s="225">
        <f t="shared" si="2"/>
        <v>0</v>
      </c>
      <c r="G61" s="225">
        <v>0</v>
      </c>
      <c r="H61" s="225">
        <v>0</v>
      </c>
      <c r="I61" s="225">
        <v>0</v>
      </c>
      <c r="J61" s="225">
        <v>0</v>
      </c>
    </row>
    <row r="62" spans="1:10" ht="15" customHeight="1" x14ac:dyDescent="0.2">
      <c r="A62" s="51" t="s">
        <v>179</v>
      </c>
      <c r="B62" s="225">
        <f t="shared" si="3"/>
        <v>0</v>
      </c>
      <c r="C62" s="225">
        <f t="shared" si="4"/>
        <v>0</v>
      </c>
      <c r="D62" s="225">
        <v>0</v>
      </c>
      <c r="E62" s="225">
        <v>0</v>
      </c>
      <c r="F62" s="225">
        <f t="shared" si="2"/>
        <v>0</v>
      </c>
      <c r="G62" s="225">
        <v>0</v>
      </c>
      <c r="H62" s="225">
        <v>0</v>
      </c>
      <c r="I62" s="225">
        <v>0</v>
      </c>
      <c r="J62" s="225">
        <v>0</v>
      </c>
    </row>
    <row r="63" spans="1:10" ht="15" customHeight="1" x14ac:dyDescent="0.2">
      <c r="A63" s="51" t="s">
        <v>180</v>
      </c>
      <c r="B63" s="225">
        <f t="shared" si="3"/>
        <v>0</v>
      </c>
      <c r="C63" s="225">
        <f t="shared" si="4"/>
        <v>0</v>
      </c>
      <c r="D63" s="225">
        <v>0</v>
      </c>
      <c r="E63" s="225">
        <v>0</v>
      </c>
      <c r="F63" s="225">
        <f t="shared" si="2"/>
        <v>0</v>
      </c>
      <c r="G63" s="225">
        <v>0</v>
      </c>
      <c r="H63" s="225">
        <v>0</v>
      </c>
      <c r="I63" s="225">
        <v>0</v>
      </c>
      <c r="J63" s="225">
        <v>0</v>
      </c>
    </row>
    <row r="64" spans="1:10" ht="15" customHeight="1" x14ac:dyDescent="0.2">
      <c r="A64" s="51" t="s">
        <v>181</v>
      </c>
      <c r="B64" s="225">
        <f t="shared" si="3"/>
        <v>0</v>
      </c>
      <c r="C64" s="225">
        <f t="shared" si="4"/>
        <v>0</v>
      </c>
      <c r="D64" s="225">
        <v>0</v>
      </c>
      <c r="E64" s="225">
        <v>0</v>
      </c>
      <c r="F64" s="225">
        <f t="shared" si="2"/>
        <v>0</v>
      </c>
      <c r="G64" s="225">
        <v>0</v>
      </c>
      <c r="H64" s="225">
        <v>0</v>
      </c>
      <c r="I64" s="225">
        <v>0</v>
      </c>
      <c r="J64" s="225">
        <v>0</v>
      </c>
    </row>
    <row r="65" spans="1:33" ht="15" customHeight="1" x14ac:dyDescent="0.2">
      <c r="A65" s="51" t="s">
        <v>182</v>
      </c>
      <c r="B65" s="225">
        <f t="shared" si="3"/>
        <v>0</v>
      </c>
      <c r="C65" s="225">
        <f t="shared" si="4"/>
        <v>0</v>
      </c>
      <c r="D65" s="225">
        <v>0</v>
      </c>
      <c r="E65" s="225">
        <v>0</v>
      </c>
      <c r="F65" s="225">
        <f>G65+H65+I65</f>
        <v>0</v>
      </c>
      <c r="G65" s="225">
        <v>0</v>
      </c>
      <c r="H65" s="225">
        <v>0</v>
      </c>
      <c r="I65" s="225">
        <v>0</v>
      </c>
      <c r="J65" s="225">
        <v>0</v>
      </c>
    </row>
    <row r="66" spans="1:33" ht="15" customHeight="1" thickBot="1" x14ac:dyDescent="0.25">
      <c r="A66" s="87"/>
      <c r="B66" s="226"/>
      <c r="C66" s="226"/>
      <c r="D66" s="226"/>
      <c r="E66" s="226"/>
      <c r="F66" s="226"/>
      <c r="G66" s="226"/>
      <c r="H66" s="226"/>
      <c r="I66" s="226"/>
      <c r="J66" s="226"/>
    </row>
    <row r="67" spans="1:33" ht="15" customHeight="1" thickBot="1" x14ac:dyDescent="0.25">
      <c r="A67" s="89" t="s">
        <v>112</v>
      </c>
      <c r="B67" s="227">
        <f>C67+F67+J67</f>
        <v>830394</v>
      </c>
      <c r="C67" s="227">
        <f>D67+E67</f>
        <v>729664</v>
      </c>
      <c r="D67" s="227">
        <f>SUM(D16:D65)</f>
        <v>282388</v>
      </c>
      <c r="E67" s="227">
        <f>SUM(E16:E66)</f>
        <v>447276</v>
      </c>
      <c r="F67" s="227">
        <f>G67+H67+I67</f>
        <v>18197</v>
      </c>
      <c r="G67" s="227">
        <f>SUM(G16:G66)</f>
        <v>1621</v>
      </c>
      <c r="H67" s="228">
        <f>SUM(H16:H66)</f>
        <v>16576</v>
      </c>
      <c r="I67" s="228">
        <f>SUM(I16:I66)</f>
        <v>0</v>
      </c>
      <c r="J67" s="228">
        <f>SUM(J16:J66)</f>
        <v>82533</v>
      </c>
    </row>
    <row r="68" spans="1:33" ht="60" customHeight="1" x14ac:dyDescent="0.2">
      <c r="A68" s="90"/>
      <c r="B68" s="86"/>
      <c r="C68" s="86"/>
      <c r="D68" s="86"/>
      <c r="E68" s="86"/>
      <c r="F68" s="86"/>
      <c r="G68" s="86"/>
      <c r="H68" s="86"/>
      <c r="I68" s="86"/>
      <c r="J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</row>
    <row r="69" spans="1:33" x14ac:dyDescent="0.2">
      <c r="A69" s="90"/>
      <c r="B69" s="86"/>
      <c r="C69" s="86"/>
      <c r="D69" s="86"/>
      <c r="E69" s="86"/>
      <c r="F69" s="86"/>
      <c r="G69" s="86"/>
      <c r="H69" s="86"/>
      <c r="I69" s="86"/>
      <c r="J69" s="86"/>
    </row>
    <row r="71" spans="1:33" x14ac:dyDescent="0.2">
      <c r="D71" s="30"/>
      <c r="E71" s="31"/>
      <c r="F71" s="31"/>
      <c r="G71" s="31"/>
      <c r="H71" s="31"/>
      <c r="I71" s="31"/>
      <c r="J71" s="31"/>
      <c r="K71" s="31"/>
    </row>
    <row r="72" spans="1:33" x14ac:dyDescent="0.2">
      <c r="D72" s="31"/>
      <c r="E72" s="31"/>
      <c r="F72" s="31"/>
      <c r="G72" s="31"/>
      <c r="H72" s="31"/>
      <c r="I72" s="31"/>
      <c r="J72" s="31"/>
      <c r="K72" s="31"/>
    </row>
    <row r="73" spans="1:33" x14ac:dyDescent="0.2">
      <c r="D73" s="31"/>
      <c r="E73" s="30"/>
      <c r="F73" s="30"/>
      <c r="G73" s="30"/>
      <c r="H73" s="30"/>
      <c r="I73" s="31"/>
      <c r="J73" s="31"/>
      <c r="K73" s="31"/>
    </row>
    <row r="74" spans="1:33" s="30" customFormat="1" ht="12.75" customHeight="1" x14ac:dyDescent="0.25">
      <c r="A74" s="32"/>
      <c r="B74" s="33"/>
      <c r="C74" s="33"/>
      <c r="D74" s="33"/>
      <c r="J74" s="34"/>
    </row>
    <row r="75" spans="1:33" s="30" customFormat="1" ht="16.5" x14ac:dyDescent="0.25">
      <c r="A75" s="35" t="s">
        <v>129</v>
      </c>
      <c r="B75" s="36"/>
      <c r="C75" s="36"/>
      <c r="D75" s="37"/>
      <c r="E75" s="37"/>
      <c r="F75" s="38"/>
      <c r="G75" s="39"/>
      <c r="H75" s="39"/>
      <c r="I75" s="37"/>
      <c r="J75" s="34"/>
    </row>
    <row r="76" spans="1:33" ht="16.5" x14ac:dyDescent="0.25">
      <c r="A76" s="35" t="s">
        <v>130</v>
      </c>
      <c r="B76" s="82"/>
      <c r="C76" s="82"/>
      <c r="D76" s="82"/>
      <c r="E76" s="84" t="s">
        <v>163</v>
      </c>
      <c r="F76" s="82"/>
      <c r="G76" s="82"/>
      <c r="H76" s="82"/>
      <c r="I76" s="82"/>
    </row>
    <row r="77" spans="1:33" ht="16.5" x14ac:dyDescent="0.25">
      <c r="B77" s="82"/>
      <c r="C77" s="82"/>
      <c r="D77" s="82"/>
      <c r="E77" s="84" t="s">
        <v>160</v>
      </c>
      <c r="F77" s="82"/>
      <c r="G77" s="82"/>
      <c r="H77" s="82"/>
      <c r="I77" s="82"/>
    </row>
    <row r="78" spans="1:33" ht="16.5" x14ac:dyDescent="0.25">
      <c r="B78" s="82"/>
      <c r="C78" s="82"/>
      <c r="D78" s="82"/>
      <c r="E78" s="83" t="str">
        <f>E11</f>
        <v>LUNA IANUARIE 2009</v>
      </c>
      <c r="F78" s="82"/>
      <c r="G78" s="82"/>
      <c r="H78" s="82"/>
      <c r="I78" s="82"/>
    </row>
    <row r="79" spans="1:33" ht="17.25" thickBot="1" x14ac:dyDescent="0.3">
      <c r="B79" s="82"/>
      <c r="C79" s="82"/>
      <c r="D79" s="82"/>
      <c r="E79" s="82"/>
      <c r="F79" s="82"/>
      <c r="G79" s="82"/>
      <c r="H79" s="82"/>
      <c r="I79" s="82"/>
    </row>
    <row r="80" spans="1:33" s="85" customFormat="1" ht="26.25" customHeight="1" x14ac:dyDescent="0.2">
      <c r="A80" s="265" t="s">
        <v>62</v>
      </c>
      <c r="B80" s="265" t="s">
        <v>63</v>
      </c>
      <c r="C80" s="265" t="s">
        <v>64</v>
      </c>
      <c r="D80" s="267" t="s">
        <v>127</v>
      </c>
      <c r="E80" s="268"/>
      <c r="F80" s="265" t="s">
        <v>68</v>
      </c>
      <c r="G80" s="267" t="s">
        <v>131</v>
      </c>
      <c r="H80" s="271"/>
      <c r="I80" s="268"/>
      <c r="J80" s="265" t="s">
        <v>70</v>
      </c>
    </row>
    <row r="81" spans="1:10" s="24" customFormat="1" x14ac:dyDescent="0.2">
      <c r="A81" s="266"/>
      <c r="B81" s="266"/>
      <c r="C81" s="266"/>
      <c r="D81" s="269"/>
      <c r="E81" s="270"/>
      <c r="F81" s="266"/>
      <c r="G81" s="269"/>
      <c r="H81" s="272"/>
      <c r="I81" s="270"/>
      <c r="J81" s="266"/>
    </row>
    <row r="82" spans="1:10" ht="13.5" thickBot="1" x14ac:dyDescent="0.25">
      <c r="A82" s="266"/>
      <c r="B82" s="266"/>
      <c r="C82" s="266"/>
      <c r="D82" s="269"/>
      <c r="E82" s="270"/>
      <c r="F82" s="266"/>
      <c r="G82" s="273"/>
      <c r="H82" s="276"/>
      <c r="I82" s="274"/>
      <c r="J82" s="266"/>
    </row>
    <row r="83" spans="1:10" ht="15" customHeight="1" x14ac:dyDescent="0.2">
      <c r="A83" s="47" t="s">
        <v>71</v>
      </c>
      <c r="B83" s="229">
        <v>0</v>
      </c>
      <c r="C83" s="229">
        <v>0</v>
      </c>
      <c r="D83" s="229">
        <v>0</v>
      </c>
      <c r="E83" s="229">
        <v>0</v>
      </c>
      <c r="F83" s="229">
        <v>0</v>
      </c>
      <c r="G83" s="229">
        <v>0</v>
      </c>
      <c r="H83" s="229">
        <v>0</v>
      </c>
      <c r="I83" s="229">
        <v>0</v>
      </c>
      <c r="J83" s="229">
        <v>0</v>
      </c>
    </row>
    <row r="84" spans="1:10" ht="15" customHeight="1" x14ac:dyDescent="0.2">
      <c r="A84" s="51" t="s">
        <v>72</v>
      </c>
      <c r="B84" s="230">
        <v>0</v>
      </c>
      <c r="C84" s="230">
        <v>0</v>
      </c>
      <c r="D84" s="230">
        <v>0</v>
      </c>
      <c r="E84" s="230">
        <v>0</v>
      </c>
      <c r="F84" s="230">
        <v>0</v>
      </c>
      <c r="G84" s="230">
        <v>0</v>
      </c>
      <c r="H84" s="230">
        <v>0</v>
      </c>
      <c r="I84" s="230">
        <v>0</v>
      </c>
      <c r="J84" s="230">
        <v>0</v>
      </c>
    </row>
    <row r="85" spans="1:10" ht="15" customHeight="1" x14ac:dyDescent="0.2">
      <c r="A85" s="51" t="s">
        <v>73</v>
      </c>
      <c r="B85" s="230">
        <v>0.2</v>
      </c>
      <c r="C85" s="230">
        <v>0</v>
      </c>
      <c r="D85" s="230">
        <v>0</v>
      </c>
      <c r="E85" s="230">
        <v>0</v>
      </c>
      <c r="F85" s="230">
        <v>0.01</v>
      </c>
      <c r="G85" s="230">
        <v>0.06</v>
      </c>
      <c r="H85" s="230">
        <v>0.01</v>
      </c>
      <c r="I85" s="230">
        <v>0</v>
      </c>
      <c r="J85" s="230">
        <v>1.95</v>
      </c>
    </row>
    <row r="86" spans="1:10" ht="15" customHeight="1" x14ac:dyDescent="0.2">
      <c r="A86" s="51" t="s">
        <v>74</v>
      </c>
      <c r="B86" s="230">
        <v>0.06</v>
      </c>
      <c r="C86" s="230">
        <v>0.01</v>
      </c>
      <c r="D86" s="230">
        <v>0</v>
      </c>
      <c r="E86" s="230">
        <v>0.01</v>
      </c>
      <c r="F86" s="230">
        <v>0.03</v>
      </c>
      <c r="G86" s="230">
        <v>0</v>
      </c>
      <c r="H86" s="230">
        <v>0.04</v>
      </c>
      <c r="I86" s="230">
        <v>0</v>
      </c>
      <c r="J86" s="230">
        <v>0.54</v>
      </c>
    </row>
    <row r="87" spans="1:10" ht="15" customHeight="1" x14ac:dyDescent="0.2">
      <c r="A87" s="51" t="s">
        <v>75</v>
      </c>
      <c r="B87" s="230">
        <v>0.05</v>
      </c>
      <c r="C87" s="230">
        <v>0.01</v>
      </c>
      <c r="D87" s="230">
        <v>0</v>
      </c>
      <c r="E87" s="230">
        <v>0.01</v>
      </c>
      <c r="F87" s="230">
        <v>0.01</v>
      </c>
      <c r="G87" s="230">
        <v>0</v>
      </c>
      <c r="H87" s="230">
        <v>0.01</v>
      </c>
      <c r="I87" s="230">
        <v>0</v>
      </c>
      <c r="J87" s="230">
        <v>0.39</v>
      </c>
    </row>
    <row r="88" spans="1:10" ht="15" customHeight="1" x14ac:dyDescent="0.2">
      <c r="A88" s="51" t="s">
        <v>76</v>
      </c>
      <c r="B88" s="230">
        <v>0.09</v>
      </c>
      <c r="C88" s="230">
        <v>0.06</v>
      </c>
      <c r="D88" s="230">
        <v>0</v>
      </c>
      <c r="E88" s="230">
        <v>0.09</v>
      </c>
      <c r="F88" s="230">
        <v>0.22</v>
      </c>
      <c r="G88" s="230">
        <v>0</v>
      </c>
      <c r="H88" s="230">
        <v>0.24</v>
      </c>
      <c r="I88" s="230">
        <v>0</v>
      </c>
      <c r="J88" s="230">
        <v>0.38</v>
      </c>
    </row>
    <row r="89" spans="1:10" ht="15" customHeight="1" x14ac:dyDescent="0.2">
      <c r="A89" s="51" t="s">
        <v>77</v>
      </c>
      <c r="B89" s="230">
        <v>0.27</v>
      </c>
      <c r="C89" s="230">
        <v>0.05</v>
      </c>
      <c r="D89" s="230">
        <v>0</v>
      </c>
      <c r="E89" s="230">
        <v>0.08</v>
      </c>
      <c r="F89" s="230">
        <v>0.99</v>
      </c>
      <c r="G89" s="230">
        <v>0.31</v>
      </c>
      <c r="H89" s="230">
        <v>1.06</v>
      </c>
      <c r="I89" s="230">
        <v>0</v>
      </c>
      <c r="J89" s="230">
        <v>2.04</v>
      </c>
    </row>
    <row r="90" spans="1:10" ht="15" customHeight="1" x14ac:dyDescent="0.2">
      <c r="A90" s="51" t="s">
        <v>78</v>
      </c>
      <c r="B90" s="230">
        <v>0.13</v>
      </c>
      <c r="C90" s="230">
        <v>0.02</v>
      </c>
      <c r="D90" s="230">
        <v>0</v>
      </c>
      <c r="E90" s="230">
        <v>0.04</v>
      </c>
      <c r="F90" s="230">
        <v>0.2</v>
      </c>
      <c r="G90" s="230">
        <v>1.54</v>
      </c>
      <c r="H90" s="230">
        <v>7.0000000000000007E-2</v>
      </c>
      <c r="I90" s="230">
        <v>0</v>
      </c>
      <c r="J90" s="230">
        <v>1.1000000000000001</v>
      </c>
    </row>
    <row r="91" spans="1:10" ht="15" customHeight="1" x14ac:dyDescent="0.2">
      <c r="A91" s="51" t="s">
        <v>79</v>
      </c>
      <c r="B91" s="230">
        <v>0.23</v>
      </c>
      <c r="C91" s="230">
        <v>0.03</v>
      </c>
      <c r="D91" s="230">
        <v>0</v>
      </c>
      <c r="E91" s="230">
        <v>0.06</v>
      </c>
      <c r="F91" s="230">
        <v>0.12</v>
      </c>
      <c r="G91" s="230">
        <v>0</v>
      </c>
      <c r="H91" s="230">
        <v>0.13</v>
      </c>
      <c r="I91" s="230">
        <v>0</v>
      </c>
      <c r="J91" s="230">
        <v>2.02</v>
      </c>
    </row>
    <row r="92" spans="1:10" ht="15" customHeight="1" x14ac:dyDescent="0.2">
      <c r="A92" s="51" t="s">
        <v>80</v>
      </c>
      <c r="B92" s="230">
        <v>0.32</v>
      </c>
      <c r="C92" s="230">
        <v>0.02</v>
      </c>
      <c r="D92" s="230">
        <v>0</v>
      </c>
      <c r="E92" s="230">
        <v>0.03</v>
      </c>
      <c r="F92" s="230">
        <v>7.0000000000000007E-2</v>
      </c>
      <c r="G92" s="230">
        <v>0.12</v>
      </c>
      <c r="H92" s="230">
        <v>7.0000000000000007E-2</v>
      </c>
      <c r="I92" s="230">
        <v>0</v>
      </c>
      <c r="J92" s="230">
        <v>2.97</v>
      </c>
    </row>
    <row r="93" spans="1:10" ht="15" customHeight="1" x14ac:dyDescent="0.2">
      <c r="A93" s="51" t="s">
        <v>81</v>
      </c>
      <c r="B93" s="230">
        <v>0.64</v>
      </c>
      <c r="C93" s="230">
        <v>0.06</v>
      </c>
      <c r="D93" s="230">
        <v>0</v>
      </c>
      <c r="E93" s="230">
        <v>0.1</v>
      </c>
      <c r="F93" s="230">
        <v>0.12</v>
      </c>
      <c r="G93" s="230">
        <v>0.12</v>
      </c>
      <c r="H93" s="230">
        <v>0.12</v>
      </c>
      <c r="I93" s="230">
        <v>0</v>
      </c>
      <c r="J93" s="230">
        <v>5.85</v>
      </c>
    </row>
    <row r="94" spans="1:10" ht="15" customHeight="1" x14ac:dyDescent="0.2">
      <c r="A94" s="51" t="s">
        <v>82</v>
      </c>
      <c r="B94" s="230">
        <v>0.38</v>
      </c>
      <c r="C94" s="230">
        <v>0.05</v>
      </c>
      <c r="D94" s="230">
        <v>0</v>
      </c>
      <c r="E94" s="230">
        <v>7.0000000000000007E-2</v>
      </c>
      <c r="F94" s="230">
        <v>0.14000000000000001</v>
      </c>
      <c r="G94" s="230">
        <v>0.12</v>
      </c>
      <c r="H94" s="230">
        <v>0.14000000000000001</v>
      </c>
      <c r="I94" s="230">
        <v>0</v>
      </c>
      <c r="J94" s="230">
        <v>3.41</v>
      </c>
    </row>
    <row r="95" spans="1:10" ht="15" customHeight="1" x14ac:dyDescent="0.2">
      <c r="A95" s="51" t="s">
        <v>83</v>
      </c>
      <c r="B95" s="230">
        <v>1.1100000000000001</v>
      </c>
      <c r="C95" s="230">
        <v>0.57999999999999996</v>
      </c>
      <c r="D95" s="230">
        <v>0</v>
      </c>
      <c r="E95" s="230">
        <v>0.94</v>
      </c>
      <c r="F95" s="230">
        <v>0.54</v>
      </c>
      <c r="G95" s="230">
        <v>0.19</v>
      </c>
      <c r="H95" s="230">
        <v>0.57999999999999996</v>
      </c>
      <c r="I95" s="230">
        <v>0</v>
      </c>
      <c r="J95" s="230">
        <v>5.92</v>
      </c>
    </row>
    <row r="96" spans="1:10" ht="15" customHeight="1" x14ac:dyDescent="0.2">
      <c r="A96" s="51" t="s">
        <v>84</v>
      </c>
      <c r="B96" s="230">
        <v>0.99</v>
      </c>
      <c r="C96" s="230">
        <v>0.21</v>
      </c>
      <c r="D96" s="230">
        <v>0</v>
      </c>
      <c r="E96" s="230">
        <v>0.34</v>
      </c>
      <c r="F96" s="230">
        <v>0.65</v>
      </c>
      <c r="G96" s="230">
        <v>0.49</v>
      </c>
      <c r="H96" s="230">
        <v>0.67</v>
      </c>
      <c r="I96" s="230">
        <v>0</v>
      </c>
      <c r="J96" s="230">
        <v>7.89</v>
      </c>
    </row>
    <row r="97" spans="1:10" ht="15" customHeight="1" x14ac:dyDescent="0.2">
      <c r="A97" s="51" t="s">
        <v>85</v>
      </c>
      <c r="B97" s="230">
        <v>1.03</v>
      </c>
      <c r="C97" s="230">
        <v>0.33</v>
      </c>
      <c r="D97" s="230">
        <v>0</v>
      </c>
      <c r="E97" s="230">
        <v>0.54</v>
      </c>
      <c r="F97" s="230">
        <v>0.73</v>
      </c>
      <c r="G97" s="230">
        <v>0.93</v>
      </c>
      <c r="H97" s="230">
        <v>0.71</v>
      </c>
      <c r="I97" s="230">
        <v>0</v>
      </c>
      <c r="J97" s="230">
        <v>7.25</v>
      </c>
    </row>
    <row r="98" spans="1:10" ht="15" customHeight="1" x14ac:dyDescent="0.2">
      <c r="A98" s="51" t="s">
        <v>86</v>
      </c>
      <c r="B98" s="230">
        <v>2.44</v>
      </c>
      <c r="C98" s="230">
        <v>2.0299999999999998</v>
      </c>
      <c r="D98" s="230">
        <v>0.01</v>
      </c>
      <c r="E98" s="230">
        <v>3.31</v>
      </c>
      <c r="F98" s="230">
        <v>1.87</v>
      </c>
      <c r="G98" s="230">
        <v>0.56000000000000005</v>
      </c>
      <c r="H98" s="230">
        <v>2</v>
      </c>
      <c r="I98" s="230">
        <v>0</v>
      </c>
      <c r="J98" s="230">
        <v>6.2</v>
      </c>
    </row>
    <row r="99" spans="1:10" ht="15" customHeight="1" x14ac:dyDescent="0.2">
      <c r="A99" s="51" t="s">
        <v>87</v>
      </c>
      <c r="B99" s="230">
        <v>2.48</v>
      </c>
      <c r="C99" s="230">
        <v>1.28</v>
      </c>
      <c r="D99" s="230">
        <v>0.02</v>
      </c>
      <c r="E99" s="230">
        <v>2.0699999999999998</v>
      </c>
      <c r="F99" s="230">
        <v>28.58</v>
      </c>
      <c r="G99" s="230">
        <v>7.28</v>
      </c>
      <c r="H99" s="230">
        <v>30.67</v>
      </c>
      <c r="I99" s="230">
        <v>0</v>
      </c>
      <c r="J99" s="230">
        <v>7.4</v>
      </c>
    </row>
    <row r="100" spans="1:10" ht="15" customHeight="1" x14ac:dyDescent="0.2">
      <c r="A100" s="51" t="s">
        <v>88</v>
      </c>
      <c r="B100" s="230">
        <v>1.42</v>
      </c>
      <c r="C100" s="230">
        <v>0.64</v>
      </c>
      <c r="D100" s="230">
        <v>0.03</v>
      </c>
      <c r="E100" s="230">
        <v>1.02</v>
      </c>
      <c r="F100" s="230">
        <v>8</v>
      </c>
      <c r="G100" s="230">
        <v>66.5</v>
      </c>
      <c r="H100" s="230">
        <v>2.2799999999999998</v>
      </c>
      <c r="I100" s="230">
        <v>0</v>
      </c>
      <c r="J100" s="230">
        <v>6.86</v>
      </c>
    </row>
    <row r="101" spans="1:10" ht="15" customHeight="1" x14ac:dyDescent="0.2">
      <c r="A101" s="51" t="s">
        <v>89</v>
      </c>
      <c r="B101" s="230">
        <v>1.52</v>
      </c>
      <c r="C101" s="230">
        <v>0.9</v>
      </c>
      <c r="D101" s="230">
        <v>0.09</v>
      </c>
      <c r="E101" s="230">
        <v>1.42</v>
      </c>
      <c r="F101" s="230">
        <v>2.14</v>
      </c>
      <c r="G101" s="230">
        <v>0.49</v>
      </c>
      <c r="H101" s="230">
        <v>2.2999999999999998</v>
      </c>
      <c r="I101" s="230">
        <v>0</v>
      </c>
      <c r="J101" s="230">
        <v>6.84</v>
      </c>
    </row>
    <row r="102" spans="1:10" ht="15" customHeight="1" x14ac:dyDescent="0.2">
      <c r="A102" s="51" t="s">
        <v>90</v>
      </c>
      <c r="B102" s="230">
        <v>1.95</v>
      </c>
      <c r="C102" s="230">
        <v>1.34</v>
      </c>
      <c r="D102" s="230">
        <v>7.0000000000000007E-2</v>
      </c>
      <c r="E102" s="230">
        <v>2.14</v>
      </c>
      <c r="F102" s="230">
        <v>1.98</v>
      </c>
      <c r="G102" s="230">
        <v>0.56000000000000005</v>
      </c>
      <c r="H102" s="230">
        <v>2.12</v>
      </c>
      <c r="I102" s="230">
        <v>0</v>
      </c>
      <c r="J102" s="230">
        <v>7.34</v>
      </c>
    </row>
    <row r="103" spans="1:10" ht="15" customHeight="1" x14ac:dyDescent="0.2">
      <c r="A103" s="51" t="s">
        <v>91</v>
      </c>
      <c r="B103" s="230">
        <v>2.41</v>
      </c>
      <c r="C103" s="230">
        <v>1.98</v>
      </c>
      <c r="D103" s="230">
        <v>0.06</v>
      </c>
      <c r="E103" s="230">
        <v>3.19</v>
      </c>
      <c r="F103" s="230">
        <v>1.59</v>
      </c>
      <c r="G103" s="230">
        <v>0.62</v>
      </c>
      <c r="H103" s="230">
        <v>1.68</v>
      </c>
      <c r="I103" s="230">
        <v>0</v>
      </c>
      <c r="J103" s="230">
        <v>6.37</v>
      </c>
    </row>
    <row r="104" spans="1:10" ht="15" customHeight="1" x14ac:dyDescent="0.2">
      <c r="A104" s="51" t="s">
        <v>92</v>
      </c>
      <c r="B104" s="230">
        <v>2.48</v>
      </c>
      <c r="C104" s="230">
        <v>2.0499999999999998</v>
      </c>
      <c r="D104" s="230">
        <v>0.17</v>
      </c>
      <c r="E104" s="230">
        <v>3.24</v>
      </c>
      <c r="F104" s="230">
        <v>2.23</v>
      </c>
      <c r="G104" s="230">
        <v>0.93</v>
      </c>
      <c r="H104" s="230">
        <v>2.35</v>
      </c>
      <c r="I104" s="230">
        <v>0</v>
      </c>
      <c r="J104" s="230">
        <v>6.28</v>
      </c>
    </row>
    <row r="105" spans="1:10" ht="15" customHeight="1" x14ac:dyDescent="0.2">
      <c r="A105" s="51" t="s">
        <v>93</v>
      </c>
      <c r="B105" s="230">
        <v>2.09</v>
      </c>
      <c r="C105" s="230">
        <v>1.77</v>
      </c>
      <c r="D105" s="230">
        <v>0.06</v>
      </c>
      <c r="E105" s="230">
        <v>2.86</v>
      </c>
      <c r="F105" s="230">
        <v>2.2999999999999998</v>
      </c>
      <c r="G105" s="230">
        <v>1.05</v>
      </c>
      <c r="H105" s="230">
        <v>2.42</v>
      </c>
      <c r="I105" s="230">
        <v>0</v>
      </c>
      <c r="J105" s="230">
        <v>4.8499999999999996</v>
      </c>
    </row>
    <row r="106" spans="1:10" ht="15" customHeight="1" x14ac:dyDescent="0.2">
      <c r="A106" s="51" t="s">
        <v>94</v>
      </c>
      <c r="B106" s="230">
        <v>1.89</v>
      </c>
      <c r="C106" s="230">
        <v>1.75</v>
      </c>
      <c r="D106" s="230">
        <v>0.04</v>
      </c>
      <c r="E106" s="230">
        <v>2.82</v>
      </c>
      <c r="F106" s="230">
        <v>1.92</v>
      </c>
      <c r="G106" s="230">
        <v>0.62</v>
      </c>
      <c r="H106" s="230">
        <v>2.0499999999999998</v>
      </c>
      <c r="I106" s="230">
        <v>0</v>
      </c>
      <c r="J106" s="230">
        <v>3.18</v>
      </c>
    </row>
    <row r="107" spans="1:10" ht="15" customHeight="1" x14ac:dyDescent="0.2">
      <c r="A107" s="51" t="s">
        <v>95</v>
      </c>
      <c r="B107" s="230">
        <v>2.0099999999999998</v>
      </c>
      <c r="C107" s="230">
        <v>2.0499999999999998</v>
      </c>
      <c r="D107" s="230">
        <v>0.05</v>
      </c>
      <c r="E107" s="230">
        <v>3.31</v>
      </c>
      <c r="F107" s="230">
        <v>2.2999999999999998</v>
      </c>
      <c r="G107" s="230">
        <v>0.62</v>
      </c>
      <c r="H107" s="230">
        <v>2.4700000000000002</v>
      </c>
      <c r="I107" s="230">
        <v>0</v>
      </c>
      <c r="J107" s="230">
        <v>1.57</v>
      </c>
    </row>
    <row r="108" spans="1:10" ht="15" customHeight="1" x14ac:dyDescent="0.2">
      <c r="A108" s="51" t="s">
        <v>96</v>
      </c>
      <c r="B108" s="230">
        <v>2.19</v>
      </c>
      <c r="C108" s="230">
        <v>2.35</v>
      </c>
      <c r="D108" s="230">
        <v>0.1</v>
      </c>
      <c r="E108" s="230">
        <v>3.77</v>
      </c>
      <c r="F108" s="230">
        <v>2.65</v>
      </c>
      <c r="G108" s="230">
        <v>0.62</v>
      </c>
      <c r="H108" s="230">
        <v>2.85</v>
      </c>
      <c r="I108" s="230">
        <v>0</v>
      </c>
      <c r="J108" s="230">
        <v>0.7</v>
      </c>
    </row>
    <row r="109" spans="1:10" ht="15" customHeight="1" x14ac:dyDescent="0.2">
      <c r="A109" s="51" t="s">
        <v>97</v>
      </c>
      <c r="B109" s="230">
        <v>2.08</v>
      </c>
      <c r="C109" s="230">
        <v>2.29</v>
      </c>
      <c r="D109" s="230">
        <v>0.05</v>
      </c>
      <c r="E109" s="230">
        <v>3.71</v>
      </c>
      <c r="F109" s="230">
        <v>1.84</v>
      </c>
      <c r="G109" s="230">
        <v>0.56000000000000005</v>
      </c>
      <c r="H109" s="230">
        <v>1.96</v>
      </c>
      <c r="I109" s="230">
        <v>0</v>
      </c>
      <c r="J109" s="230">
        <v>0.3</v>
      </c>
    </row>
    <row r="110" spans="1:10" ht="15" customHeight="1" x14ac:dyDescent="0.2">
      <c r="A110" s="51" t="s">
        <v>98</v>
      </c>
      <c r="B110" s="230">
        <v>1.66</v>
      </c>
      <c r="C110" s="230">
        <v>1.82</v>
      </c>
      <c r="D110" s="230">
        <v>0.04</v>
      </c>
      <c r="E110" s="230">
        <v>2.94</v>
      </c>
      <c r="F110" s="230">
        <v>2.37</v>
      </c>
      <c r="G110" s="230">
        <v>0.8</v>
      </c>
      <c r="H110" s="230">
        <v>2.5299999999999998</v>
      </c>
      <c r="I110" s="230">
        <v>0</v>
      </c>
      <c r="J110" s="230">
        <v>0.13</v>
      </c>
    </row>
    <row r="111" spans="1:10" ht="15" customHeight="1" x14ac:dyDescent="0.2">
      <c r="A111" s="51" t="s">
        <v>99</v>
      </c>
      <c r="B111" s="230">
        <v>2.2999999999999998</v>
      </c>
      <c r="C111" s="230">
        <v>2.5299999999999998</v>
      </c>
      <c r="D111" s="230">
        <v>0.05</v>
      </c>
      <c r="E111" s="230">
        <v>4.0999999999999996</v>
      </c>
      <c r="F111" s="230">
        <v>2.92</v>
      </c>
      <c r="G111" s="230">
        <v>1.1100000000000001</v>
      </c>
      <c r="H111" s="230">
        <v>3.09</v>
      </c>
      <c r="I111" s="230">
        <v>0</v>
      </c>
      <c r="J111" s="230">
        <v>0.06</v>
      </c>
    </row>
    <row r="112" spans="1:10" ht="15" customHeight="1" x14ac:dyDescent="0.2">
      <c r="A112" s="51" t="s">
        <v>100</v>
      </c>
      <c r="B112" s="230">
        <v>2.4</v>
      </c>
      <c r="C112" s="230">
        <v>2.66</v>
      </c>
      <c r="D112" s="230">
        <v>0.11</v>
      </c>
      <c r="E112" s="230">
        <v>4.26</v>
      </c>
      <c r="F112" s="230">
        <v>2.99</v>
      </c>
      <c r="G112" s="230">
        <v>0.74</v>
      </c>
      <c r="H112" s="230">
        <v>3.21</v>
      </c>
      <c r="I112" s="230">
        <v>0</v>
      </c>
      <c r="J112" s="230">
        <v>0.04</v>
      </c>
    </row>
    <row r="113" spans="1:10" ht="15" customHeight="1" x14ac:dyDescent="0.2">
      <c r="A113" s="51" t="s">
        <v>101</v>
      </c>
      <c r="B113" s="230">
        <v>2.54</v>
      </c>
      <c r="C113" s="230">
        <v>2.82</v>
      </c>
      <c r="D113" s="230">
        <v>0.67</v>
      </c>
      <c r="E113" s="230">
        <v>4.18</v>
      </c>
      <c r="F113" s="230">
        <v>2.86</v>
      </c>
      <c r="G113" s="230">
        <v>0.49</v>
      </c>
      <c r="H113" s="230">
        <v>3.09</v>
      </c>
      <c r="I113" s="230">
        <v>0</v>
      </c>
      <c r="J113" s="230">
        <v>0.04</v>
      </c>
    </row>
    <row r="114" spans="1:10" ht="15" customHeight="1" x14ac:dyDescent="0.2">
      <c r="A114" s="51" t="s">
        <v>102</v>
      </c>
      <c r="B114" s="230">
        <v>2.82</v>
      </c>
      <c r="C114" s="230">
        <v>3.13</v>
      </c>
      <c r="D114" s="230">
        <v>0.82</v>
      </c>
      <c r="E114" s="230">
        <v>4.5999999999999996</v>
      </c>
      <c r="F114" s="230">
        <v>2.81</v>
      </c>
      <c r="G114" s="230">
        <v>0.68</v>
      </c>
      <c r="H114" s="230">
        <v>3.02</v>
      </c>
      <c r="I114" s="230">
        <v>0</v>
      </c>
      <c r="J114" s="230">
        <v>0.03</v>
      </c>
    </row>
    <row r="115" spans="1:10" ht="15" customHeight="1" x14ac:dyDescent="0.2">
      <c r="A115" s="51" t="s">
        <v>103</v>
      </c>
      <c r="B115" s="230">
        <v>3.45</v>
      </c>
      <c r="C115" s="230">
        <v>3.87</v>
      </c>
      <c r="D115" s="230">
        <v>3.58</v>
      </c>
      <c r="E115" s="230">
        <v>4.05</v>
      </c>
      <c r="F115" s="230">
        <v>2.1</v>
      </c>
      <c r="G115" s="230">
        <v>0.56000000000000005</v>
      </c>
      <c r="H115" s="230">
        <v>2.25</v>
      </c>
      <c r="I115" s="230">
        <v>0</v>
      </c>
      <c r="J115" s="230">
        <v>0.03</v>
      </c>
    </row>
    <row r="116" spans="1:10" ht="15" customHeight="1" x14ac:dyDescent="0.2">
      <c r="A116" s="51" t="s">
        <v>104</v>
      </c>
      <c r="B116" s="230">
        <v>11.35</v>
      </c>
      <c r="C116" s="230">
        <v>12.61</v>
      </c>
      <c r="D116" s="230">
        <v>17.45</v>
      </c>
      <c r="E116" s="230">
        <v>9.5500000000000007</v>
      </c>
      <c r="F116" s="230">
        <v>12.37</v>
      </c>
      <c r="G116" s="230">
        <v>1.17</v>
      </c>
      <c r="H116" s="230">
        <v>13.46</v>
      </c>
      <c r="I116" s="230">
        <v>0</v>
      </c>
      <c r="J116" s="230">
        <v>0.03</v>
      </c>
    </row>
    <row r="117" spans="1:10" ht="15" customHeight="1" x14ac:dyDescent="0.2">
      <c r="A117" s="51" t="s">
        <v>105</v>
      </c>
      <c r="B117" s="230">
        <v>6.67</v>
      </c>
      <c r="C117" s="230">
        <v>7.5</v>
      </c>
      <c r="D117" s="230">
        <v>1.9</v>
      </c>
      <c r="E117" s="230">
        <v>11.04</v>
      </c>
      <c r="F117" s="230">
        <v>3.36</v>
      </c>
      <c r="G117" s="230">
        <v>2.65</v>
      </c>
      <c r="H117" s="230">
        <v>3.43</v>
      </c>
      <c r="I117" s="230">
        <v>0</v>
      </c>
      <c r="J117" s="230">
        <v>0.01</v>
      </c>
    </row>
    <row r="118" spans="1:10" ht="15" customHeight="1" x14ac:dyDescent="0.2">
      <c r="A118" s="51" t="s">
        <v>106</v>
      </c>
      <c r="B118" s="230">
        <v>19.16</v>
      </c>
      <c r="C118" s="230">
        <v>21.71</v>
      </c>
      <c r="D118" s="230">
        <v>42.89</v>
      </c>
      <c r="E118" s="230">
        <v>8.33</v>
      </c>
      <c r="F118" s="230">
        <v>3.64</v>
      </c>
      <c r="G118" s="230">
        <v>4.26</v>
      </c>
      <c r="H118" s="230">
        <v>3.58</v>
      </c>
      <c r="I118" s="230">
        <v>0</v>
      </c>
      <c r="J118" s="230">
        <v>0.03</v>
      </c>
    </row>
    <row r="119" spans="1:10" ht="15" customHeight="1" x14ac:dyDescent="0.2">
      <c r="A119" s="51" t="s">
        <v>107</v>
      </c>
      <c r="B119" s="230">
        <v>7.96</v>
      </c>
      <c r="C119" s="230">
        <v>9</v>
      </c>
      <c r="D119" s="230">
        <v>15.33</v>
      </c>
      <c r="E119" s="230">
        <v>5.01</v>
      </c>
      <c r="F119" s="230">
        <v>2.1</v>
      </c>
      <c r="G119" s="230">
        <v>1.54</v>
      </c>
      <c r="H119" s="230">
        <v>2.15</v>
      </c>
      <c r="I119" s="230">
        <v>0</v>
      </c>
      <c r="J119" s="230">
        <v>0.01</v>
      </c>
    </row>
    <row r="120" spans="1:10" ht="15" customHeight="1" x14ac:dyDescent="0.2">
      <c r="A120" s="51" t="s">
        <v>108</v>
      </c>
      <c r="B120" s="230">
        <v>7.25</v>
      </c>
      <c r="C120" s="230">
        <v>8.23</v>
      </c>
      <c r="D120" s="230">
        <v>12.63</v>
      </c>
      <c r="E120" s="230">
        <v>5.46</v>
      </c>
      <c r="F120" s="230">
        <v>0.87</v>
      </c>
      <c r="G120" s="230">
        <v>0.8</v>
      </c>
      <c r="H120" s="230">
        <v>0.88</v>
      </c>
      <c r="I120" s="230">
        <v>0</v>
      </c>
      <c r="J120" s="230">
        <v>0</v>
      </c>
    </row>
    <row r="121" spans="1:10" ht="15" customHeight="1" x14ac:dyDescent="0.2">
      <c r="A121" s="51" t="s">
        <v>109</v>
      </c>
      <c r="B121" s="230">
        <v>1.58</v>
      </c>
      <c r="C121" s="230">
        <v>1.79</v>
      </c>
      <c r="D121" s="230">
        <v>2.9</v>
      </c>
      <c r="E121" s="230">
        <v>1.0900000000000001</v>
      </c>
      <c r="F121" s="230">
        <v>0.23</v>
      </c>
      <c r="G121" s="230">
        <v>0.43</v>
      </c>
      <c r="H121" s="230">
        <v>0.21</v>
      </c>
      <c r="I121" s="230">
        <v>0</v>
      </c>
      <c r="J121" s="230">
        <v>0</v>
      </c>
    </row>
    <row r="122" spans="1:10" ht="15" customHeight="1" x14ac:dyDescent="0.2">
      <c r="A122" s="51" t="s">
        <v>110</v>
      </c>
      <c r="B122" s="230">
        <v>0.41</v>
      </c>
      <c r="C122" s="230">
        <v>0.46</v>
      </c>
      <c r="D122" s="230">
        <v>0.87</v>
      </c>
      <c r="E122" s="230">
        <v>0.21</v>
      </c>
      <c r="F122" s="230">
        <v>0.13</v>
      </c>
      <c r="G122" s="230">
        <v>0.49</v>
      </c>
      <c r="H122" s="230">
        <v>0.1</v>
      </c>
      <c r="I122" s="230">
        <v>0</v>
      </c>
      <c r="J122" s="230">
        <v>0</v>
      </c>
    </row>
    <row r="123" spans="1:10" ht="15" customHeight="1" x14ac:dyDescent="0.2">
      <c r="A123" s="51" t="s">
        <v>111</v>
      </c>
      <c r="B123" s="230">
        <v>0</v>
      </c>
      <c r="C123" s="230">
        <v>0</v>
      </c>
      <c r="D123" s="230">
        <v>0.01</v>
      </c>
      <c r="E123" s="230">
        <v>0</v>
      </c>
      <c r="F123" s="230">
        <v>0</v>
      </c>
      <c r="G123" s="230">
        <v>0</v>
      </c>
      <c r="H123" s="230">
        <v>0</v>
      </c>
      <c r="I123" s="230">
        <v>0</v>
      </c>
      <c r="J123" s="230">
        <v>0</v>
      </c>
    </row>
    <row r="124" spans="1:10" ht="15" customHeight="1" x14ac:dyDescent="0.2">
      <c r="A124" s="51" t="s">
        <v>174</v>
      </c>
      <c r="B124" s="230">
        <v>0</v>
      </c>
      <c r="C124" s="230">
        <v>0</v>
      </c>
      <c r="D124" s="230">
        <v>0</v>
      </c>
      <c r="E124" s="230">
        <v>0</v>
      </c>
      <c r="F124" s="230">
        <v>0</v>
      </c>
      <c r="G124" s="230">
        <v>0</v>
      </c>
      <c r="H124" s="230">
        <v>0</v>
      </c>
      <c r="I124" s="230">
        <v>0</v>
      </c>
      <c r="J124" s="230">
        <v>0</v>
      </c>
    </row>
    <row r="125" spans="1:10" ht="15" customHeight="1" x14ac:dyDescent="0.2">
      <c r="A125" s="51" t="s">
        <v>175</v>
      </c>
      <c r="B125" s="230">
        <v>0</v>
      </c>
      <c r="C125" s="230">
        <v>0</v>
      </c>
      <c r="D125" s="230">
        <v>0</v>
      </c>
      <c r="E125" s="230">
        <v>0</v>
      </c>
      <c r="F125" s="230">
        <v>0</v>
      </c>
      <c r="G125" s="230">
        <v>0</v>
      </c>
      <c r="H125" s="230">
        <v>0</v>
      </c>
      <c r="I125" s="230">
        <v>0</v>
      </c>
      <c r="J125" s="230">
        <v>0</v>
      </c>
    </row>
    <row r="126" spans="1:10" ht="15" customHeight="1" x14ac:dyDescent="0.2">
      <c r="A126" s="51" t="s">
        <v>176</v>
      </c>
      <c r="B126" s="230">
        <v>0</v>
      </c>
      <c r="C126" s="230">
        <v>0</v>
      </c>
      <c r="D126" s="230">
        <v>0</v>
      </c>
      <c r="E126" s="230">
        <v>0</v>
      </c>
      <c r="F126" s="230">
        <v>0</v>
      </c>
      <c r="G126" s="230">
        <v>0</v>
      </c>
      <c r="H126" s="230">
        <v>0</v>
      </c>
      <c r="I126" s="230">
        <v>0</v>
      </c>
      <c r="J126" s="230">
        <v>0</v>
      </c>
    </row>
    <row r="127" spans="1:10" ht="15" customHeight="1" x14ac:dyDescent="0.2">
      <c r="A127" s="51" t="s">
        <v>177</v>
      </c>
      <c r="B127" s="230">
        <v>0</v>
      </c>
      <c r="C127" s="230">
        <v>0</v>
      </c>
      <c r="D127" s="230">
        <v>0</v>
      </c>
      <c r="E127" s="230">
        <v>0</v>
      </c>
      <c r="F127" s="230">
        <v>0</v>
      </c>
      <c r="G127" s="230">
        <v>0</v>
      </c>
      <c r="H127" s="230">
        <v>0</v>
      </c>
      <c r="I127" s="230">
        <v>0</v>
      </c>
      <c r="J127" s="230">
        <v>0</v>
      </c>
    </row>
    <row r="128" spans="1:10" ht="15" customHeight="1" x14ac:dyDescent="0.2">
      <c r="A128" s="51" t="s">
        <v>178</v>
      </c>
      <c r="B128" s="230">
        <v>0</v>
      </c>
      <c r="C128" s="230">
        <v>0</v>
      </c>
      <c r="D128" s="230">
        <v>0</v>
      </c>
      <c r="E128" s="230">
        <v>0</v>
      </c>
      <c r="F128" s="230">
        <v>0</v>
      </c>
      <c r="G128" s="230">
        <v>0</v>
      </c>
      <c r="H128" s="230">
        <v>0</v>
      </c>
      <c r="I128" s="230">
        <v>0</v>
      </c>
      <c r="J128" s="230">
        <v>0</v>
      </c>
    </row>
    <row r="129" spans="1:11" ht="15" customHeight="1" x14ac:dyDescent="0.2">
      <c r="A129" s="51" t="s">
        <v>179</v>
      </c>
      <c r="B129" s="230">
        <v>0</v>
      </c>
      <c r="C129" s="230">
        <v>0</v>
      </c>
      <c r="D129" s="230">
        <v>0</v>
      </c>
      <c r="E129" s="230">
        <v>0</v>
      </c>
      <c r="F129" s="230">
        <v>0</v>
      </c>
      <c r="G129" s="230">
        <v>0</v>
      </c>
      <c r="H129" s="230">
        <v>0</v>
      </c>
      <c r="I129" s="230">
        <v>0</v>
      </c>
      <c r="J129" s="230">
        <v>0</v>
      </c>
    </row>
    <row r="130" spans="1:11" ht="15" customHeight="1" x14ac:dyDescent="0.2">
      <c r="A130" s="51" t="s">
        <v>180</v>
      </c>
      <c r="B130" s="230">
        <v>0</v>
      </c>
      <c r="C130" s="230">
        <v>0</v>
      </c>
      <c r="D130" s="230">
        <v>0</v>
      </c>
      <c r="E130" s="230">
        <v>0</v>
      </c>
      <c r="F130" s="230">
        <v>0</v>
      </c>
      <c r="G130" s="230">
        <v>0</v>
      </c>
      <c r="H130" s="230">
        <v>0</v>
      </c>
      <c r="I130" s="230">
        <v>0</v>
      </c>
      <c r="J130" s="230">
        <v>0</v>
      </c>
    </row>
    <row r="131" spans="1:11" ht="15" customHeight="1" x14ac:dyDescent="0.2">
      <c r="A131" s="51" t="s">
        <v>181</v>
      </c>
      <c r="B131" s="230">
        <v>0</v>
      </c>
      <c r="C131" s="230">
        <v>0</v>
      </c>
      <c r="D131" s="230">
        <v>0</v>
      </c>
      <c r="E131" s="230">
        <v>0</v>
      </c>
      <c r="F131" s="230">
        <v>0</v>
      </c>
      <c r="G131" s="230">
        <v>0</v>
      </c>
      <c r="H131" s="230">
        <v>0</v>
      </c>
      <c r="I131" s="230">
        <v>0</v>
      </c>
      <c r="J131" s="230">
        <v>0</v>
      </c>
    </row>
    <row r="132" spans="1:11" ht="15" customHeight="1" x14ac:dyDescent="0.2">
      <c r="A132" s="51" t="s">
        <v>182</v>
      </c>
      <c r="B132" s="230">
        <v>0</v>
      </c>
      <c r="C132" s="230">
        <v>0</v>
      </c>
      <c r="D132" s="230">
        <v>0</v>
      </c>
      <c r="E132" s="230">
        <v>0</v>
      </c>
      <c r="F132" s="230">
        <v>0</v>
      </c>
      <c r="G132" s="230">
        <v>0</v>
      </c>
      <c r="H132" s="230">
        <v>0</v>
      </c>
      <c r="I132" s="230">
        <v>0</v>
      </c>
      <c r="J132" s="230">
        <v>0</v>
      </c>
    </row>
    <row r="133" spans="1:11" ht="15" customHeight="1" thickBot="1" x14ac:dyDescent="0.25">
      <c r="A133" s="87"/>
      <c r="B133" s="231"/>
      <c r="C133" s="231"/>
      <c r="D133" s="231"/>
      <c r="E133" s="231"/>
      <c r="F133" s="231"/>
      <c r="G133" s="231"/>
      <c r="H133" s="231"/>
      <c r="I133" s="231"/>
      <c r="J133" s="231"/>
    </row>
    <row r="134" spans="1:11" ht="15" customHeight="1" thickBot="1" x14ac:dyDescent="0.25">
      <c r="A134" s="89" t="s">
        <v>112</v>
      </c>
      <c r="B134" s="232">
        <v>100</v>
      </c>
      <c r="C134" s="232">
        <v>100</v>
      </c>
      <c r="D134" s="232">
        <v>100</v>
      </c>
      <c r="E134" s="232">
        <v>100</v>
      </c>
      <c r="F134" s="232">
        <v>100</v>
      </c>
      <c r="G134" s="232">
        <v>100</v>
      </c>
      <c r="H134" s="232">
        <v>100</v>
      </c>
      <c r="I134" s="232">
        <v>0</v>
      </c>
      <c r="J134" s="232">
        <v>100</v>
      </c>
    </row>
    <row r="135" spans="1:11" ht="72.75" customHeight="1" x14ac:dyDescent="0.2"/>
    <row r="138" spans="1:11" x14ac:dyDescent="0.2">
      <c r="D138" s="30"/>
      <c r="E138" s="31"/>
      <c r="F138" s="31"/>
      <c r="G138" s="31"/>
      <c r="H138" s="31"/>
      <c r="I138" s="31"/>
      <c r="J138" s="31"/>
      <c r="K138" s="31"/>
    </row>
    <row r="139" spans="1:11" x14ac:dyDescent="0.2">
      <c r="D139" s="31"/>
      <c r="E139" s="31"/>
      <c r="F139" s="31"/>
      <c r="G139" s="31"/>
      <c r="H139" s="31"/>
      <c r="I139" s="31"/>
      <c r="J139" s="31"/>
      <c r="K139" s="31"/>
    </row>
    <row r="140" spans="1:11" x14ac:dyDescent="0.2">
      <c r="D140" s="31"/>
      <c r="E140" s="30"/>
      <c r="F140" s="30"/>
      <c r="G140" s="30"/>
      <c r="H140" s="30"/>
      <c r="I140" s="31"/>
      <c r="J140" s="31"/>
      <c r="K140" s="31"/>
    </row>
    <row r="141" spans="1:11" s="30" customFormat="1" ht="12.75" customHeight="1" x14ac:dyDescent="0.25">
      <c r="A141" s="32"/>
      <c r="B141" s="33"/>
      <c r="C141" s="33"/>
      <c r="D141" s="33"/>
      <c r="J141" s="34"/>
    </row>
    <row r="142" spans="1:11" s="30" customFormat="1" ht="16.5" x14ac:dyDescent="0.25">
      <c r="A142" s="35" t="s">
        <v>132</v>
      </c>
      <c r="B142" s="36"/>
      <c r="C142" s="36"/>
      <c r="D142" s="37"/>
      <c r="E142" s="37"/>
      <c r="F142" s="38"/>
      <c r="G142" s="39"/>
      <c r="H142" s="39"/>
      <c r="I142" s="37"/>
      <c r="J142" s="34"/>
    </row>
    <row r="143" spans="1:11" s="30" customFormat="1" ht="16.5" x14ac:dyDescent="0.25">
      <c r="A143" s="35" t="s">
        <v>133</v>
      </c>
      <c r="B143" s="36"/>
      <c r="C143" s="36"/>
      <c r="D143" s="37"/>
      <c r="E143" s="37"/>
      <c r="F143" s="38"/>
      <c r="G143" s="39"/>
      <c r="H143" s="39"/>
      <c r="I143" s="37"/>
      <c r="J143" s="34"/>
    </row>
    <row r="144" spans="1:11" s="30" customFormat="1" ht="16.5" x14ac:dyDescent="0.25">
      <c r="A144" s="35"/>
      <c r="B144" s="36"/>
      <c r="C144" s="36"/>
      <c r="D144" s="37"/>
      <c r="E144" s="37"/>
      <c r="F144" s="38"/>
      <c r="G144" s="39"/>
      <c r="H144" s="39"/>
      <c r="I144" s="37"/>
      <c r="J144" s="34"/>
    </row>
    <row r="145" spans="1:10" s="30" customFormat="1" ht="16.5" x14ac:dyDescent="0.25">
      <c r="A145" s="35"/>
      <c r="B145" s="36"/>
      <c r="C145" s="36"/>
      <c r="D145" s="37"/>
      <c r="E145" s="37"/>
      <c r="F145" s="38"/>
      <c r="G145" s="39"/>
      <c r="H145" s="39"/>
      <c r="I145" s="37"/>
      <c r="J145" s="34"/>
    </row>
    <row r="146" spans="1:10" ht="16.5" x14ac:dyDescent="0.25">
      <c r="B146" s="82"/>
      <c r="C146" s="82"/>
      <c r="D146" s="82"/>
      <c r="E146" s="83" t="s">
        <v>156</v>
      </c>
      <c r="F146" s="82"/>
      <c r="G146" s="82"/>
      <c r="H146" s="82"/>
      <c r="I146" s="82"/>
    </row>
    <row r="147" spans="1:10" ht="16.5" x14ac:dyDescent="0.25">
      <c r="B147" s="82"/>
      <c r="C147" s="82"/>
      <c r="D147" s="82"/>
      <c r="E147" s="84" t="s">
        <v>160</v>
      </c>
      <c r="F147" s="82"/>
      <c r="G147" s="82"/>
      <c r="H147" s="82"/>
      <c r="I147" s="82"/>
    </row>
    <row r="148" spans="1:10" ht="16.5" x14ac:dyDescent="0.25">
      <c r="B148" s="82"/>
      <c r="C148" s="82"/>
      <c r="D148" s="82"/>
      <c r="E148" s="83" t="str">
        <f>E11</f>
        <v>LUNA IANUARIE 2009</v>
      </c>
      <c r="F148" s="82"/>
      <c r="G148" s="82"/>
      <c r="H148" s="82"/>
      <c r="I148" s="82"/>
    </row>
    <row r="149" spans="1:10" s="24" customFormat="1" ht="13.5" thickBot="1" x14ac:dyDescent="0.25"/>
    <row r="150" spans="1:10" s="85" customFormat="1" ht="15" customHeight="1" x14ac:dyDescent="0.2">
      <c r="A150" s="265" t="s">
        <v>62</v>
      </c>
      <c r="B150" s="265" t="s">
        <v>63</v>
      </c>
      <c r="C150" s="265" t="s">
        <v>64</v>
      </c>
      <c r="D150" s="267" t="s">
        <v>127</v>
      </c>
      <c r="E150" s="268"/>
      <c r="F150" s="265" t="s">
        <v>68</v>
      </c>
      <c r="G150" s="267" t="s">
        <v>131</v>
      </c>
      <c r="H150" s="271"/>
      <c r="I150" s="268"/>
      <c r="J150" s="265" t="s">
        <v>70</v>
      </c>
    </row>
    <row r="151" spans="1:10" s="24" customFormat="1" ht="15" customHeight="1" x14ac:dyDescent="0.2">
      <c r="A151" s="266"/>
      <c r="B151" s="266"/>
      <c r="C151" s="266"/>
      <c r="D151" s="269"/>
      <c r="E151" s="270"/>
      <c r="F151" s="266"/>
      <c r="G151" s="269"/>
      <c r="H151" s="272"/>
      <c r="I151" s="270"/>
      <c r="J151" s="266"/>
    </row>
    <row r="152" spans="1:10" ht="15" customHeight="1" thickBot="1" x14ac:dyDescent="0.25">
      <c r="A152" s="266"/>
      <c r="B152" s="266"/>
      <c r="C152" s="266"/>
      <c r="D152" s="269"/>
      <c r="E152" s="270"/>
      <c r="F152" s="266"/>
      <c r="G152" s="269"/>
      <c r="H152" s="272"/>
      <c r="I152" s="270"/>
      <c r="J152" s="266"/>
    </row>
    <row r="153" spans="1:10" ht="15" customHeight="1" x14ac:dyDescent="0.2">
      <c r="A153" s="47" t="s">
        <v>71</v>
      </c>
      <c r="B153" s="224">
        <v>17</v>
      </c>
      <c r="C153" s="224">
        <v>17</v>
      </c>
      <c r="D153" s="224">
        <v>0</v>
      </c>
      <c r="E153" s="224">
        <v>17</v>
      </c>
      <c r="F153" s="224">
        <v>0</v>
      </c>
      <c r="G153" s="224">
        <v>0</v>
      </c>
      <c r="H153" s="224">
        <v>0</v>
      </c>
      <c r="I153" s="224">
        <v>0</v>
      </c>
      <c r="J153" s="224">
        <v>0</v>
      </c>
    </row>
    <row r="154" spans="1:10" ht="15" customHeight="1" x14ac:dyDescent="0.2">
      <c r="A154" s="51" t="s">
        <v>72</v>
      </c>
      <c r="B154" s="225">
        <v>44</v>
      </c>
      <c r="C154" s="225">
        <v>42</v>
      </c>
      <c r="D154" s="225">
        <v>0</v>
      </c>
      <c r="E154" s="225">
        <v>42</v>
      </c>
      <c r="F154" s="225">
        <v>0</v>
      </c>
      <c r="G154" s="225">
        <v>0</v>
      </c>
      <c r="H154" s="225">
        <v>0</v>
      </c>
      <c r="I154" s="225">
        <v>0</v>
      </c>
      <c r="J154" s="225">
        <v>44</v>
      </c>
    </row>
    <row r="155" spans="1:10" ht="15" customHeight="1" x14ac:dyDescent="0.2">
      <c r="A155" s="51" t="s">
        <v>73</v>
      </c>
      <c r="B155" s="225">
        <v>49</v>
      </c>
      <c r="C155" s="225">
        <v>49</v>
      </c>
      <c r="D155" s="225">
        <v>46</v>
      </c>
      <c r="E155" s="225">
        <v>49</v>
      </c>
      <c r="F155" s="225">
        <v>48</v>
      </c>
      <c r="G155" s="225">
        <v>46</v>
      </c>
      <c r="H155" s="225">
        <v>50</v>
      </c>
      <c r="I155" s="225">
        <v>0</v>
      </c>
      <c r="J155" s="225">
        <v>49</v>
      </c>
    </row>
    <row r="156" spans="1:10" ht="15" customHeight="1" x14ac:dyDescent="0.2">
      <c r="A156" s="51" t="s">
        <v>74</v>
      </c>
      <c r="B156" s="225">
        <v>53</v>
      </c>
      <c r="C156" s="225">
        <v>54</v>
      </c>
      <c r="D156" s="225">
        <v>0</v>
      </c>
      <c r="E156" s="225">
        <v>54</v>
      </c>
      <c r="F156" s="225">
        <v>53</v>
      </c>
      <c r="G156" s="225">
        <v>0</v>
      </c>
      <c r="H156" s="225">
        <v>53</v>
      </c>
      <c r="I156" s="225">
        <v>0</v>
      </c>
      <c r="J156" s="225">
        <v>53</v>
      </c>
    </row>
    <row r="157" spans="1:10" ht="15" customHeight="1" x14ac:dyDescent="0.2">
      <c r="A157" s="51" t="s">
        <v>75</v>
      </c>
      <c r="B157" s="225">
        <v>58</v>
      </c>
      <c r="C157" s="225">
        <v>59</v>
      </c>
      <c r="D157" s="225">
        <v>60</v>
      </c>
      <c r="E157" s="225">
        <v>59</v>
      </c>
      <c r="F157" s="225">
        <v>59</v>
      </c>
      <c r="G157" s="225">
        <v>0</v>
      </c>
      <c r="H157" s="225">
        <v>59</v>
      </c>
      <c r="I157" s="225">
        <v>0</v>
      </c>
      <c r="J157" s="225">
        <v>58</v>
      </c>
    </row>
    <row r="158" spans="1:10" ht="15" customHeight="1" x14ac:dyDescent="0.2">
      <c r="A158" s="51" t="s">
        <v>76</v>
      </c>
      <c r="B158" s="225">
        <v>64</v>
      </c>
      <c r="C158" s="225">
        <v>64</v>
      </c>
      <c r="D158" s="225">
        <v>63</v>
      </c>
      <c r="E158" s="225">
        <v>64</v>
      </c>
      <c r="F158" s="225">
        <v>64</v>
      </c>
      <c r="G158" s="225">
        <v>0</v>
      </c>
      <c r="H158" s="225">
        <v>64</v>
      </c>
      <c r="I158" s="225">
        <v>0</v>
      </c>
      <c r="J158" s="225">
        <v>63</v>
      </c>
    </row>
    <row r="159" spans="1:10" ht="15" customHeight="1" x14ac:dyDescent="0.2">
      <c r="A159" s="51" t="s">
        <v>77</v>
      </c>
      <c r="B159" s="225">
        <v>69</v>
      </c>
      <c r="C159" s="225">
        <v>70</v>
      </c>
      <c r="D159" s="225">
        <v>67</v>
      </c>
      <c r="E159" s="225">
        <v>70</v>
      </c>
      <c r="F159" s="225">
        <v>70</v>
      </c>
      <c r="G159" s="225">
        <v>69</v>
      </c>
      <c r="H159" s="225">
        <v>70</v>
      </c>
      <c r="I159" s="225">
        <v>0</v>
      </c>
      <c r="J159" s="225">
        <v>68</v>
      </c>
    </row>
    <row r="160" spans="1:10" ht="15" customHeight="1" x14ac:dyDescent="0.2">
      <c r="A160" s="51" t="s">
        <v>78</v>
      </c>
      <c r="B160" s="225">
        <v>74</v>
      </c>
      <c r="C160" s="225">
        <v>73</v>
      </c>
      <c r="D160" s="225">
        <v>72</v>
      </c>
      <c r="E160" s="225">
        <v>73</v>
      </c>
      <c r="F160" s="225">
        <v>74</v>
      </c>
      <c r="G160" s="225">
        <v>74</v>
      </c>
      <c r="H160" s="225">
        <v>73</v>
      </c>
      <c r="I160" s="225">
        <v>0</v>
      </c>
      <c r="J160" s="225">
        <v>74</v>
      </c>
    </row>
    <row r="161" spans="1:10" ht="15" customHeight="1" x14ac:dyDescent="0.2">
      <c r="A161" s="51" t="s">
        <v>79</v>
      </c>
      <c r="B161" s="225">
        <v>78</v>
      </c>
      <c r="C161" s="225">
        <v>79</v>
      </c>
      <c r="D161" s="225">
        <v>78</v>
      </c>
      <c r="E161" s="225">
        <v>79</v>
      </c>
      <c r="F161" s="225">
        <v>78</v>
      </c>
      <c r="G161" s="225">
        <v>0</v>
      </c>
      <c r="H161" s="225">
        <v>78</v>
      </c>
      <c r="I161" s="225">
        <v>0</v>
      </c>
      <c r="J161" s="225">
        <v>78</v>
      </c>
    </row>
    <row r="162" spans="1:10" ht="15" customHeight="1" x14ac:dyDescent="0.2">
      <c r="A162" s="51" t="s">
        <v>80</v>
      </c>
      <c r="B162" s="225">
        <v>84</v>
      </c>
      <c r="C162" s="225">
        <v>83</v>
      </c>
      <c r="D162" s="225">
        <v>0</v>
      </c>
      <c r="E162" s="225">
        <v>83</v>
      </c>
      <c r="F162" s="225">
        <v>82</v>
      </c>
      <c r="G162" s="225">
        <v>82</v>
      </c>
      <c r="H162" s="225">
        <v>82</v>
      </c>
      <c r="I162" s="225">
        <v>0</v>
      </c>
      <c r="J162" s="225">
        <v>84</v>
      </c>
    </row>
    <row r="163" spans="1:10" ht="15" customHeight="1" x14ac:dyDescent="0.2">
      <c r="A163" s="51" t="s">
        <v>81</v>
      </c>
      <c r="B163" s="225">
        <v>89</v>
      </c>
      <c r="C163" s="225">
        <v>88</v>
      </c>
      <c r="D163" s="225">
        <v>90</v>
      </c>
      <c r="E163" s="225">
        <v>88</v>
      </c>
      <c r="F163" s="225">
        <v>87</v>
      </c>
      <c r="G163" s="225">
        <v>89</v>
      </c>
      <c r="H163" s="225">
        <v>87</v>
      </c>
      <c r="I163" s="225">
        <v>0</v>
      </c>
      <c r="J163" s="225">
        <v>89</v>
      </c>
    </row>
    <row r="164" spans="1:10" ht="15" customHeight="1" x14ac:dyDescent="0.2">
      <c r="A164" s="51" t="s">
        <v>82</v>
      </c>
      <c r="B164" s="225">
        <v>94</v>
      </c>
      <c r="C164" s="225">
        <v>94</v>
      </c>
      <c r="D164" s="225">
        <v>93</v>
      </c>
      <c r="E164" s="225">
        <v>94</v>
      </c>
      <c r="F164" s="225">
        <v>93</v>
      </c>
      <c r="G164" s="225">
        <v>93</v>
      </c>
      <c r="H164" s="225">
        <v>93</v>
      </c>
      <c r="I164" s="225">
        <v>0</v>
      </c>
      <c r="J164" s="225">
        <v>94</v>
      </c>
    </row>
    <row r="165" spans="1:10" ht="15" customHeight="1" x14ac:dyDescent="0.2">
      <c r="A165" s="51" t="s">
        <v>83</v>
      </c>
      <c r="B165" s="225">
        <v>99</v>
      </c>
      <c r="C165" s="225">
        <v>100</v>
      </c>
      <c r="D165" s="225">
        <v>100</v>
      </c>
      <c r="E165" s="225">
        <v>100</v>
      </c>
      <c r="F165" s="225">
        <v>100</v>
      </c>
      <c r="G165" s="225">
        <v>98</v>
      </c>
      <c r="H165" s="225">
        <v>100</v>
      </c>
      <c r="I165" s="225">
        <v>0</v>
      </c>
      <c r="J165" s="225">
        <v>99</v>
      </c>
    </row>
    <row r="166" spans="1:10" ht="15" customHeight="1" x14ac:dyDescent="0.2">
      <c r="A166" s="51" t="s">
        <v>84</v>
      </c>
      <c r="B166" s="225">
        <v>106</v>
      </c>
      <c r="C166" s="225">
        <v>106</v>
      </c>
      <c r="D166" s="225">
        <v>105</v>
      </c>
      <c r="E166" s="225">
        <v>106</v>
      </c>
      <c r="F166" s="225">
        <v>106</v>
      </c>
      <c r="G166" s="225">
        <v>106</v>
      </c>
      <c r="H166" s="225">
        <v>105</v>
      </c>
      <c r="I166" s="225">
        <v>0</v>
      </c>
      <c r="J166" s="225">
        <v>106</v>
      </c>
    </row>
    <row r="167" spans="1:10" ht="15" customHeight="1" x14ac:dyDescent="0.2">
      <c r="A167" s="51" t="s">
        <v>85</v>
      </c>
      <c r="B167" s="225">
        <v>116</v>
      </c>
      <c r="C167" s="225">
        <v>115</v>
      </c>
      <c r="D167" s="225">
        <v>115</v>
      </c>
      <c r="E167" s="225">
        <v>115</v>
      </c>
      <c r="F167" s="225">
        <v>115</v>
      </c>
      <c r="G167" s="225">
        <v>116</v>
      </c>
      <c r="H167" s="225">
        <v>115</v>
      </c>
      <c r="I167" s="225">
        <v>0</v>
      </c>
      <c r="J167" s="225">
        <v>116</v>
      </c>
    </row>
    <row r="168" spans="1:10" ht="15" customHeight="1" x14ac:dyDescent="0.2">
      <c r="A168" s="51" t="s">
        <v>86</v>
      </c>
      <c r="B168" s="225">
        <v>127</v>
      </c>
      <c r="C168" s="225">
        <v>127</v>
      </c>
      <c r="D168" s="225">
        <v>125</v>
      </c>
      <c r="E168" s="225">
        <v>127</v>
      </c>
      <c r="F168" s="225">
        <v>124</v>
      </c>
      <c r="G168" s="225">
        <v>126</v>
      </c>
      <c r="H168" s="225">
        <v>124</v>
      </c>
      <c r="I168" s="225">
        <v>0</v>
      </c>
      <c r="J168" s="225">
        <v>126</v>
      </c>
    </row>
    <row r="169" spans="1:10" ht="15" customHeight="1" x14ac:dyDescent="0.2">
      <c r="A169" s="51" t="s">
        <v>87</v>
      </c>
      <c r="B169" s="225">
        <v>138</v>
      </c>
      <c r="C169" s="225">
        <v>138</v>
      </c>
      <c r="D169" s="225">
        <v>137</v>
      </c>
      <c r="E169" s="225">
        <v>138</v>
      </c>
      <c r="F169" s="225">
        <v>140</v>
      </c>
      <c r="G169" s="225">
        <v>139</v>
      </c>
      <c r="H169" s="225">
        <v>140</v>
      </c>
      <c r="I169" s="225">
        <v>0</v>
      </c>
      <c r="J169" s="225">
        <v>136</v>
      </c>
    </row>
    <row r="170" spans="1:10" ht="15" customHeight="1" x14ac:dyDescent="0.2">
      <c r="A170" s="51" t="s">
        <v>88</v>
      </c>
      <c r="B170" s="225">
        <v>145</v>
      </c>
      <c r="C170" s="225">
        <v>145</v>
      </c>
      <c r="D170" s="225">
        <v>148</v>
      </c>
      <c r="E170" s="225">
        <v>145</v>
      </c>
      <c r="F170" s="225">
        <v>146</v>
      </c>
      <c r="G170" s="225">
        <v>147</v>
      </c>
      <c r="H170" s="225">
        <v>144</v>
      </c>
      <c r="I170" s="225">
        <v>0</v>
      </c>
      <c r="J170" s="225">
        <v>146</v>
      </c>
    </row>
    <row r="171" spans="1:10" ht="15" customHeight="1" x14ac:dyDescent="0.2">
      <c r="A171" s="51" t="s">
        <v>89</v>
      </c>
      <c r="B171" s="225">
        <v>155</v>
      </c>
      <c r="C171" s="225">
        <v>155</v>
      </c>
      <c r="D171" s="225">
        <v>155</v>
      </c>
      <c r="E171" s="225">
        <v>155</v>
      </c>
      <c r="F171" s="225">
        <v>155</v>
      </c>
      <c r="G171" s="225">
        <v>157</v>
      </c>
      <c r="H171" s="225">
        <v>155</v>
      </c>
      <c r="I171" s="225">
        <v>0</v>
      </c>
      <c r="J171" s="225">
        <v>155</v>
      </c>
    </row>
    <row r="172" spans="1:10" ht="15" customHeight="1" x14ac:dyDescent="0.2">
      <c r="A172" s="51" t="s">
        <v>90</v>
      </c>
      <c r="B172" s="225">
        <v>166</v>
      </c>
      <c r="C172" s="225">
        <v>166</v>
      </c>
      <c r="D172" s="225">
        <v>164</v>
      </c>
      <c r="E172" s="225">
        <v>166</v>
      </c>
      <c r="F172" s="225">
        <v>167</v>
      </c>
      <c r="G172" s="225">
        <v>165</v>
      </c>
      <c r="H172" s="225">
        <v>167</v>
      </c>
      <c r="I172" s="225">
        <v>0</v>
      </c>
      <c r="J172" s="225">
        <v>166</v>
      </c>
    </row>
    <row r="173" spans="1:10" ht="15" customHeight="1" x14ac:dyDescent="0.2">
      <c r="A173" s="51" t="s">
        <v>91</v>
      </c>
      <c r="B173" s="225">
        <v>175</v>
      </c>
      <c r="C173" s="225">
        <v>175</v>
      </c>
      <c r="D173" s="225">
        <v>177</v>
      </c>
      <c r="E173" s="225">
        <v>175</v>
      </c>
      <c r="F173" s="225">
        <v>176</v>
      </c>
      <c r="G173" s="225">
        <v>177</v>
      </c>
      <c r="H173" s="225">
        <v>176</v>
      </c>
      <c r="I173" s="225">
        <v>0</v>
      </c>
      <c r="J173" s="225">
        <v>176</v>
      </c>
    </row>
    <row r="174" spans="1:10" ht="15" customHeight="1" x14ac:dyDescent="0.2">
      <c r="A174" s="51" t="s">
        <v>92</v>
      </c>
      <c r="B174" s="225">
        <v>186</v>
      </c>
      <c r="C174" s="225">
        <v>186</v>
      </c>
      <c r="D174" s="225">
        <v>186</v>
      </c>
      <c r="E174" s="225">
        <v>186</v>
      </c>
      <c r="F174" s="225">
        <v>185</v>
      </c>
      <c r="G174" s="225">
        <v>185</v>
      </c>
      <c r="H174" s="225">
        <v>185</v>
      </c>
      <c r="I174" s="225">
        <v>0</v>
      </c>
      <c r="J174" s="225">
        <v>186</v>
      </c>
    </row>
    <row r="175" spans="1:10" ht="15" customHeight="1" x14ac:dyDescent="0.2">
      <c r="A175" s="51" t="s">
        <v>93</v>
      </c>
      <c r="B175" s="225">
        <v>196</v>
      </c>
      <c r="C175" s="225">
        <v>196</v>
      </c>
      <c r="D175" s="225">
        <v>196</v>
      </c>
      <c r="E175" s="225">
        <v>196</v>
      </c>
      <c r="F175" s="225">
        <v>196</v>
      </c>
      <c r="G175" s="225">
        <v>196</v>
      </c>
      <c r="H175" s="225">
        <v>196</v>
      </c>
      <c r="I175" s="225">
        <v>0</v>
      </c>
      <c r="J175" s="225">
        <v>195</v>
      </c>
    </row>
    <row r="176" spans="1:10" ht="15" customHeight="1" x14ac:dyDescent="0.2">
      <c r="A176" s="51" t="s">
        <v>94</v>
      </c>
      <c r="B176" s="225">
        <v>205</v>
      </c>
      <c r="C176" s="225">
        <v>205</v>
      </c>
      <c r="D176" s="225">
        <v>204</v>
      </c>
      <c r="E176" s="225">
        <v>205</v>
      </c>
      <c r="F176" s="225">
        <v>206</v>
      </c>
      <c r="G176" s="225">
        <v>208</v>
      </c>
      <c r="H176" s="225">
        <v>206</v>
      </c>
      <c r="I176" s="225">
        <v>0</v>
      </c>
      <c r="J176" s="225">
        <v>205</v>
      </c>
    </row>
    <row r="177" spans="1:10" ht="15" customHeight="1" x14ac:dyDescent="0.2">
      <c r="A177" s="51" t="s">
        <v>95</v>
      </c>
      <c r="B177" s="225">
        <v>215</v>
      </c>
      <c r="C177" s="225">
        <v>214</v>
      </c>
      <c r="D177" s="225">
        <v>218</v>
      </c>
      <c r="E177" s="225">
        <v>214</v>
      </c>
      <c r="F177" s="225">
        <v>215</v>
      </c>
      <c r="G177" s="225">
        <v>215</v>
      </c>
      <c r="H177" s="225">
        <v>215</v>
      </c>
      <c r="I177" s="225">
        <v>0</v>
      </c>
      <c r="J177" s="225">
        <v>215</v>
      </c>
    </row>
    <row r="178" spans="1:10" ht="15" customHeight="1" x14ac:dyDescent="0.2">
      <c r="A178" s="51" t="s">
        <v>96</v>
      </c>
      <c r="B178" s="225">
        <v>226</v>
      </c>
      <c r="C178" s="225">
        <v>226</v>
      </c>
      <c r="D178" s="225">
        <v>227</v>
      </c>
      <c r="E178" s="225">
        <v>226</v>
      </c>
      <c r="F178" s="225">
        <v>226</v>
      </c>
      <c r="G178" s="225">
        <v>226</v>
      </c>
      <c r="H178" s="225">
        <v>226</v>
      </c>
      <c r="I178" s="225">
        <v>0</v>
      </c>
      <c r="J178" s="225">
        <v>225</v>
      </c>
    </row>
    <row r="179" spans="1:10" ht="15" customHeight="1" x14ac:dyDescent="0.2">
      <c r="A179" s="51" t="s">
        <v>97</v>
      </c>
      <c r="B179" s="225">
        <v>237</v>
      </c>
      <c r="C179" s="225">
        <v>237</v>
      </c>
      <c r="D179" s="225">
        <v>236</v>
      </c>
      <c r="E179" s="225">
        <v>237</v>
      </c>
      <c r="F179" s="225">
        <v>235</v>
      </c>
      <c r="G179" s="225">
        <v>235</v>
      </c>
      <c r="H179" s="225">
        <v>235</v>
      </c>
      <c r="I179" s="225">
        <v>0</v>
      </c>
      <c r="J179" s="225">
        <v>235</v>
      </c>
    </row>
    <row r="180" spans="1:10" ht="15" customHeight="1" x14ac:dyDescent="0.2">
      <c r="A180" s="51" t="s">
        <v>98</v>
      </c>
      <c r="B180" s="225">
        <v>245</v>
      </c>
      <c r="C180" s="225">
        <v>245</v>
      </c>
      <c r="D180" s="225">
        <v>246</v>
      </c>
      <c r="E180" s="225">
        <v>245</v>
      </c>
      <c r="F180" s="225">
        <v>244</v>
      </c>
      <c r="G180" s="225">
        <v>246</v>
      </c>
      <c r="H180" s="225">
        <v>244</v>
      </c>
      <c r="I180" s="225">
        <v>0</v>
      </c>
      <c r="J180" s="225">
        <v>245</v>
      </c>
    </row>
    <row r="181" spans="1:10" ht="15" customHeight="1" x14ac:dyDescent="0.2">
      <c r="A181" s="51" t="s">
        <v>99</v>
      </c>
      <c r="B181" s="225">
        <v>255</v>
      </c>
      <c r="C181" s="225">
        <v>255</v>
      </c>
      <c r="D181" s="225">
        <v>256</v>
      </c>
      <c r="E181" s="225">
        <v>255</v>
      </c>
      <c r="F181" s="225">
        <v>254</v>
      </c>
      <c r="G181" s="225">
        <v>255</v>
      </c>
      <c r="H181" s="225">
        <v>254</v>
      </c>
      <c r="I181" s="225">
        <v>0</v>
      </c>
      <c r="J181" s="225">
        <v>255</v>
      </c>
    </row>
    <row r="182" spans="1:10" ht="15" customHeight="1" x14ac:dyDescent="0.2">
      <c r="A182" s="51" t="s">
        <v>100</v>
      </c>
      <c r="B182" s="225">
        <v>266</v>
      </c>
      <c r="C182" s="225">
        <v>266</v>
      </c>
      <c r="D182" s="225">
        <v>266</v>
      </c>
      <c r="E182" s="225">
        <v>266</v>
      </c>
      <c r="F182" s="225">
        <v>266</v>
      </c>
      <c r="G182" s="225">
        <v>266</v>
      </c>
      <c r="H182" s="225">
        <v>266</v>
      </c>
      <c r="I182" s="225">
        <v>0</v>
      </c>
      <c r="J182" s="225">
        <v>266</v>
      </c>
    </row>
    <row r="183" spans="1:10" ht="15" customHeight="1" x14ac:dyDescent="0.2">
      <c r="A183" s="51" t="s">
        <v>101</v>
      </c>
      <c r="B183" s="225">
        <v>276</v>
      </c>
      <c r="C183" s="225">
        <v>276</v>
      </c>
      <c r="D183" s="225">
        <v>277</v>
      </c>
      <c r="E183" s="225">
        <v>275</v>
      </c>
      <c r="F183" s="225">
        <v>277</v>
      </c>
      <c r="G183" s="225">
        <v>277</v>
      </c>
      <c r="H183" s="225">
        <v>277</v>
      </c>
      <c r="I183" s="225">
        <v>0</v>
      </c>
      <c r="J183" s="225">
        <v>275</v>
      </c>
    </row>
    <row r="184" spans="1:10" ht="15" customHeight="1" x14ac:dyDescent="0.2">
      <c r="A184" s="51" t="s">
        <v>102</v>
      </c>
      <c r="B184" s="225">
        <v>285</v>
      </c>
      <c r="C184" s="225">
        <v>285</v>
      </c>
      <c r="D184" s="225">
        <v>286</v>
      </c>
      <c r="E184" s="225">
        <v>285</v>
      </c>
      <c r="F184" s="225">
        <v>287</v>
      </c>
      <c r="G184" s="225">
        <v>286</v>
      </c>
      <c r="H184" s="225">
        <v>287</v>
      </c>
      <c r="I184" s="225">
        <v>0</v>
      </c>
      <c r="J184" s="225">
        <v>285</v>
      </c>
    </row>
    <row r="185" spans="1:10" ht="15" customHeight="1" x14ac:dyDescent="0.2">
      <c r="A185" s="51" t="s">
        <v>103</v>
      </c>
      <c r="B185" s="225">
        <v>296</v>
      </c>
      <c r="C185" s="225">
        <v>296</v>
      </c>
      <c r="D185" s="225">
        <v>298</v>
      </c>
      <c r="E185" s="225">
        <v>295</v>
      </c>
      <c r="F185" s="225">
        <v>296</v>
      </c>
      <c r="G185" s="225">
        <v>297</v>
      </c>
      <c r="H185" s="225">
        <v>296</v>
      </c>
      <c r="I185" s="225">
        <v>0</v>
      </c>
      <c r="J185" s="225">
        <v>296</v>
      </c>
    </row>
    <row r="186" spans="1:10" ht="15" customHeight="1" x14ac:dyDescent="0.2">
      <c r="A186" s="51" t="s">
        <v>104</v>
      </c>
      <c r="B186" s="225">
        <v>312</v>
      </c>
      <c r="C186" s="225">
        <v>312</v>
      </c>
      <c r="D186" s="225">
        <v>310</v>
      </c>
      <c r="E186" s="225">
        <v>313</v>
      </c>
      <c r="F186" s="225">
        <v>312</v>
      </c>
      <c r="G186" s="225">
        <v>314</v>
      </c>
      <c r="H186" s="225">
        <v>312</v>
      </c>
      <c r="I186" s="225">
        <v>0</v>
      </c>
      <c r="J186" s="225">
        <v>310</v>
      </c>
    </row>
    <row r="187" spans="1:10" ht="15" customHeight="1" x14ac:dyDescent="0.2">
      <c r="A187" s="51" t="s">
        <v>105</v>
      </c>
      <c r="B187" s="225">
        <v>337</v>
      </c>
      <c r="C187" s="225">
        <v>337</v>
      </c>
      <c r="D187" s="225">
        <v>338</v>
      </c>
      <c r="E187" s="225">
        <v>337</v>
      </c>
      <c r="F187" s="225">
        <v>336</v>
      </c>
      <c r="G187" s="225">
        <v>337</v>
      </c>
      <c r="H187" s="225">
        <v>336</v>
      </c>
      <c r="I187" s="225">
        <v>0</v>
      </c>
      <c r="J187" s="225">
        <v>335</v>
      </c>
    </row>
    <row r="188" spans="1:10" ht="15" customHeight="1" x14ac:dyDescent="0.2">
      <c r="A188" s="51" t="s">
        <v>106</v>
      </c>
      <c r="B188" s="225">
        <v>365</v>
      </c>
      <c r="C188" s="225">
        <v>365</v>
      </c>
      <c r="D188" s="225">
        <v>366</v>
      </c>
      <c r="E188" s="225">
        <v>362</v>
      </c>
      <c r="F188" s="225">
        <v>361</v>
      </c>
      <c r="G188" s="225">
        <v>364</v>
      </c>
      <c r="H188" s="225">
        <v>361</v>
      </c>
      <c r="I188" s="225">
        <v>0</v>
      </c>
      <c r="J188" s="225">
        <v>361</v>
      </c>
    </row>
    <row r="189" spans="1:10" ht="15" customHeight="1" x14ac:dyDescent="0.2">
      <c r="A189" s="51" t="s">
        <v>107</v>
      </c>
      <c r="B189" s="225">
        <v>386</v>
      </c>
      <c r="C189" s="225">
        <v>386</v>
      </c>
      <c r="D189" s="225">
        <v>386</v>
      </c>
      <c r="E189" s="225">
        <v>388</v>
      </c>
      <c r="F189" s="225">
        <v>385</v>
      </c>
      <c r="G189" s="225">
        <v>386</v>
      </c>
      <c r="H189" s="225">
        <v>385</v>
      </c>
      <c r="I189" s="225">
        <v>0</v>
      </c>
      <c r="J189" s="225">
        <v>385</v>
      </c>
    </row>
    <row r="190" spans="1:10" ht="15" customHeight="1" x14ac:dyDescent="0.2">
      <c r="A190" s="51" t="s">
        <v>108</v>
      </c>
      <c r="B190" s="225">
        <v>421</v>
      </c>
      <c r="C190" s="225">
        <v>421</v>
      </c>
      <c r="D190" s="225">
        <v>420</v>
      </c>
      <c r="E190" s="225">
        <v>422</v>
      </c>
      <c r="F190" s="225">
        <v>414</v>
      </c>
      <c r="G190" s="225">
        <v>417</v>
      </c>
      <c r="H190" s="225">
        <v>414</v>
      </c>
      <c r="I190" s="225">
        <v>0</v>
      </c>
      <c r="J190" s="225">
        <v>422</v>
      </c>
    </row>
    <row r="191" spans="1:10" ht="15" customHeight="1" x14ac:dyDescent="0.2">
      <c r="A191" s="51" t="s">
        <v>109</v>
      </c>
      <c r="B191" s="225">
        <v>470</v>
      </c>
      <c r="C191" s="225">
        <v>470</v>
      </c>
      <c r="D191" s="225">
        <v>471</v>
      </c>
      <c r="E191" s="225">
        <v>469</v>
      </c>
      <c r="F191" s="225">
        <v>469</v>
      </c>
      <c r="G191" s="225">
        <v>471</v>
      </c>
      <c r="H191" s="225">
        <v>469</v>
      </c>
      <c r="I191" s="225">
        <v>0</v>
      </c>
      <c r="J191" s="225">
        <v>481</v>
      </c>
    </row>
    <row r="192" spans="1:10" ht="15" customHeight="1" x14ac:dyDescent="0.2">
      <c r="A192" s="51" t="s">
        <v>110</v>
      </c>
      <c r="B192" s="225">
        <v>541</v>
      </c>
      <c r="C192" s="225">
        <v>540</v>
      </c>
      <c r="D192" s="225">
        <v>542</v>
      </c>
      <c r="E192" s="225">
        <v>537</v>
      </c>
      <c r="F192" s="225">
        <v>546</v>
      </c>
      <c r="G192" s="225">
        <v>552</v>
      </c>
      <c r="H192" s="225">
        <v>544</v>
      </c>
      <c r="I192" s="225">
        <v>0</v>
      </c>
      <c r="J192" s="225">
        <v>0</v>
      </c>
    </row>
    <row r="193" spans="1:10" ht="15" customHeight="1" x14ac:dyDescent="0.2">
      <c r="A193" s="51" t="s">
        <v>111</v>
      </c>
      <c r="B193" s="225">
        <v>817</v>
      </c>
      <c r="C193" s="225">
        <v>817</v>
      </c>
      <c r="D193" s="225">
        <v>810</v>
      </c>
      <c r="E193" s="225">
        <v>846</v>
      </c>
      <c r="F193" s="225">
        <v>0</v>
      </c>
      <c r="G193" s="225">
        <v>0</v>
      </c>
      <c r="H193" s="225">
        <v>0</v>
      </c>
      <c r="I193" s="225">
        <v>0</v>
      </c>
      <c r="J193" s="225">
        <v>0</v>
      </c>
    </row>
    <row r="194" spans="1:10" ht="15" customHeight="1" x14ac:dyDescent="0.2">
      <c r="A194" s="51" t="s">
        <v>174</v>
      </c>
      <c r="B194" s="225">
        <v>1284</v>
      </c>
      <c r="C194" s="225">
        <v>1284</v>
      </c>
      <c r="D194" s="225">
        <v>1003</v>
      </c>
      <c r="E194" s="225">
        <v>1377</v>
      </c>
      <c r="F194" s="225">
        <v>0</v>
      </c>
      <c r="G194" s="225">
        <v>0</v>
      </c>
      <c r="H194" s="225">
        <v>0</v>
      </c>
      <c r="I194" s="225">
        <v>0</v>
      </c>
      <c r="J194" s="225">
        <v>0</v>
      </c>
    </row>
    <row r="195" spans="1:10" ht="15" customHeight="1" x14ac:dyDescent="0.2">
      <c r="A195" s="51" t="s">
        <v>175</v>
      </c>
      <c r="B195" s="225">
        <v>0</v>
      </c>
      <c r="C195" s="225">
        <v>0</v>
      </c>
      <c r="D195" s="225">
        <v>0</v>
      </c>
      <c r="E195" s="225">
        <v>0</v>
      </c>
      <c r="F195" s="225">
        <v>0</v>
      </c>
      <c r="G195" s="225">
        <v>0</v>
      </c>
      <c r="H195" s="225">
        <v>0</v>
      </c>
      <c r="I195" s="225">
        <v>0</v>
      </c>
      <c r="J195" s="225">
        <v>0</v>
      </c>
    </row>
    <row r="196" spans="1:10" ht="15" customHeight="1" x14ac:dyDescent="0.2">
      <c r="A196" s="51" t="s">
        <v>176</v>
      </c>
      <c r="B196" s="225">
        <v>0</v>
      </c>
      <c r="C196" s="225">
        <v>0</v>
      </c>
      <c r="D196" s="225">
        <v>0</v>
      </c>
      <c r="E196" s="225">
        <v>0</v>
      </c>
      <c r="F196" s="225">
        <v>0</v>
      </c>
      <c r="G196" s="225">
        <v>0</v>
      </c>
      <c r="H196" s="225">
        <v>0</v>
      </c>
      <c r="I196" s="225">
        <v>0</v>
      </c>
      <c r="J196" s="225">
        <v>0</v>
      </c>
    </row>
    <row r="197" spans="1:10" ht="15" customHeight="1" x14ac:dyDescent="0.2">
      <c r="A197" s="51" t="s">
        <v>177</v>
      </c>
      <c r="B197" s="225">
        <v>0</v>
      </c>
      <c r="C197" s="225">
        <v>0</v>
      </c>
      <c r="D197" s="225">
        <v>0</v>
      </c>
      <c r="E197" s="225">
        <v>0</v>
      </c>
      <c r="F197" s="225">
        <v>0</v>
      </c>
      <c r="G197" s="225">
        <v>0</v>
      </c>
      <c r="H197" s="225">
        <v>0</v>
      </c>
      <c r="I197" s="225">
        <v>0</v>
      </c>
      <c r="J197" s="225">
        <v>0</v>
      </c>
    </row>
    <row r="198" spans="1:10" ht="15" customHeight="1" x14ac:dyDescent="0.2">
      <c r="A198" s="51" t="s">
        <v>178</v>
      </c>
      <c r="B198" s="225">
        <v>0</v>
      </c>
      <c r="C198" s="225">
        <v>0</v>
      </c>
      <c r="D198" s="225">
        <v>0</v>
      </c>
      <c r="E198" s="225">
        <v>0</v>
      </c>
      <c r="F198" s="225">
        <v>0</v>
      </c>
      <c r="G198" s="225">
        <v>0</v>
      </c>
      <c r="H198" s="225">
        <v>0</v>
      </c>
      <c r="I198" s="225">
        <v>0</v>
      </c>
      <c r="J198" s="225">
        <v>0</v>
      </c>
    </row>
    <row r="199" spans="1:10" s="24" customFormat="1" ht="15" customHeight="1" x14ac:dyDescent="0.2">
      <c r="A199" s="51" t="s">
        <v>179</v>
      </c>
      <c r="B199" s="225">
        <v>0</v>
      </c>
      <c r="C199" s="225">
        <v>0</v>
      </c>
      <c r="D199" s="225">
        <v>0</v>
      </c>
      <c r="E199" s="225">
        <v>0</v>
      </c>
      <c r="F199" s="225">
        <v>0</v>
      </c>
      <c r="G199" s="225">
        <v>0</v>
      </c>
      <c r="H199" s="225">
        <v>0</v>
      </c>
      <c r="I199" s="225">
        <v>0</v>
      </c>
      <c r="J199" s="225">
        <v>0</v>
      </c>
    </row>
    <row r="200" spans="1:10" ht="15" customHeight="1" x14ac:dyDescent="0.2">
      <c r="A200" s="51" t="s">
        <v>180</v>
      </c>
      <c r="B200" s="225">
        <v>0</v>
      </c>
      <c r="C200" s="225">
        <v>0</v>
      </c>
      <c r="D200" s="225">
        <v>0</v>
      </c>
      <c r="E200" s="225">
        <v>0</v>
      </c>
      <c r="F200" s="225">
        <v>0</v>
      </c>
      <c r="G200" s="225">
        <v>0</v>
      </c>
      <c r="H200" s="225">
        <v>0</v>
      </c>
      <c r="I200" s="225">
        <v>0</v>
      </c>
      <c r="J200" s="225">
        <v>0</v>
      </c>
    </row>
    <row r="201" spans="1:10" ht="15" customHeight="1" x14ac:dyDescent="0.2">
      <c r="A201" s="51" t="s">
        <v>181</v>
      </c>
      <c r="B201" s="225">
        <v>0</v>
      </c>
      <c r="C201" s="225">
        <v>0</v>
      </c>
      <c r="D201" s="225">
        <v>0</v>
      </c>
      <c r="E201" s="225">
        <v>0</v>
      </c>
      <c r="F201" s="225">
        <v>0</v>
      </c>
      <c r="G201" s="225">
        <v>0</v>
      </c>
      <c r="H201" s="225">
        <v>0</v>
      </c>
      <c r="I201" s="225">
        <v>0</v>
      </c>
      <c r="J201" s="225">
        <v>0</v>
      </c>
    </row>
    <row r="202" spans="1:10" ht="15" customHeight="1" x14ac:dyDescent="0.2">
      <c r="A202" s="51" t="s">
        <v>182</v>
      </c>
      <c r="B202" s="225">
        <v>0</v>
      </c>
      <c r="C202" s="225">
        <v>0</v>
      </c>
      <c r="D202" s="225">
        <v>0</v>
      </c>
      <c r="E202" s="225">
        <v>0</v>
      </c>
      <c r="F202" s="225">
        <v>0</v>
      </c>
      <c r="G202" s="225">
        <v>0</v>
      </c>
      <c r="H202" s="225">
        <v>0</v>
      </c>
      <c r="I202" s="225">
        <v>0</v>
      </c>
      <c r="J202" s="225">
        <v>0</v>
      </c>
    </row>
    <row r="203" spans="1:10" ht="15" customHeight="1" thickBot="1" x14ac:dyDescent="0.25">
      <c r="A203" s="87"/>
      <c r="B203" s="226"/>
      <c r="C203" s="226"/>
      <c r="D203" s="226"/>
      <c r="E203" s="226"/>
      <c r="F203" s="226"/>
      <c r="G203" s="226"/>
      <c r="H203" s="226"/>
      <c r="I203" s="226"/>
      <c r="J203" s="226"/>
    </row>
    <row r="204" spans="1:10" ht="15" customHeight="1" thickBot="1" x14ac:dyDescent="0.25">
      <c r="A204" s="89" t="s">
        <v>112</v>
      </c>
      <c r="B204" s="226">
        <v>290.62154832525283</v>
      </c>
      <c r="C204" s="226">
        <v>310.09443935838959</v>
      </c>
      <c r="D204" s="226">
        <v>364.81894768899531</v>
      </c>
      <c r="E204" s="226">
        <v>275.54408463677908</v>
      </c>
      <c r="F204" s="226">
        <v>214.56240039566961</v>
      </c>
      <c r="G204" s="226">
        <v>177.79272054287478</v>
      </c>
      <c r="H204" s="226">
        <v>218.1581805019305</v>
      </c>
      <c r="I204" s="226">
        <v>0</v>
      </c>
      <c r="J204" s="88">
        <v>135</v>
      </c>
    </row>
  </sheetData>
  <mergeCells count="21">
    <mergeCell ref="J150:J152"/>
    <mergeCell ref="B80:B82"/>
    <mergeCell ref="C80:C82"/>
    <mergeCell ref="B13:B15"/>
    <mergeCell ref="C13:C15"/>
    <mergeCell ref="J13:J15"/>
    <mergeCell ref="J80:J82"/>
    <mergeCell ref="A13:A15"/>
    <mergeCell ref="D13:E15"/>
    <mergeCell ref="F13:F15"/>
    <mergeCell ref="G13:I15"/>
    <mergeCell ref="A80:A82"/>
    <mergeCell ref="D80:E82"/>
    <mergeCell ref="F80:F82"/>
    <mergeCell ref="G80:I82"/>
    <mergeCell ref="A150:A152"/>
    <mergeCell ref="D150:E152"/>
    <mergeCell ref="F150:F152"/>
    <mergeCell ref="G150:I152"/>
    <mergeCell ref="B150:B152"/>
    <mergeCell ref="C150:C152"/>
  </mergeCells>
  <phoneticPr fontId="0" type="noConversion"/>
  <pageMargins left="0.75" right="0.75" top="1" bottom="1" header="0.5" footer="0.5"/>
  <pageSetup scale="62" orientation="portrait" r:id="rId1"/>
  <headerFooter alignWithMargins="0"/>
  <rowBreaks count="2" manualBreakCount="2">
    <brk id="69" max="16383" man="1"/>
    <brk id="135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1</xdr:row>
                <xdr:rowOff>0</xdr:rowOff>
              </from>
              <to>
                <xdr:col>2</xdr:col>
                <xdr:colOff>342900</xdr:colOff>
                <xdr:row>6</xdr:row>
                <xdr:rowOff>66675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69</xdr:row>
                <xdr:rowOff>19050</xdr:rowOff>
              </from>
              <to>
                <xdr:col>2</xdr:col>
                <xdr:colOff>381000</xdr:colOff>
                <xdr:row>74</xdr:row>
                <xdr:rowOff>85725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136</xdr:row>
                <xdr:rowOff>0</xdr:rowOff>
              </from>
              <to>
                <xdr:col>2</xdr:col>
                <xdr:colOff>342900</xdr:colOff>
                <xdr:row>141</xdr:row>
                <xdr:rowOff>66675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Stat</vt:lpstr>
      <vt:lpstr>agricultori</vt:lpstr>
      <vt:lpstr>statagric</vt:lpstr>
      <vt:lpstr>veterani</vt:lpstr>
      <vt:lpstr>grupare_stat</vt:lpstr>
      <vt:lpstr>grupare_agricultori</vt:lpstr>
      <vt:lpstr>agricultori!Print_Area</vt:lpstr>
      <vt:lpstr>Stat!Print_Area</vt:lpstr>
      <vt:lpstr>statagric!Print_Area</vt:lpstr>
      <vt:lpstr>veterani!Print_Area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2009-02-17T10:46:50Z</cp:lastPrinted>
  <dcterms:created xsi:type="dcterms:W3CDTF">2005-12-21T12:54:58Z</dcterms:created>
  <dcterms:modified xsi:type="dcterms:W3CDTF">2013-03-20T16:03:02Z</dcterms:modified>
</cp:coreProperties>
</file>