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<sst xmlns="http://schemas.openxmlformats.org/spreadsheetml/2006/main" count="230" uniqueCount="191">
  <si>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</si>
  <si>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</si>
  <si>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</si>
  <si>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</si>
  <si>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</si>
  <si>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</si>
  <si>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</si>
  <si>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</si>
  <si>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</si>
  <si>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</si>
  <si>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</si>
  <si>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</si>
  <si>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</si>
  <si>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</si>
  <si>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</si>
  <si>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</si>
  <si>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</si>
  <si>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</si>
  <si>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</si>
  <si>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</si>
  <si>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</si>
  <si>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</si>
  <si>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</si>
  <si>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</si>
  <si>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</si>
  <si>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</si>
  <si>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</si>
  <si>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</si>
  <si>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</si>
  <si>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</si>
  <si>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</si>
  <si>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</si>
  <si>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</si>
  <si>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</si>
  <si>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</si>
  <si>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</si>
  <si>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</si>
  <si>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</si>
  <si>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</si>
  <si>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</si>
  <si>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</si>
  <si>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</si>
  <si>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</si>
  <si>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</si>
  <si>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</si>
  <si>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</si>
  <si>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</si>
  <si>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</si>
  <si>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</si>
  <si>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</si>
  <si>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</si>
  <si>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</si>
  <si>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</si>
  <si>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</si>
  <si>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</si>
  <si>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</si>
  <si>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</si>
  <si>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</si>
  <si>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</si>
  <si>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</si>
  <si>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</si>
  <si>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</si>
  <si>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</si>
  <si>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</si>
  <si>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</si>
  <si>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</si>
  <si>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</si>
  <si>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</si>
  <si>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</si>
  <si>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</si>
  <si>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</si>
  <si>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</si>
  <si>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</si>
  <si>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</si>
  <si>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</si>
  <si>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</si>
  <si>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</si>
  <si>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</si>
  <si>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</si>
  <si>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</si>
  <si>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</si>
  <si>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</si>
  <si>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</si>
  <si>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</si>
  <si>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</si>
  <si>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</si>
  <si>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</si>
  <si>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</si>
  <si>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</si>
  <si>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</si>
  <si>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</si>
  <si>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</si>
  <si>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</si>
  <si>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</si>
  <si>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</si>
  <si>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</si>
  <si>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</si>
  <si>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</si>
  <si>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</si>
  <si>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</si>
  <si>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</si>
  <si>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</si>
  <si>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</si>
  <si>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</si>
  <si>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</si>
  <si>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</si>
  <si>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</si>
  <si>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</si>
  <si>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</si>
  <si>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</si>
  <si>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</si>
  <si>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</si>
  <si>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</si>
  <si>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</si>
  <si>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</si>
  <si>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</si>
  <si>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</si>
  <si>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</si>
  <si>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</si>
  <si>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</si>
  <si>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</si>
  <si>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</si>
  <si>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</si>
  <si>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</si>
  <si>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</si>
  <si>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</si>
  <si>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</si>
  <si>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</si>
  <si>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</si>
  <si>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</si>
  <si>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</si>
  <si>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</si>
  <si>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</si>
  <si>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</si>
  <si>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</si>
  <si>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</si>
  <si>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</si>
  <si>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</si>
  <si>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</si>
  <si>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</si>
  <si>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</si>
  <si>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</si>
  <si>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</si>
  <si>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</si>
  <si>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</si>
  <si>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</si>
  <si>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</si>
  <si>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</si>
  <si>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</si>
  <si>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</si>
  <si>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</si>
  <si>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10001-12000</t>
  </si>
  <si>
    <t>12001-13000</t>
  </si>
  <si>
    <t>13001-15000</t>
  </si>
  <si>
    <t>15001-16000</t>
  </si>
  <si>
    <t>16001-18000</t>
  </si>
  <si>
    <t>3000</t>
  </si>
  <si>
    <t>18001-20000</t>
  </si>
  <si>
    <t>20001-22000</t>
  </si>
  <si>
    <t>Asigurati in baza declaratiilor unice fiscale depuse de persoanele fizice</t>
  </si>
  <si>
    <t>Beneficiari de indemnizatie suplimentara suportata de angajator conform O.U.G. nr.  30/2020</t>
  </si>
  <si>
    <t>Beneficiari de indemnizatie conform Legii nr. 19/2020 sau O.U.G. nr.  147/2020</t>
  </si>
  <si>
    <t xml:space="preserve">Beneficiari de indemnizatie conform O.U.G. nr.  132/2020
</t>
  </si>
  <si>
    <t>(15)</t>
  </si>
  <si>
    <t>(16)</t>
  </si>
  <si>
    <t>(17)</t>
  </si>
  <si>
    <t>(18)</t>
  </si>
  <si>
    <t>(19)</t>
  </si>
  <si>
    <t>(20)</t>
  </si>
  <si>
    <r>
      <t xml:space="preserve">Numar distinct de asigurati raportati in declaratiile D112 aferent coloanelor (3), (5), (7), (9), (11), (13) si (15) </t>
    </r>
    <r>
      <rPr>
        <vertAlign val="superscript"/>
        <sz val="12"/>
        <color indexed="8"/>
        <rFont val="Calibri"/>
        <family val="2"/>
      </rPr>
      <t>(**)</t>
    </r>
  </si>
  <si>
    <t xml:space="preserve">(**) Asiguratii pot obtine in aceeasi luna venituri aferente unuia sau mai multor tipuri de asigurare (contract de munca cu norma intreaga / contract de munca cu timp partial / fara contract de munca la angajator / ajutor de somaj / indemnizatii conform ordonantelor de urgenta). </t>
  </si>
  <si>
    <t>1-2549</t>
  </si>
  <si>
    <t>2550</t>
  </si>
  <si>
    <t>2551-2999</t>
  </si>
  <si>
    <t>3001-4000</t>
  </si>
  <si>
    <t>4001-5000</t>
  </si>
  <si>
    <t>5001-6094</t>
  </si>
  <si>
    <t>6095</t>
  </si>
  <si>
    <t>6096-7000</t>
  </si>
  <si>
    <t>22001-25000</t>
  </si>
  <si>
    <t>25001-27000</t>
  </si>
  <si>
    <t>27001-29000</t>
  </si>
  <si>
    <t>29001-30474</t>
  </si>
  <si>
    <t>30475</t>
  </si>
  <si>
    <t>Peste 30475</t>
  </si>
  <si>
    <t>0</t>
  </si>
  <si>
    <t>Luna: AUGUST 2022</t>
  </si>
  <si>
    <t>Situatia a fost facuta pe baza datelor existente la C.N.P.P. in luna OCTOMBRIE 2022</t>
  </si>
  <si>
    <t>Luna AUGUST 2022</t>
  </si>
  <si>
    <t>Situatia a fost facuta pe baza datelor existente la CNPP in luna OCTOMBRIE 2022</t>
  </si>
  <si>
    <t>(6)=(4)/(5)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</si>
</sst>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ON&quot;;\-#,##0\ &quot;RON&quot;"/>
    <numFmt numFmtId="181" formatCode="#,##0\ &quot;RON&quot;;[Red]\-#,##0\ &quot;RON&quot;"/>
    <numFmt numFmtId="182" formatCode="#,##0.00\ &quot;RON&quot;;\-#,##0.00\ &quot;RON&quot;"/>
    <numFmt numFmtId="183" formatCode="#,##0.00\ &quot;RON&quot;;[Red]\-#,##0.00\ &quot;RON&quot;"/>
    <numFmt numFmtId="184" formatCode="_-* #,##0\ &quot;RON&quot;_-;\-* #,##0\ &quot;RON&quot;_-;_-* &quot;-&quot;\ &quot;RON&quot;_-;_-@_-"/>
    <numFmt numFmtId="185" formatCode="_-* #,##0\ _R_O_N_-;\-* #,##0\ _R_O_N_-;_-* &quot;-&quot;\ _R_O_N_-;_-@_-"/>
    <numFmt numFmtId="186" formatCode="_-* #,##0.00\ &quot;RON&quot;_-;\-* #,##0.00\ &quot;RON&quot;_-;_-* &quot;-&quot;??\ &quot;RON&quot;_-;_-@_-"/>
    <numFmt numFmtId="187" formatCode="_-* #,##0.00\ _R_O_N_-;\-* #,##0.00\ _R_O_N_-;_-* &quot;-&quot;??\ _R_O_N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22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1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9" fillId="24" borderId="15" xfId="43" applyNumberFormat="1" applyFont="1" applyFill="1" applyBorder="1" applyAlignment="1" quotePrefix="1">
      <alignment horizontal="center" vertical="center"/>
    </xf>
    <xf numFmtId="3" fontId="9" fillId="24" borderId="23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 quotePrefix="1">
      <alignment horizontal="center" vertical="center"/>
    </xf>
    <xf numFmtId="3" fontId="9" fillId="24" borderId="17" xfId="43" applyNumberFormat="1" applyFont="1" applyFill="1" applyBorder="1" applyAlignment="1" quotePrefix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vertical="center"/>
    </xf>
    <xf numFmtId="3" fontId="9" fillId="24" borderId="10" xfId="43" applyNumberFormat="1" applyFont="1" applyFill="1" applyBorder="1" applyAlignment="1" quotePrefix="1">
      <alignment horizontal="center" vertical="center"/>
    </xf>
    <xf numFmtId="3" fontId="9" fillId="24" borderId="16" xfId="43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3" fontId="5" fillId="24" borderId="26" xfId="43" applyNumberFormat="1" applyFont="1" applyFill="1" applyBorder="1" applyAlignment="1" quotePrefix="1">
      <alignment horizontal="center"/>
    </xf>
    <xf numFmtId="3" fontId="5" fillId="24" borderId="27" xfId="43" applyNumberFormat="1" applyFont="1" applyFill="1" applyBorder="1" applyAlignment="1" quotePrefix="1">
      <alignment horizontal="center"/>
    </xf>
    <xf numFmtId="3" fontId="5" fillId="24" borderId="24" xfId="43" applyNumberFormat="1" applyFont="1" applyFill="1" applyBorder="1" applyAlignment="1" quotePrefix="1">
      <alignment horizontal="center"/>
    </xf>
    <xf numFmtId="3" fontId="5" fillId="24" borderId="25" xfId="43" applyNumberFormat="1" applyFont="1" applyFill="1" applyBorder="1" applyAlignment="1" quotePrefix="1">
      <alignment horizontal="center"/>
    </xf>
    <xf numFmtId="3" fontId="3" fillId="0" borderId="26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28" xfId="0" applyNumberFormat="1" applyBorder="1" applyAlignment="1">
      <alignment horizontal="center" vertical="center" wrapText="1"/>
    </xf>
    <xf numFmtId="3" fontId="5" fillId="24" borderId="29" xfId="43" applyNumberFormat="1" applyFont="1" applyFill="1" applyBorder="1" applyAlignment="1" quotePrefix="1">
      <alignment horizontal="center"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11" xfId="0" applyNumberFormat="1" applyBorder="1" applyAlignment="1" quotePrefix="1">
      <alignment horizontal="center"/>
    </xf>
    <xf numFmtId="3" fontId="0" fillId="0" borderId="31" xfId="0" applyNumberFormat="1" applyBorder="1" applyAlignment="1">
      <alignment/>
    </xf>
    <xf numFmtId="3" fontId="3" fillId="0" borderId="29" xfId="0" applyNumberFormat="1" applyFont="1" applyBorder="1" applyAlignment="1">
      <alignment/>
    </xf>
    <xf numFmtId="3" fontId="0" fillId="0" borderId="0" xfId="0" applyNumberFormat="1" applyAlignment="1">
      <alignment horizontal="left" vertical="top" wrapText="1"/>
    </xf>
    <xf numFmtId="0" fontId="4" fillId="0" borderId="0" xfId="0" applyFont="1" applyAlignment="1">
      <alignment horizontal="center"/>
    </xf>
    <xf numFmtId="3" fontId="0" fillId="0" borderId="23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0" fillId="0" borderId="15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6" fillId="0" borderId="35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 wrapText="1"/>
    </xf>
    <xf numFmtId="3" fontId="0" fillId="0" borderId="37" xfId="0" applyNumberForma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7" fillId="0" borderId="35" xfId="0" applyNumberFormat="1" applyFont="1" applyBorder="1" applyAlignment="1">
      <alignment horizontal="right"/>
    </xf>
    <xf numFmtId="0" fontId="0" fillId="0" borderId="4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PageLayoutView="0" workbookViewId="0" topLeftCell="A1">
      <selection activeCell="X17" sqref="X16:X17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20" ht="18.75">
      <c r="A1" s="81" t="s">
        <v>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18.75">
      <c r="A2" s="81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14" ht="18.75">
      <c r="A3" s="6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20" ht="18.75">
      <c r="A4" s="81" t="s">
        <v>186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16" ht="18.75">
      <c r="A5" s="6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3:20" ht="15.75" thickBot="1">
      <c r="M6" s="91" t="s">
        <v>187</v>
      </c>
      <c r="N6" s="91"/>
      <c r="O6" s="91"/>
      <c r="P6" s="91"/>
      <c r="Q6" s="91"/>
      <c r="R6" s="91"/>
      <c r="S6" s="91"/>
      <c r="T6" s="91"/>
    </row>
    <row r="7" spans="1:20" ht="23.25" customHeight="1">
      <c r="A7" s="92" t="s">
        <v>3</v>
      </c>
      <c r="B7" s="95" t="s">
        <v>4</v>
      </c>
      <c r="C7" s="98" t="s">
        <v>26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  <c r="Q7" s="101" t="s">
        <v>10</v>
      </c>
      <c r="R7" s="102"/>
      <c r="S7" s="101" t="s">
        <v>159</v>
      </c>
      <c r="T7" s="102"/>
    </row>
    <row r="8" spans="1:20" ht="93" customHeight="1">
      <c r="A8" s="93"/>
      <c r="B8" s="96"/>
      <c r="C8" s="87" t="s">
        <v>5</v>
      </c>
      <c r="D8" s="83"/>
      <c r="E8" s="83" t="s">
        <v>6</v>
      </c>
      <c r="F8" s="83"/>
      <c r="G8" s="83" t="s">
        <v>9</v>
      </c>
      <c r="H8" s="83"/>
      <c r="I8" s="88" t="s">
        <v>32</v>
      </c>
      <c r="J8" s="88"/>
      <c r="K8" s="82" t="s">
        <v>160</v>
      </c>
      <c r="L8" s="83"/>
      <c r="M8" s="84" t="s">
        <v>161</v>
      </c>
      <c r="N8" s="85"/>
      <c r="O8" s="83" t="s">
        <v>162</v>
      </c>
      <c r="P8" s="83"/>
      <c r="Q8" s="103"/>
      <c r="R8" s="104"/>
      <c r="S8" s="103"/>
      <c r="T8" s="104"/>
    </row>
    <row r="9" spans="1:20" ht="62.25" customHeight="1" thickBot="1">
      <c r="A9" s="94"/>
      <c r="B9" s="97"/>
      <c r="C9" s="14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5" t="s">
        <v>8</v>
      </c>
      <c r="K9" s="5" t="s">
        <v>7</v>
      </c>
      <c r="L9" s="5" t="s">
        <v>8</v>
      </c>
      <c r="M9" s="5" t="s">
        <v>7</v>
      </c>
      <c r="N9" s="5" t="s">
        <v>8</v>
      </c>
      <c r="O9" s="73" t="s">
        <v>7</v>
      </c>
      <c r="P9" s="6" t="s">
        <v>8</v>
      </c>
      <c r="Q9" s="14" t="s">
        <v>7</v>
      </c>
      <c r="R9" s="6" t="s">
        <v>8</v>
      </c>
      <c r="S9" s="14" t="s">
        <v>7</v>
      </c>
      <c r="T9" s="6" t="s">
        <v>8</v>
      </c>
    </row>
    <row r="10" spans="1:20" ht="15.75" thickBot="1">
      <c r="A10" s="65" t="s">
        <v>12</v>
      </c>
      <c r="B10" s="66" t="s">
        <v>13</v>
      </c>
      <c r="C10" s="65" t="s">
        <v>14</v>
      </c>
      <c r="D10" s="67" t="s">
        <v>15</v>
      </c>
      <c r="E10" s="67" t="s">
        <v>16</v>
      </c>
      <c r="F10" s="67" t="s">
        <v>17</v>
      </c>
      <c r="G10" s="67" t="s">
        <v>18</v>
      </c>
      <c r="H10" s="67" t="s">
        <v>19</v>
      </c>
      <c r="I10" s="67" t="s">
        <v>20</v>
      </c>
      <c r="J10" s="68" t="s">
        <v>21</v>
      </c>
      <c r="K10" s="67" t="s">
        <v>22</v>
      </c>
      <c r="L10" s="67" t="s">
        <v>23</v>
      </c>
      <c r="M10" s="67" t="s">
        <v>24</v>
      </c>
      <c r="N10" s="67" t="s">
        <v>25</v>
      </c>
      <c r="O10" s="74" t="s">
        <v>163</v>
      </c>
      <c r="P10" s="68" t="s">
        <v>164</v>
      </c>
      <c r="Q10" s="65" t="s">
        <v>165</v>
      </c>
      <c r="R10" s="68" t="s">
        <v>166</v>
      </c>
      <c r="S10" s="65" t="s">
        <v>167</v>
      </c>
      <c r="T10" s="68" t="s">
        <v>168</v>
      </c>
    </row>
    <row r="11" spans="1:20" ht="18">
      <c r="A11" s="7" t="s">
        <v>30</v>
      </c>
      <c r="B11" s="77" t="s">
        <v>185</v>
      </c>
      <c r="C11" s="15">
        <v>46854</v>
      </c>
      <c r="D11" s="8">
        <v>0</v>
      </c>
      <c r="E11" s="8">
        <v>2980</v>
      </c>
      <c r="F11" s="8">
        <v>0</v>
      </c>
      <c r="G11" s="8">
        <v>1086</v>
      </c>
      <c r="H11" s="8">
        <v>0</v>
      </c>
      <c r="I11" s="8">
        <v>433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75">
        <v>0</v>
      </c>
      <c r="P11" s="9">
        <v>0</v>
      </c>
      <c r="Q11" s="15">
        <v>0</v>
      </c>
      <c r="R11" s="9">
        <v>0</v>
      </c>
      <c r="S11" s="15">
        <v>0</v>
      </c>
      <c r="T11" s="9">
        <v>0</v>
      </c>
    </row>
    <row r="12" spans="1:20" ht="15">
      <c r="A12" s="3">
        <v>1</v>
      </c>
      <c r="B12" s="3" t="s">
        <v>171</v>
      </c>
      <c r="C12" s="16">
        <v>285946</v>
      </c>
      <c r="D12" s="2">
        <v>1439</v>
      </c>
      <c r="E12" s="2">
        <v>306064</v>
      </c>
      <c r="F12" s="2">
        <v>1059</v>
      </c>
      <c r="G12" s="2">
        <v>111714</v>
      </c>
      <c r="H12" s="2">
        <v>794</v>
      </c>
      <c r="I12" s="2">
        <v>42249</v>
      </c>
      <c r="J12" s="2">
        <v>523</v>
      </c>
      <c r="K12" s="2">
        <v>0</v>
      </c>
      <c r="L12" s="2">
        <v>0</v>
      </c>
      <c r="M12" s="2">
        <v>21</v>
      </c>
      <c r="N12" s="2">
        <v>481</v>
      </c>
      <c r="O12" s="76">
        <v>9849</v>
      </c>
      <c r="P12" s="4">
        <v>1124</v>
      </c>
      <c r="Q12" s="16">
        <v>432</v>
      </c>
      <c r="R12" s="4">
        <v>1326</v>
      </c>
      <c r="S12" s="16">
        <v>90</v>
      </c>
      <c r="T12" s="4">
        <v>1646</v>
      </c>
    </row>
    <row r="13" spans="1:20" ht="15">
      <c r="A13" s="3">
        <v>2</v>
      </c>
      <c r="B13" s="3" t="s">
        <v>172</v>
      </c>
      <c r="C13" s="16">
        <v>397404</v>
      </c>
      <c r="D13" s="2">
        <v>2550</v>
      </c>
      <c r="E13" s="2">
        <v>8638</v>
      </c>
      <c r="F13" s="2">
        <v>2550</v>
      </c>
      <c r="G13" s="2">
        <v>5925</v>
      </c>
      <c r="H13" s="2">
        <v>2550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76">
        <v>2</v>
      </c>
      <c r="P13" s="4">
        <v>2550</v>
      </c>
      <c r="Q13" s="16">
        <v>22966</v>
      </c>
      <c r="R13" s="4">
        <v>2550</v>
      </c>
      <c r="S13" s="16">
        <v>43068</v>
      </c>
      <c r="T13" s="4">
        <v>2550</v>
      </c>
    </row>
    <row r="14" spans="1:20" ht="15">
      <c r="A14" s="3">
        <v>3</v>
      </c>
      <c r="B14" s="3" t="s">
        <v>173</v>
      </c>
      <c r="C14" s="16">
        <v>671189</v>
      </c>
      <c r="D14" s="2">
        <v>2688</v>
      </c>
      <c r="E14" s="2">
        <v>27772</v>
      </c>
      <c r="F14" s="2">
        <v>2717</v>
      </c>
      <c r="G14" s="2">
        <v>3449</v>
      </c>
      <c r="H14" s="2">
        <v>2735</v>
      </c>
      <c r="I14" s="2">
        <v>36</v>
      </c>
      <c r="J14" s="2">
        <v>2714</v>
      </c>
      <c r="K14" s="2">
        <v>0</v>
      </c>
      <c r="L14" s="2">
        <v>0</v>
      </c>
      <c r="M14" s="2">
        <v>0</v>
      </c>
      <c r="N14" s="2">
        <v>0</v>
      </c>
      <c r="O14" s="76">
        <v>231</v>
      </c>
      <c r="P14" s="4">
        <v>2775</v>
      </c>
      <c r="Q14" s="16">
        <v>203</v>
      </c>
      <c r="R14" s="4">
        <v>2731</v>
      </c>
      <c r="S14" s="16">
        <v>995</v>
      </c>
      <c r="T14" s="4">
        <v>2717</v>
      </c>
    </row>
    <row r="15" spans="1:20" ht="15">
      <c r="A15" s="3">
        <v>4</v>
      </c>
      <c r="B15" s="77" t="s">
        <v>156</v>
      </c>
      <c r="C15" s="16">
        <v>227129</v>
      </c>
      <c r="D15" s="2">
        <v>3000</v>
      </c>
      <c r="E15" s="2">
        <v>3214</v>
      </c>
      <c r="F15" s="2">
        <v>3000</v>
      </c>
      <c r="G15" s="2">
        <v>270</v>
      </c>
      <c r="H15" s="2">
        <v>3000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76">
        <v>10</v>
      </c>
      <c r="P15" s="4">
        <v>3000</v>
      </c>
      <c r="Q15" s="16">
        <v>302</v>
      </c>
      <c r="R15" s="4">
        <v>3000</v>
      </c>
      <c r="S15" s="16">
        <v>434</v>
      </c>
      <c r="T15" s="4">
        <v>3000</v>
      </c>
    </row>
    <row r="16" spans="1:20" ht="15">
      <c r="A16" s="3">
        <v>5</v>
      </c>
      <c r="B16" s="3" t="s">
        <v>174</v>
      </c>
      <c r="C16" s="16">
        <v>860064</v>
      </c>
      <c r="D16" s="2">
        <v>3442</v>
      </c>
      <c r="E16" s="2">
        <v>30672</v>
      </c>
      <c r="F16" s="2">
        <v>3445</v>
      </c>
      <c r="G16" s="2">
        <v>5050</v>
      </c>
      <c r="H16" s="2">
        <v>3469</v>
      </c>
      <c r="I16" s="2">
        <v>26</v>
      </c>
      <c r="J16" s="2">
        <v>3446</v>
      </c>
      <c r="K16" s="2">
        <v>0</v>
      </c>
      <c r="L16" s="2">
        <v>0</v>
      </c>
      <c r="M16" s="2">
        <v>0</v>
      </c>
      <c r="N16" s="2">
        <v>0</v>
      </c>
      <c r="O16" s="76">
        <v>286</v>
      </c>
      <c r="P16" s="4">
        <v>3422</v>
      </c>
      <c r="Q16" s="16">
        <v>521</v>
      </c>
      <c r="R16" s="4">
        <v>3748</v>
      </c>
      <c r="S16" s="16">
        <v>1464</v>
      </c>
      <c r="T16" s="4">
        <v>3500</v>
      </c>
    </row>
    <row r="17" spans="1:20" ht="15">
      <c r="A17" s="3">
        <v>6</v>
      </c>
      <c r="B17" s="3" t="s">
        <v>175</v>
      </c>
      <c r="C17" s="16">
        <v>602118</v>
      </c>
      <c r="D17" s="2">
        <v>4485</v>
      </c>
      <c r="E17" s="2">
        <v>17656</v>
      </c>
      <c r="F17" s="2">
        <v>4477</v>
      </c>
      <c r="G17" s="2">
        <v>3006</v>
      </c>
      <c r="H17" s="2">
        <v>4471</v>
      </c>
      <c r="I17" s="2">
        <v>4</v>
      </c>
      <c r="J17" s="2">
        <v>4076</v>
      </c>
      <c r="K17" s="2">
        <v>0</v>
      </c>
      <c r="L17" s="2">
        <v>0</v>
      </c>
      <c r="M17" s="2">
        <v>0</v>
      </c>
      <c r="N17" s="2">
        <v>0</v>
      </c>
      <c r="O17" s="76">
        <v>111</v>
      </c>
      <c r="P17" s="4">
        <v>4424</v>
      </c>
      <c r="Q17" s="16">
        <v>183</v>
      </c>
      <c r="R17" s="4">
        <v>4746</v>
      </c>
      <c r="S17" s="16">
        <v>727</v>
      </c>
      <c r="T17" s="4">
        <v>4667</v>
      </c>
    </row>
    <row r="18" spans="1:20" ht="15">
      <c r="A18" s="3">
        <v>7</v>
      </c>
      <c r="B18" s="3" t="s">
        <v>176</v>
      </c>
      <c r="C18" s="16">
        <v>539946</v>
      </c>
      <c r="D18" s="2">
        <v>5515</v>
      </c>
      <c r="E18" s="2">
        <v>15480</v>
      </c>
      <c r="F18" s="2">
        <v>5504</v>
      </c>
      <c r="G18" s="2">
        <v>2188</v>
      </c>
      <c r="H18" s="2">
        <v>5468</v>
      </c>
      <c r="I18" s="2">
        <v>7</v>
      </c>
      <c r="J18" s="2">
        <v>5392</v>
      </c>
      <c r="K18" s="2">
        <v>0</v>
      </c>
      <c r="L18" s="2">
        <v>0</v>
      </c>
      <c r="M18" s="2">
        <v>0</v>
      </c>
      <c r="N18" s="2">
        <v>0</v>
      </c>
      <c r="O18" s="76">
        <v>42</v>
      </c>
      <c r="P18" s="4">
        <v>5478</v>
      </c>
      <c r="Q18" s="16">
        <v>138</v>
      </c>
      <c r="R18" s="4">
        <v>5767</v>
      </c>
      <c r="S18" s="16">
        <v>386</v>
      </c>
      <c r="T18" s="4">
        <v>5691</v>
      </c>
    </row>
    <row r="19" spans="1:20" ht="15">
      <c r="A19" s="3">
        <v>8</v>
      </c>
      <c r="B19" s="3" t="s">
        <v>177</v>
      </c>
      <c r="C19" s="16">
        <v>939</v>
      </c>
      <c r="D19" s="2">
        <v>6095</v>
      </c>
      <c r="E19" s="2">
        <v>11</v>
      </c>
      <c r="F19" s="2">
        <v>6095</v>
      </c>
      <c r="G19" s="2">
        <v>4</v>
      </c>
      <c r="H19" s="2">
        <v>6095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76">
        <v>0</v>
      </c>
      <c r="P19" s="4">
        <v>0</v>
      </c>
      <c r="Q19" s="16">
        <v>16</v>
      </c>
      <c r="R19" s="4">
        <v>6095</v>
      </c>
      <c r="S19" s="16">
        <v>17</v>
      </c>
      <c r="T19" s="4">
        <v>6095</v>
      </c>
    </row>
    <row r="20" spans="1:20" ht="15">
      <c r="A20" s="3">
        <v>9</v>
      </c>
      <c r="B20" s="3" t="s">
        <v>178</v>
      </c>
      <c r="C20" s="16">
        <v>319429</v>
      </c>
      <c r="D20" s="2">
        <v>6538</v>
      </c>
      <c r="E20" s="2">
        <v>8014</v>
      </c>
      <c r="F20" s="2">
        <v>6544</v>
      </c>
      <c r="G20" s="2">
        <v>1474</v>
      </c>
      <c r="H20" s="2">
        <v>6464</v>
      </c>
      <c r="I20" s="2">
        <v>3</v>
      </c>
      <c r="J20" s="2">
        <v>6622</v>
      </c>
      <c r="K20" s="2">
        <v>0</v>
      </c>
      <c r="L20" s="2">
        <v>0</v>
      </c>
      <c r="M20" s="2">
        <v>0</v>
      </c>
      <c r="N20" s="2">
        <v>0</v>
      </c>
      <c r="O20" s="76">
        <v>18</v>
      </c>
      <c r="P20" s="4">
        <v>6435</v>
      </c>
      <c r="Q20" s="16">
        <v>43</v>
      </c>
      <c r="R20" s="4">
        <v>6626</v>
      </c>
      <c r="S20" s="16">
        <v>261</v>
      </c>
      <c r="T20" s="4">
        <v>6570</v>
      </c>
    </row>
    <row r="21" spans="1:20" ht="15">
      <c r="A21" s="3">
        <v>10</v>
      </c>
      <c r="B21" s="3" t="s">
        <v>0</v>
      </c>
      <c r="C21" s="16">
        <v>277868</v>
      </c>
      <c r="D21" s="2">
        <v>7491</v>
      </c>
      <c r="E21" s="2">
        <v>6285</v>
      </c>
      <c r="F21" s="2">
        <v>7470</v>
      </c>
      <c r="G21" s="2">
        <v>1285</v>
      </c>
      <c r="H21" s="2">
        <v>7463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76">
        <v>10</v>
      </c>
      <c r="P21" s="4">
        <v>7663</v>
      </c>
      <c r="Q21" s="16">
        <v>48</v>
      </c>
      <c r="R21" s="4">
        <v>7908</v>
      </c>
      <c r="S21" s="16">
        <v>191</v>
      </c>
      <c r="T21" s="4">
        <v>7828</v>
      </c>
    </row>
    <row r="22" spans="1:20" ht="15">
      <c r="A22" s="3">
        <v>11</v>
      </c>
      <c r="B22" s="77" t="s">
        <v>1</v>
      </c>
      <c r="C22" s="16">
        <v>202994</v>
      </c>
      <c r="D22" s="2">
        <v>8485</v>
      </c>
      <c r="E22" s="2">
        <v>4474</v>
      </c>
      <c r="F22" s="2">
        <v>8504</v>
      </c>
      <c r="G22" s="2">
        <v>1320</v>
      </c>
      <c r="H22" s="2">
        <v>8442</v>
      </c>
      <c r="I22" s="2">
        <v>1</v>
      </c>
      <c r="J22" s="2">
        <v>8783</v>
      </c>
      <c r="K22" s="2">
        <v>0</v>
      </c>
      <c r="L22" s="2">
        <v>0</v>
      </c>
      <c r="M22" s="2">
        <v>0</v>
      </c>
      <c r="N22" s="2">
        <v>0</v>
      </c>
      <c r="O22" s="76">
        <v>6</v>
      </c>
      <c r="P22" s="4">
        <v>8453</v>
      </c>
      <c r="Q22" s="16">
        <v>9</v>
      </c>
      <c r="R22" s="4">
        <v>8619</v>
      </c>
      <c r="S22" s="16">
        <v>99</v>
      </c>
      <c r="T22" s="4">
        <v>8520</v>
      </c>
    </row>
    <row r="23" spans="1:20" ht="15">
      <c r="A23" s="3">
        <v>12</v>
      </c>
      <c r="B23" s="3" t="s">
        <v>2</v>
      </c>
      <c r="C23" s="16">
        <v>155390</v>
      </c>
      <c r="D23" s="2">
        <v>9495</v>
      </c>
      <c r="E23" s="2">
        <v>2858</v>
      </c>
      <c r="F23" s="2">
        <v>9518</v>
      </c>
      <c r="G23" s="2">
        <v>958</v>
      </c>
      <c r="H23" s="2">
        <v>9518</v>
      </c>
      <c r="I23" s="2">
        <v>2</v>
      </c>
      <c r="J23" s="2">
        <v>9530</v>
      </c>
      <c r="K23" s="2">
        <v>0</v>
      </c>
      <c r="L23" s="2">
        <v>0</v>
      </c>
      <c r="M23" s="2">
        <v>0</v>
      </c>
      <c r="N23" s="2">
        <v>0</v>
      </c>
      <c r="O23" s="76">
        <v>4</v>
      </c>
      <c r="P23" s="4">
        <v>9202</v>
      </c>
      <c r="Q23" s="16">
        <v>25</v>
      </c>
      <c r="R23" s="4">
        <v>9996</v>
      </c>
      <c r="S23" s="16">
        <v>115</v>
      </c>
      <c r="T23" s="4">
        <v>9941</v>
      </c>
    </row>
    <row r="24" spans="1:20" ht="15">
      <c r="A24" s="3">
        <v>13</v>
      </c>
      <c r="B24" s="3" t="s">
        <v>151</v>
      </c>
      <c r="C24" s="16">
        <v>192777</v>
      </c>
      <c r="D24" s="2">
        <v>10871</v>
      </c>
      <c r="E24" s="2">
        <v>3572</v>
      </c>
      <c r="F24" s="2">
        <v>10905</v>
      </c>
      <c r="G24" s="2">
        <v>1158</v>
      </c>
      <c r="H24" s="2">
        <v>10931</v>
      </c>
      <c r="I24" s="2">
        <v>1</v>
      </c>
      <c r="J24" s="2">
        <v>11969</v>
      </c>
      <c r="K24" s="2">
        <v>0</v>
      </c>
      <c r="L24" s="2">
        <v>0</v>
      </c>
      <c r="M24" s="2">
        <v>0</v>
      </c>
      <c r="N24" s="2">
        <v>0</v>
      </c>
      <c r="O24" s="76">
        <v>2</v>
      </c>
      <c r="P24" s="4">
        <v>10360</v>
      </c>
      <c r="Q24" s="16">
        <v>11</v>
      </c>
      <c r="R24" s="4">
        <v>11267</v>
      </c>
      <c r="S24" s="16">
        <v>50</v>
      </c>
      <c r="T24" s="4">
        <v>11433</v>
      </c>
    </row>
    <row r="25" spans="1:20" ht="15">
      <c r="A25" s="3">
        <v>14</v>
      </c>
      <c r="B25" s="3" t="s">
        <v>152</v>
      </c>
      <c r="C25" s="16">
        <v>56788</v>
      </c>
      <c r="D25" s="2">
        <v>12473</v>
      </c>
      <c r="E25" s="2">
        <v>1238</v>
      </c>
      <c r="F25" s="2">
        <v>12501</v>
      </c>
      <c r="G25" s="2">
        <v>444</v>
      </c>
      <c r="H25" s="2">
        <v>12621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76">
        <v>0</v>
      </c>
      <c r="P25" s="4">
        <v>0</v>
      </c>
      <c r="Q25" s="16">
        <v>7</v>
      </c>
      <c r="R25" s="4">
        <v>12676</v>
      </c>
      <c r="S25" s="16">
        <v>29</v>
      </c>
      <c r="T25" s="4">
        <v>12555</v>
      </c>
    </row>
    <row r="26" spans="1:20" ht="15">
      <c r="A26" s="3">
        <v>15</v>
      </c>
      <c r="B26" s="3" t="s">
        <v>153</v>
      </c>
      <c r="C26" s="16">
        <v>76604</v>
      </c>
      <c r="D26" s="2">
        <v>13941</v>
      </c>
      <c r="E26" s="2">
        <v>1887</v>
      </c>
      <c r="F26" s="2">
        <v>13963</v>
      </c>
      <c r="G26" s="2">
        <v>484</v>
      </c>
      <c r="H26" s="2">
        <v>14026</v>
      </c>
      <c r="I26" s="2">
        <v>1</v>
      </c>
      <c r="J26" s="2">
        <v>13422</v>
      </c>
      <c r="K26" s="2">
        <v>0</v>
      </c>
      <c r="L26" s="2">
        <v>0</v>
      </c>
      <c r="M26" s="2">
        <v>0</v>
      </c>
      <c r="N26" s="2">
        <v>0</v>
      </c>
      <c r="O26" s="76">
        <v>2</v>
      </c>
      <c r="P26" s="4">
        <v>13913</v>
      </c>
      <c r="Q26" s="16">
        <v>2</v>
      </c>
      <c r="R26" s="4">
        <v>13703</v>
      </c>
      <c r="S26" s="16">
        <v>29</v>
      </c>
      <c r="T26" s="4">
        <v>14088</v>
      </c>
    </row>
    <row r="27" spans="1:20" ht="15">
      <c r="A27" s="3">
        <v>16</v>
      </c>
      <c r="B27" s="3" t="s">
        <v>154</v>
      </c>
      <c r="C27" s="16">
        <v>28274</v>
      </c>
      <c r="D27" s="2">
        <v>15489</v>
      </c>
      <c r="E27" s="2">
        <v>801</v>
      </c>
      <c r="F27" s="2">
        <v>15490</v>
      </c>
      <c r="G27" s="2">
        <v>258</v>
      </c>
      <c r="H27" s="2">
        <v>15522</v>
      </c>
      <c r="I27" s="2">
        <v>2</v>
      </c>
      <c r="J27" s="2">
        <v>15540</v>
      </c>
      <c r="K27" s="2">
        <v>0</v>
      </c>
      <c r="L27" s="2">
        <v>0</v>
      </c>
      <c r="M27" s="2">
        <v>0</v>
      </c>
      <c r="N27" s="2">
        <v>0</v>
      </c>
      <c r="O27" s="76">
        <v>1</v>
      </c>
      <c r="P27" s="4">
        <v>15841</v>
      </c>
      <c r="Q27" s="16">
        <v>7</v>
      </c>
      <c r="R27" s="4">
        <v>15901</v>
      </c>
      <c r="S27" s="16">
        <v>14</v>
      </c>
      <c r="T27" s="4">
        <v>15934</v>
      </c>
    </row>
    <row r="28" spans="1:20" ht="15">
      <c r="A28" s="3">
        <v>17</v>
      </c>
      <c r="B28" s="3" t="s">
        <v>155</v>
      </c>
      <c r="C28" s="16">
        <v>45217</v>
      </c>
      <c r="D28" s="2">
        <v>16970</v>
      </c>
      <c r="E28" s="2">
        <v>1754</v>
      </c>
      <c r="F28" s="2">
        <v>17012</v>
      </c>
      <c r="G28" s="2">
        <v>507</v>
      </c>
      <c r="H28" s="2">
        <v>16924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76">
        <v>0</v>
      </c>
      <c r="P28" s="4">
        <v>0</v>
      </c>
      <c r="Q28" s="16">
        <v>7</v>
      </c>
      <c r="R28" s="4">
        <v>17671</v>
      </c>
      <c r="S28" s="16">
        <v>20</v>
      </c>
      <c r="T28" s="4">
        <v>16949</v>
      </c>
    </row>
    <row r="29" spans="1:20" ht="15">
      <c r="A29" s="3">
        <v>18</v>
      </c>
      <c r="B29" s="3" t="s">
        <v>157</v>
      </c>
      <c r="C29" s="16">
        <v>32316</v>
      </c>
      <c r="D29" s="2">
        <v>18950</v>
      </c>
      <c r="E29" s="2">
        <v>1145</v>
      </c>
      <c r="F29" s="2">
        <v>18962</v>
      </c>
      <c r="G29" s="2">
        <v>500</v>
      </c>
      <c r="H29" s="2">
        <v>19028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76">
        <v>1</v>
      </c>
      <c r="P29" s="4">
        <v>19688</v>
      </c>
      <c r="Q29" s="16">
        <v>5</v>
      </c>
      <c r="R29" s="4">
        <v>19677</v>
      </c>
      <c r="S29" s="16">
        <v>11</v>
      </c>
      <c r="T29" s="4">
        <v>19835</v>
      </c>
    </row>
    <row r="30" spans="1:20" ht="15">
      <c r="A30" s="3">
        <v>19</v>
      </c>
      <c r="B30" s="3" t="s">
        <v>158</v>
      </c>
      <c r="C30" s="16">
        <v>24216</v>
      </c>
      <c r="D30" s="2">
        <v>20958</v>
      </c>
      <c r="E30" s="2">
        <v>895</v>
      </c>
      <c r="F30" s="2">
        <v>20946</v>
      </c>
      <c r="G30" s="2">
        <v>350</v>
      </c>
      <c r="H30" s="2">
        <v>20906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76">
        <v>0</v>
      </c>
      <c r="P30" s="4">
        <v>0</v>
      </c>
      <c r="Q30" s="16">
        <v>3</v>
      </c>
      <c r="R30" s="4">
        <v>21101</v>
      </c>
      <c r="S30" s="16">
        <v>2</v>
      </c>
      <c r="T30" s="4">
        <v>21263</v>
      </c>
    </row>
    <row r="31" spans="1:20" ht="15">
      <c r="A31" s="3">
        <v>20</v>
      </c>
      <c r="B31" s="3" t="s">
        <v>179</v>
      </c>
      <c r="C31" s="16">
        <v>27995</v>
      </c>
      <c r="D31" s="2">
        <v>23433</v>
      </c>
      <c r="E31" s="2">
        <v>820</v>
      </c>
      <c r="F31" s="2">
        <v>23362</v>
      </c>
      <c r="G31" s="2">
        <v>257</v>
      </c>
      <c r="H31" s="2">
        <v>23529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76">
        <v>1</v>
      </c>
      <c r="P31" s="4">
        <v>22896</v>
      </c>
      <c r="Q31" s="16">
        <v>4</v>
      </c>
      <c r="R31" s="4">
        <v>24250</v>
      </c>
      <c r="S31" s="16">
        <v>5</v>
      </c>
      <c r="T31" s="4">
        <v>24314</v>
      </c>
    </row>
    <row r="32" spans="1:20" ht="15">
      <c r="A32" s="3">
        <v>21</v>
      </c>
      <c r="B32" s="3" t="s">
        <v>180</v>
      </c>
      <c r="C32" s="16">
        <v>14091</v>
      </c>
      <c r="D32" s="2">
        <v>25958</v>
      </c>
      <c r="E32" s="2">
        <v>453</v>
      </c>
      <c r="F32" s="2">
        <v>25921</v>
      </c>
      <c r="G32" s="2">
        <v>162</v>
      </c>
      <c r="H32" s="2">
        <v>25927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76">
        <v>0</v>
      </c>
      <c r="P32" s="4">
        <v>0</v>
      </c>
      <c r="Q32" s="16">
        <v>1</v>
      </c>
      <c r="R32" s="4">
        <v>26755</v>
      </c>
      <c r="S32" s="16">
        <v>0</v>
      </c>
      <c r="T32" s="4">
        <v>0</v>
      </c>
    </row>
    <row r="33" spans="1:20" ht="15">
      <c r="A33" s="3">
        <v>22</v>
      </c>
      <c r="B33" s="3" t="s">
        <v>181</v>
      </c>
      <c r="C33" s="16">
        <v>11154</v>
      </c>
      <c r="D33" s="2">
        <v>27945</v>
      </c>
      <c r="E33" s="2">
        <v>282</v>
      </c>
      <c r="F33" s="2">
        <v>27944</v>
      </c>
      <c r="G33" s="2">
        <v>124</v>
      </c>
      <c r="H33" s="2">
        <v>27929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76">
        <v>0</v>
      </c>
      <c r="P33" s="4">
        <v>0</v>
      </c>
      <c r="Q33" s="16">
        <v>3</v>
      </c>
      <c r="R33" s="4">
        <v>27840</v>
      </c>
      <c r="S33" s="16">
        <v>0</v>
      </c>
      <c r="T33" s="4">
        <v>0</v>
      </c>
    </row>
    <row r="34" spans="1:20" ht="15">
      <c r="A34" s="3">
        <v>23</v>
      </c>
      <c r="B34" s="3" t="s">
        <v>182</v>
      </c>
      <c r="C34" s="16">
        <v>6962</v>
      </c>
      <c r="D34" s="2">
        <v>29679</v>
      </c>
      <c r="E34" s="2">
        <v>182</v>
      </c>
      <c r="F34" s="2">
        <v>29756</v>
      </c>
      <c r="G34" s="2">
        <v>100</v>
      </c>
      <c r="H34" s="2">
        <v>29752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76">
        <v>0</v>
      </c>
      <c r="P34" s="4">
        <v>0</v>
      </c>
      <c r="Q34" s="16">
        <v>2</v>
      </c>
      <c r="R34" s="4">
        <v>29858</v>
      </c>
      <c r="S34" s="16">
        <v>0</v>
      </c>
      <c r="T34" s="4">
        <v>0</v>
      </c>
    </row>
    <row r="35" spans="1:20" ht="15">
      <c r="A35" s="3">
        <v>24</v>
      </c>
      <c r="B35" s="77" t="s">
        <v>183</v>
      </c>
      <c r="C35" s="16">
        <v>2</v>
      </c>
      <c r="D35" s="2">
        <v>30475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76">
        <v>0</v>
      </c>
      <c r="P35" s="4">
        <v>0</v>
      </c>
      <c r="Q35" s="16">
        <v>0</v>
      </c>
      <c r="R35" s="4">
        <v>0</v>
      </c>
      <c r="S35" s="16">
        <v>1</v>
      </c>
      <c r="T35" s="4">
        <v>30475</v>
      </c>
    </row>
    <row r="36" spans="1:20" ht="15.75" thickBot="1">
      <c r="A36" s="10">
        <v>25</v>
      </c>
      <c r="B36" s="3" t="s">
        <v>184</v>
      </c>
      <c r="C36" s="17">
        <v>35217</v>
      </c>
      <c r="D36" s="11">
        <v>46488</v>
      </c>
      <c r="E36" s="11">
        <v>740</v>
      </c>
      <c r="F36" s="11">
        <v>45450</v>
      </c>
      <c r="G36" s="11">
        <v>1483</v>
      </c>
      <c r="H36" s="11">
        <v>72861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78">
        <v>0</v>
      </c>
      <c r="P36" s="12">
        <v>0</v>
      </c>
      <c r="Q36" s="17">
        <v>11</v>
      </c>
      <c r="R36" s="12">
        <v>46323</v>
      </c>
      <c r="S36" s="17">
        <v>1</v>
      </c>
      <c r="T36" s="12">
        <v>52000</v>
      </c>
    </row>
    <row r="37" spans="1:20" ht="16.5" thickBot="1">
      <c r="A37" s="89" t="s">
        <v>11</v>
      </c>
      <c r="B37" s="90"/>
      <c r="C37" s="69">
        <f>SUM(C11:C36)</f>
        <v>5138883</v>
      </c>
      <c r="D37" s="70">
        <f>(C11*D11+C12*D12+C13*D13+C14*D14+C15*D15+C16*D16+C17*D17+C18*D18+C19*D19+C20*D20+C21*D21+C22*D22+C23*D23+C24*D24+C25*D25+C26*D26+C27*D27+C28*D28+C29*D29+C30*D30+C31*D31+C32*D32+C33*D33+C34*D34+C35*D35+C36*D36)/C37</f>
        <v>5701.03923654226</v>
      </c>
      <c r="E37" s="70">
        <f>SUM(E11:E36)</f>
        <v>447887</v>
      </c>
      <c r="F37" s="70">
        <f>(E11*F11+E12*F12+E13*F13+E14*F14+E15*F15+E16*F16+E17*F17+E18*F18+E19*F19+E20*F20+E21*F21+E22*F22+E23*F23+E24*F24+E25*F25+E26*F26+E27*F27+E28*F28+E29*F29+E30*F30+E31*F31+E32*F32+E33*F33+E34*F34+E35*F35+E36*F36)/E37</f>
        <v>2472.0044408522685</v>
      </c>
      <c r="G37" s="70">
        <f>SUM(G11:G36)</f>
        <v>143556</v>
      </c>
      <c r="H37" s="70">
        <f>(G11*H11+G12*H12+G13*H13+G14*H14+G15*H15+G16*H16+G17*H17+G18*H18+G19*H19+G20*H20+G21*H21+G22*H22+G23*H23+G24*H24+G25*H25+G26*H26+G27*H27+G28*H28+G29*H29+G30*H30+G31*H31+G32*H32+G33*H33+G34*H34+G35*H35+G36*H36)/G37</f>
        <v>2616.288639973251</v>
      </c>
      <c r="I37" s="69">
        <f>SUM(I11:I36)</f>
        <v>42765</v>
      </c>
      <c r="J37" s="70">
        <f>(I11*J11+I12*J12+I13*J13+I14*J14+I15*J15+I16*J16+I17*J17+I18*J18+I19*J19+I20*J20+I21*J21+I22*J22+I23*J23+I24*J24+I25*J25+I26*J26+I27*J27+I28*J28+I29*J29+I30*J30+I31*J31+I32*J32+I33*J33+I34*J34+I35*J35+I36*J36)/I37</f>
        <v>524.7692037881445</v>
      </c>
      <c r="K37" s="70">
        <f>SUM(K11:K36)</f>
        <v>0</v>
      </c>
      <c r="L37" s="70" t="e">
        <f>(K11*L11+K12*L12+K13*L13+K14*L14+K15*L15+K16*L16+K17*L17+K18*L18+K19*L19+K20*L20+K21*L21+K22*L22+K23*L23+K24*L24+K25*L25+K26*L26+K27*L27+K28*L28+K29*L29+K30*L30+K31*L31+K32*L32+K33*L33+K34*L34+K35*L35+K36*L36)/K37</f>
        <v>#DIV/0!</v>
      </c>
      <c r="M37" s="70">
        <f>SUM(M11:M36)</f>
        <v>21</v>
      </c>
      <c r="N37" s="70">
        <f>(M11*N11+M12*N12+M13*N13+M14*N14+M15*N15+M16*N16+M17*N17+M18*N18+M19*N19+M20*N20+M21*N21+M22*N22+M23*N23+M24*N24+M25*N25+M26*N26+M27*N27+M28*N28+M29*N29+M30*N30+M31*N31+M32*N32+M33*N33+M34*N34+M35*N35+M36*N36)/M37</f>
        <v>481</v>
      </c>
      <c r="O37" s="79">
        <f>SUM(O11:O36)</f>
        <v>10576</v>
      </c>
      <c r="P37" s="71">
        <f>(O11*P11+O12*P12+O13*P13+O14*P14+O15*P15+O16*P16+O17*P17+O18*P18+O19*P19+O20*P20+O21*P21+O22*P22+O23*P23+O24*P24+O25*P25+O26*P26+O27*P27+O28*P28+O29*P29+O30*P30+O31*P31+O32*P32+O33*P33+O34*P34+O35*P35+O36*P36)/O37</f>
        <v>1307.9793872919818</v>
      </c>
      <c r="Q37" s="69">
        <f>SUM(Q11:Q36)</f>
        <v>24949</v>
      </c>
      <c r="R37" s="71">
        <f>(Q11*R11+Q12*R12+Q13*R13+Q14*R14+Q15*R15+Q16*R16+Q17*R17+Q18*R18+Q19*R19+Q20*R20+Q21*R21+Q22*R22+Q23*R23+Q24*R24+Q25*R25+Q26*R26+Q27*R27+Q28*R28+Q29*R29+Q30*R30+Q31*R31+Q32*R32+Q33*R33+Q34*R34+Q35*R35+Q36*R36)/Q37</f>
        <v>2674.1112269028818</v>
      </c>
      <c r="S37" s="69">
        <f>SUM(S11:S36)</f>
        <v>48009</v>
      </c>
      <c r="T37" s="71">
        <f>(S11*T11+S12*T12+S13*T13+S14*T14+S15*T15+S16*T16+S17*T17+S18*T18+S19*T19+S20*T20+S21*T21+S22*T22+S23*T23+S24*T24+S25*T25+S26*T26+S27*T27+S28*T28+S29*T29+S30*T30+S31*T31+S32*T32+S33*T33+S34*T34+S35*T35+S36*T36)/S37</f>
        <v>2757.0232039825864</v>
      </c>
    </row>
    <row r="39" spans="1:10" ht="18">
      <c r="A39" s="1" t="s">
        <v>169</v>
      </c>
      <c r="I39" s="72"/>
      <c r="J39" s="1">
        <v>5527239</v>
      </c>
    </row>
    <row r="40" ht="15.75" customHeight="1"/>
    <row r="41" spans="1:20" ht="18.75" customHeight="1">
      <c r="A41" s="13" t="s">
        <v>29</v>
      </c>
      <c r="B41" s="86" t="s">
        <v>31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 ht="32.25" customHeight="1">
      <c r="B42" s="80" t="s">
        <v>170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  <row r="45" spans="1:14" ht="18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</sheetData>
  <sheetProtection/>
  <mergeCells count="20">
    <mergeCell ref="A45:N45"/>
    <mergeCell ref="I8:J8"/>
    <mergeCell ref="A37:B37"/>
    <mergeCell ref="A4:T4"/>
    <mergeCell ref="M6:T6"/>
    <mergeCell ref="A7:A9"/>
    <mergeCell ref="B7:B9"/>
    <mergeCell ref="C7:P7"/>
    <mergeCell ref="Q7:R8"/>
    <mergeCell ref="S7:T8"/>
    <mergeCell ref="B42:T42"/>
    <mergeCell ref="A1:T1"/>
    <mergeCell ref="A2:T2"/>
    <mergeCell ref="K8:L8"/>
    <mergeCell ref="M8:N8"/>
    <mergeCell ref="O8:P8"/>
    <mergeCell ref="B41:T41"/>
    <mergeCell ref="C8:D8"/>
    <mergeCell ref="E8:F8"/>
    <mergeCell ref="G8:H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zoomScalePageLayoutView="0" workbookViewId="0" topLeftCell="A1">
      <selection activeCell="Q16" sqref="Q16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19" t="s">
        <v>33</v>
      </c>
      <c r="B1" s="20"/>
      <c r="C1" s="20"/>
      <c r="D1" s="20"/>
      <c r="E1" s="20"/>
      <c r="F1" s="20"/>
      <c r="G1" s="21"/>
      <c r="H1" s="22"/>
      <c r="I1" s="22"/>
      <c r="J1" s="22"/>
      <c r="K1" s="22"/>
    </row>
    <row r="2" spans="1:11" ht="15.75">
      <c r="A2" s="23" t="s">
        <v>34</v>
      </c>
      <c r="B2" s="24"/>
      <c r="C2" s="24"/>
      <c r="D2" s="24"/>
      <c r="E2" s="24"/>
      <c r="F2" s="24"/>
      <c r="G2" s="21"/>
      <c r="H2" s="22"/>
      <c r="I2" s="22"/>
      <c r="J2" s="22"/>
      <c r="K2" s="22"/>
    </row>
    <row r="3" spans="1:11" ht="15">
      <c r="A3" s="25"/>
      <c r="B3" s="26"/>
      <c r="C3" s="26"/>
      <c r="D3" s="26"/>
      <c r="E3" s="26"/>
      <c r="F3" s="26"/>
      <c r="G3" s="26"/>
      <c r="H3" s="27"/>
      <c r="I3" s="27"/>
      <c r="J3" s="27"/>
      <c r="K3" s="27"/>
    </row>
    <row r="4" spans="1:11" ht="15">
      <c r="A4" s="105" t="s">
        <v>188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">
      <c r="A5" s="21"/>
      <c r="B5" s="21"/>
      <c r="C5" s="21"/>
      <c r="D5" s="21"/>
      <c r="E5" s="21"/>
      <c r="F5" s="21"/>
      <c r="G5" s="26"/>
      <c r="H5" s="27"/>
      <c r="I5" s="27"/>
      <c r="J5" s="27"/>
      <c r="K5" s="27"/>
    </row>
    <row r="6" spans="1:11" ht="15.75" thickBot="1">
      <c r="A6" s="106" t="s">
        <v>189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23.25" customHeight="1">
      <c r="A7" s="107" t="s">
        <v>35</v>
      </c>
      <c r="B7" s="109" t="s">
        <v>36</v>
      </c>
      <c r="C7" s="109" t="s">
        <v>37</v>
      </c>
      <c r="D7" s="109" t="s">
        <v>38</v>
      </c>
      <c r="E7" s="109" t="s">
        <v>39</v>
      </c>
      <c r="F7" s="28" t="s">
        <v>40</v>
      </c>
      <c r="G7" s="28"/>
      <c r="H7" s="28"/>
      <c r="I7" s="109" t="s">
        <v>41</v>
      </c>
      <c r="J7" s="109" t="s">
        <v>42</v>
      </c>
      <c r="K7" s="111" t="s">
        <v>43</v>
      </c>
    </row>
    <row r="8" spans="1:11" ht="42" customHeight="1">
      <c r="A8" s="108"/>
      <c r="B8" s="110"/>
      <c r="C8" s="110"/>
      <c r="D8" s="110"/>
      <c r="E8" s="110"/>
      <c r="F8" s="29" t="s">
        <v>44</v>
      </c>
      <c r="G8" s="29" t="s">
        <v>45</v>
      </c>
      <c r="H8" s="29" t="s">
        <v>46</v>
      </c>
      <c r="I8" s="110"/>
      <c r="J8" s="110"/>
      <c r="K8" s="112"/>
    </row>
    <row r="9" spans="1:11" ht="21.75" customHeight="1">
      <c r="A9" s="59" t="s">
        <v>47</v>
      </c>
      <c r="B9" s="60" t="s">
        <v>48</v>
      </c>
      <c r="C9" s="60" t="s">
        <v>49</v>
      </c>
      <c r="D9" s="60" t="s">
        <v>50</v>
      </c>
      <c r="E9" s="60" t="s">
        <v>51</v>
      </c>
      <c r="F9" s="60" t="s">
        <v>52</v>
      </c>
      <c r="G9" s="60" t="s">
        <v>53</v>
      </c>
      <c r="H9" s="60" t="s">
        <v>54</v>
      </c>
      <c r="I9" s="60" t="s">
        <v>55</v>
      </c>
      <c r="J9" s="60" t="s">
        <v>56</v>
      </c>
      <c r="K9" s="61" t="s">
        <v>57</v>
      </c>
    </row>
    <row r="10" spans="1:11" ht="15">
      <c r="A10" s="30" t="s">
        <v>12</v>
      </c>
      <c r="B10" s="31" t="s">
        <v>13</v>
      </c>
      <c r="C10" s="31" t="s">
        <v>14</v>
      </c>
      <c r="D10" s="31" t="s">
        <v>15</v>
      </c>
      <c r="E10" s="31" t="s">
        <v>16</v>
      </c>
      <c r="F10" s="31" t="s">
        <v>17</v>
      </c>
      <c r="G10" s="31" t="s">
        <v>18</v>
      </c>
      <c r="H10" s="31" t="s">
        <v>19</v>
      </c>
      <c r="I10" s="31" t="s">
        <v>20</v>
      </c>
      <c r="J10" s="31" t="s">
        <v>21</v>
      </c>
      <c r="K10" s="32" t="s">
        <v>22</v>
      </c>
    </row>
    <row r="11" spans="1:11" ht="15.75" thickBot="1">
      <c r="A11" s="33">
        <v>2022</v>
      </c>
      <c r="B11" s="34">
        <v>8</v>
      </c>
      <c r="C11" s="35">
        <v>509147</v>
      </c>
      <c r="D11" s="35">
        <v>5972463</v>
      </c>
      <c r="E11" s="35">
        <v>30794748444</v>
      </c>
      <c r="F11" s="35">
        <v>30219710495</v>
      </c>
      <c r="G11" s="35">
        <v>221434961</v>
      </c>
      <c r="H11" s="35">
        <v>353602988</v>
      </c>
      <c r="I11" s="35">
        <v>7752272138</v>
      </c>
      <c r="J11" s="35">
        <v>38005117</v>
      </c>
      <c r="K11" s="36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P18" sqref="P1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26"/>
      <c r="B1" s="37" t="s">
        <v>33</v>
      </c>
      <c r="C1" s="38"/>
      <c r="D1" s="38"/>
      <c r="E1" s="38"/>
      <c r="F1" s="38"/>
      <c r="G1" s="38"/>
    </row>
    <row r="2" spans="1:7" ht="31.5">
      <c r="A2" s="26"/>
      <c r="B2" s="37" t="s">
        <v>58</v>
      </c>
      <c r="C2" s="38"/>
      <c r="D2" s="38"/>
      <c r="E2" s="38"/>
      <c r="F2" s="38"/>
      <c r="G2" s="38"/>
    </row>
    <row r="3" spans="1:7" ht="15">
      <c r="A3" s="26"/>
      <c r="B3" s="39"/>
      <c r="C3" s="40"/>
      <c r="D3" s="40"/>
      <c r="E3" s="40"/>
      <c r="F3" s="40"/>
      <c r="G3" s="40"/>
    </row>
    <row r="4" spans="1:7" ht="15">
      <c r="A4" s="26"/>
      <c r="B4" s="115" t="s">
        <v>188</v>
      </c>
      <c r="C4" s="115"/>
      <c r="D4" s="115"/>
      <c r="E4" s="115"/>
      <c r="F4" s="115"/>
      <c r="G4" s="115"/>
    </row>
    <row r="5" spans="1:7" ht="15">
      <c r="A5" s="26"/>
      <c r="B5" s="41"/>
      <c r="C5" s="41"/>
      <c r="D5" s="41"/>
      <c r="E5" s="41"/>
      <c r="F5" s="41"/>
      <c r="G5" s="41"/>
    </row>
    <row r="6" spans="1:7" ht="15.75" thickBot="1">
      <c r="A6" s="26"/>
      <c r="B6" s="116" t="s">
        <v>189</v>
      </c>
      <c r="C6" s="116"/>
      <c r="D6" s="116"/>
      <c r="E6" s="116"/>
      <c r="F6" s="116"/>
      <c r="G6" s="116"/>
    </row>
    <row r="7" spans="1:7" ht="23.25" customHeight="1">
      <c r="A7"/>
      <c r="B7" s="117" t="s">
        <v>59</v>
      </c>
      <c r="C7" s="118"/>
      <c r="D7" s="119" t="s">
        <v>60</v>
      </c>
      <c r="E7" s="119" t="s">
        <v>39</v>
      </c>
      <c r="F7" s="119" t="s">
        <v>61</v>
      </c>
      <c r="G7" s="120" t="s">
        <v>62</v>
      </c>
    </row>
    <row r="8" spans="1:7" ht="37.5" customHeight="1">
      <c r="A8"/>
      <c r="B8" s="42" t="s">
        <v>63</v>
      </c>
      <c r="C8" s="43" t="s">
        <v>64</v>
      </c>
      <c r="D8" s="83"/>
      <c r="E8" s="83"/>
      <c r="F8" s="83"/>
      <c r="G8" s="121"/>
    </row>
    <row r="9" spans="1:7" ht="14.25" customHeight="1">
      <c r="A9"/>
      <c r="B9" s="44" t="s">
        <v>65</v>
      </c>
      <c r="C9" s="62"/>
      <c r="D9" s="46" t="s">
        <v>49</v>
      </c>
      <c r="E9" s="63" t="s">
        <v>51</v>
      </c>
      <c r="F9" s="63" t="s">
        <v>66</v>
      </c>
      <c r="G9" s="47" t="s">
        <v>67</v>
      </c>
    </row>
    <row r="10" spans="1:7" ht="15">
      <c r="A10"/>
      <c r="B10" s="44" t="s">
        <v>12</v>
      </c>
      <c r="C10" s="45" t="s">
        <v>13</v>
      </c>
      <c r="D10" s="46" t="s">
        <v>14</v>
      </c>
      <c r="E10" s="46" t="s">
        <v>15</v>
      </c>
      <c r="F10" s="46" t="s">
        <v>16</v>
      </c>
      <c r="G10" s="47" t="s">
        <v>190</v>
      </c>
    </row>
    <row r="11" spans="1:7" ht="15">
      <c r="A11"/>
      <c r="B11" s="48" t="s">
        <v>68</v>
      </c>
      <c r="C11" s="49" t="s">
        <v>69</v>
      </c>
      <c r="D11" s="49">
        <v>8498</v>
      </c>
      <c r="E11" s="49">
        <v>407957265</v>
      </c>
      <c r="F11" s="49">
        <v>97686</v>
      </c>
      <c r="G11" s="50">
        <v>4176</v>
      </c>
    </row>
    <row r="12" spans="1:7" ht="15">
      <c r="A12"/>
      <c r="B12" s="42" t="s">
        <v>70</v>
      </c>
      <c r="C12" s="51" t="s">
        <v>71</v>
      </c>
      <c r="D12" s="51">
        <v>11401</v>
      </c>
      <c r="E12" s="51">
        <v>530626822</v>
      </c>
      <c r="F12" s="51">
        <v>125544</v>
      </c>
      <c r="G12" s="52">
        <v>4227</v>
      </c>
    </row>
    <row r="13" spans="1:7" ht="15">
      <c r="A13"/>
      <c r="B13" s="42" t="s">
        <v>72</v>
      </c>
      <c r="C13" s="51" t="s">
        <v>73</v>
      </c>
      <c r="D13" s="51">
        <v>15371</v>
      </c>
      <c r="E13" s="51">
        <v>817875207</v>
      </c>
      <c r="F13" s="51">
        <v>189577</v>
      </c>
      <c r="G13" s="52">
        <v>4314</v>
      </c>
    </row>
    <row r="14" spans="1:7" ht="15">
      <c r="A14"/>
      <c r="B14" s="42" t="s">
        <v>74</v>
      </c>
      <c r="C14" s="51" t="s">
        <v>75</v>
      </c>
      <c r="D14" s="51">
        <v>10329</v>
      </c>
      <c r="E14" s="51">
        <v>591928880</v>
      </c>
      <c r="F14" s="51">
        <v>129466</v>
      </c>
      <c r="G14" s="52">
        <v>4572</v>
      </c>
    </row>
    <row r="15" spans="1:7" ht="15">
      <c r="A15"/>
      <c r="B15" s="42" t="s">
        <v>76</v>
      </c>
      <c r="C15" s="51" t="s">
        <v>77</v>
      </c>
      <c r="D15" s="51">
        <v>17310</v>
      </c>
      <c r="E15" s="51">
        <v>657325156</v>
      </c>
      <c r="F15" s="51">
        <v>171805</v>
      </c>
      <c r="G15" s="52">
        <v>3826</v>
      </c>
    </row>
    <row r="16" spans="1:7" ht="15">
      <c r="A16"/>
      <c r="B16" s="42" t="s">
        <v>78</v>
      </c>
      <c r="C16" s="51" t="s">
        <v>79</v>
      </c>
      <c r="D16" s="51">
        <v>6848</v>
      </c>
      <c r="E16" s="51">
        <v>265485418</v>
      </c>
      <c r="F16" s="51">
        <v>72452</v>
      </c>
      <c r="G16" s="52">
        <v>3664</v>
      </c>
    </row>
    <row r="17" spans="1:7" ht="15">
      <c r="A17"/>
      <c r="B17" s="42" t="s">
        <v>80</v>
      </c>
      <c r="C17" s="51" t="s">
        <v>81</v>
      </c>
      <c r="D17" s="51">
        <v>5271</v>
      </c>
      <c r="E17" s="51">
        <v>224242473</v>
      </c>
      <c r="F17" s="51">
        <v>54990</v>
      </c>
      <c r="G17" s="52">
        <v>4078</v>
      </c>
    </row>
    <row r="18" spans="1:7" ht="15">
      <c r="A18"/>
      <c r="B18" s="42" t="s">
        <v>82</v>
      </c>
      <c r="C18" s="51" t="s">
        <v>83</v>
      </c>
      <c r="D18" s="51">
        <v>16973</v>
      </c>
      <c r="E18" s="51">
        <v>984326971</v>
      </c>
      <c r="F18" s="51">
        <v>201669</v>
      </c>
      <c r="G18" s="52">
        <v>4881</v>
      </c>
    </row>
    <row r="19" spans="1:7" ht="15">
      <c r="A19"/>
      <c r="B19" s="42" t="s">
        <v>84</v>
      </c>
      <c r="C19" s="51" t="s">
        <v>85</v>
      </c>
      <c r="D19" s="51">
        <v>6747</v>
      </c>
      <c r="E19" s="51">
        <v>236914037</v>
      </c>
      <c r="F19" s="51">
        <v>61119</v>
      </c>
      <c r="G19" s="52">
        <v>3876</v>
      </c>
    </row>
    <row r="20" spans="1:7" ht="15">
      <c r="A20"/>
      <c r="B20" s="42" t="s">
        <v>86</v>
      </c>
      <c r="C20" s="51" t="s">
        <v>87</v>
      </c>
      <c r="D20" s="51">
        <v>7249</v>
      </c>
      <c r="E20" s="51">
        <v>312513156</v>
      </c>
      <c r="F20" s="51">
        <v>78893</v>
      </c>
      <c r="G20" s="52">
        <v>3961</v>
      </c>
    </row>
    <row r="21" spans="1:7" ht="15">
      <c r="A21"/>
      <c r="B21" s="42" t="s">
        <v>88</v>
      </c>
      <c r="C21" s="51" t="s">
        <v>89</v>
      </c>
      <c r="D21" s="51">
        <v>4416</v>
      </c>
      <c r="E21" s="51">
        <v>171534485</v>
      </c>
      <c r="F21" s="51">
        <v>47677</v>
      </c>
      <c r="G21" s="52">
        <v>3598</v>
      </c>
    </row>
    <row r="22" spans="1:7" ht="15">
      <c r="A22"/>
      <c r="B22" s="42" t="s">
        <v>90</v>
      </c>
      <c r="C22" s="51" t="s">
        <v>91</v>
      </c>
      <c r="D22" s="51">
        <v>27978</v>
      </c>
      <c r="E22" s="51">
        <v>1810983550</v>
      </c>
      <c r="F22" s="51">
        <v>307220</v>
      </c>
      <c r="G22" s="52">
        <v>5895</v>
      </c>
    </row>
    <row r="23" spans="1:7" ht="15">
      <c r="A23"/>
      <c r="B23" s="42" t="s">
        <v>92</v>
      </c>
      <c r="C23" s="51" t="s">
        <v>93</v>
      </c>
      <c r="D23" s="51">
        <v>21829</v>
      </c>
      <c r="E23" s="51">
        <v>842067468</v>
      </c>
      <c r="F23" s="51">
        <v>204419</v>
      </c>
      <c r="G23" s="52">
        <v>4119</v>
      </c>
    </row>
    <row r="24" spans="1:7" ht="15">
      <c r="A24"/>
      <c r="B24" s="42" t="s">
        <v>94</v>
      </c>
      <c r="C24" s="51" t="s">
        <v>95</v>
      </c>
      <c r="D24" s="51">
        <v>4214</v>
      </c>
      <c r="E24" s="51">
        <v>185204141</v>
      </c>
      <c r="F24" s="51">
        <v>45544</v>
      </c>
      <c r="G24" s="52">
        <v>4066</v>
      </c>
    </row>
    <row r="25" spans="1:7" ht="15">
      <c r="A25"/>
      <c r="B25" s="42" t="s">
        <v>96</v>
      </c>
      <c r="C25" s="51" t="s">
        <v>97</v>
      </c>
      <c r="D25" s="51">
        <v>7923</v>
      </c>
      <c r="E25" s="51">
        <v>325581908</v>
      </c>
      <c r="F25" s="51">
        <v>84165</v>
      </c>
      <c r="G25" s="52">
        <v>3868</v>
      </c>
    </row>
    <row r="26" spans="1:7" ht="15">
      <c r="A26"/>
      <c r="B26" s="42" t="s">
        <v>98</v>
      </c>
      <c r="C26" s="51" t="s">
        <v>99</v>
      </c>
      <c r="D26" s="51">
        <v>14167</v>
      </c>
      <c r="E26" s="51">
        <v>662337767</v>
      </c>
      <c r="F26" s="51">
        <v>147126</v>
      </c>
      <c r="G26" s="52">
        <v>4502</v>
      </c>
    </row>
    <row r="27" spans="1:7" ht="15">
      <c r="A27"/>
      <c r="B27" s="42" t="s">
        <v>100</v>
      </c>
      <c r="C27" s="51" t="s">
        <v>101</v>
      </c>
      <c r="D27" s="51">
        <v>11010</v>
      </c>
      <c r="E27" s="51">
        <v>530978585</v>
      </c>
      <c r="F27" s="51">
        <v>120216</v>
      </c>
      <c r="G27" s="52">
        <v>4417</v>
      </c>
    </row>
    <row r="28" spans="1:7" ht="15">
      <c r="A28"/>
      <c r="B28" s="42" t="s">
        <v>102</v>
      </c>
      <c r="C28" s="51" t="s">
        <v>103</v>
      </c>
      <c r="D28" s="51">
        <v>6465</v>
      </c>
      <c r="E28" s="51">
        <v>315151646</v>
      </c>
      <c r="F28" s="51">
        <v>73016</v>
      </c>
      <c r="G28" s="52">
        <v>4316</v>
      </c>
    </row>
    <row r="29" spans="1:7" ht="15">
      <c r="A29"/>
      <c r="B29" s="42" t="s">
        <v>104</v>
      </c>
      <c r="C29" s="51" t="s">
        <v>105</v>
      </c>
      <c r="D29" s="51">
        <v>7345</v>
      </c>
      <c r="E29" s="51">
        <v>294951837</v>
      </c>
      <c r="F29" s="51">
        <v>78287</v>
      </c>
      <c r="G29" s="52">
        <v>3768</v>
      </c>
    </row>
    <row r="30" spans="1:7" ht="15">
      <c r="A30"/>
      <c r="B30" s="42" t="s">
        <v>106</v>
      </c>
      <c r="C30" s="51" t="s">
        <v>107</v>
      </c>
      <c r="D30" s="51">
        <v>8860</v>
      </c>
      <c r="E30" s="51">
        <v>346402479</v>
      </c>
      <c r="F30" s="51">
        <v>91711</v>
      </c>
      <c r="G30" s="52">
        <v>3777</v>
      </c>
    </row>
    <row r="31" spans="1:7" ht="15">
      <c r="A31"/>
      <c r="B31" s="42" t="s">
        <v>108</v>
      </c>
      <c r="C31" s="51" t="s">
        <v>109</v>
      </c>
      <c r="D31" s="51">
        <v>4720</v>
      </c>
      <c r="E31" s="51">
        <v>166006849</v>
      </c>
      <c r="F31" s="51">
        <v>42583</v>
      </c>
      <c r="G31" s="52">
        <v>3898</v>
      </c>
    </row>
    <row r="32" spans="1:7" ht="15">
      <c r="A32"/>
      <c r="B32" s="42" t="s">
        <v>110</v>
      </c>
      <c r="C32" s="51" t="s">
        <v>111</v>
      </c>
      <c r="D32" s="51">
        <v>16957</v>
      </c>
      <c r="E32" s="51">
        <v>931806776</v>
      </c>
      <c r="F32" s="51">
        <v>196715</v>
      </c>
      <c r="G32" s="52">
        <v>4737</v>
      </c>
    </row>
    <row r="33" spans="1:7" ht="15">
      <c r="A33"/>
      <c r="B33" s="42" t="s">
        <v>112</v>
      </c>
      <c r="C33" s="51" t="s">
        <v>113</v>
      </c>
      <c r="D33" s="51">
        <v>4420</v>
      </c>
      <c r="E33" s="51">
        <v>151395740</v>
      </c>
      <c r="F33" s="51">
        <v>39453</v>
      </c>
      <c r="G33" s="52">
        <v>3837</v>
      </c>
    </row>
    <row r="34" spans="1:7" ht="15">
      <c r="A34"/>
      <c r="B34" s="42" t="s">
        <v>114</v>
      </c>
      <c r="C34" s="51" t="s">
        <v>115</v>
      </c>
      <c r="D34" s="51">
        <v>11058</v>
      </c>
      <c r="E34" s="51">
        <v>431433297</v>
      </c>
      <c r="F34" s="51">
        <v>115462</v>
      </c>
      <c r="G34" s="52">
        <v>3737</v>
      </c>
    </row>
    <row r="35" spans="1:7" ht="15">
      <c r="A35"/>
      <c r="B35" s="42" t="s">
        <v>116</v>
      </c>
      <c r="C35" s="51" t="s">
        <v>117</v>
      </c>
      <c r="D35" s="51">
        <v>2020</v>
      </c>
      <c r="E35" s="51">
        <v>99055539</v>
      </c>
      <c r="F35" s="51">
        <v>22138</v>
      </c>
      <c r="G35" s="52">
        <v>4474</v>
      </c>
    </row>
    <row r="36" spans="1:7" ht="15">
      <c r="A36"/>
      <c r="B36" s="42" t="s">
        <v>118</v>
      </c>
      <c r="C36" s="51" t="s">
        <v>119</v>
      </c>
      <c r="D36" s="51">
        <v>12938</v>
      </c>
      <c r="E36" s="51">
        <v>668794264</v>
      </c>
      <c r="F36" s="51">
        <v>147844</v>
      </c>
      <c r="G36" s="52">
        <v>4524</v>
      </c>
    </row>
    <row r="37" spans="1:7" ht="15">
      <c r="A37"/>
      <c r="B37" s="42" t="s">
        <v>120</v>
      </c>
      <c r="C37" s="51" t="s">
        <v>121</v>
      </c>
      <c r="D37" s="51">
        <v>8442</v>
      </c>
      <c r="E37" s="51">
        <v>323181038</v>
      </c>
      <c r="F37" s="51">
        <v>83633</v>
      </c>
      <c r="G37" s="52">
        <v>3864</v>
      </c>
    </row>
    <row r="38" spans="1:7" ht="15">
      <c r="A38"/>
      <c r="B38" s="42" t="s">
        <v>122</v>
      </c>
      <c r="C38" s="51" t="s">
        <v>123</v>
      </c>
      <c r="D38" s="51">
        <v>6066</v>
      </c>
      <c r="E38" s="51">
        <v>321980941</v>
      </c>
      <c r="F38" s="51">
        <v>73084</v>
      </c>
      <c r="G38" s="52">
        <v>4406</v>
      </c>
    </row>
    <row r="39" spans="1:7" ht="15">
      <c r="A39"/>
      <c r="B39" s="42" t="s">
        <v>124</v>
      </c>
      <c r="C39" s="51" t="s">
        <v>125</v>
      </c>
      <c r="D39" s="51">
        <v>17466</v>
      </c>
      <c r="E39" s="51">
        <v>954579859</v>
      </c>
      <c r="F39" s="51">
        <v>214560</v>
      </c>
      <c r="G39" s="52">
        <v>4449</v>
      </c>
    </row>
    <row r="40" spans="1:7" ht="15.75" customHeight="1">
      <c r="A40"/>
      <c r="B40" s="42" t="s">
        <v>126</v>
      </c>
      <c r="C40" s="51" t="s">
        <v>127</v>
      </c>
      <c r="D40" s="51">
        <v>7770</v>
      </c>
      <c r="E40" s="51">
        <v>339390514</v>
      </c>
      <c r="F40" s="51">
        <v>86892</v>
      </c>
      <c r="G40" s="52">
        <v>3906</v>
      </c>
    </row>
    <row r="41" spans="1:7" ht="12" customHeight="1">
      <c r="A41"/>
      <c r="B41" s="42" t="s">
        <v>128</v>
      </c>
      <c r="C41" s="51" t="s">
        <v>129</v>
      </c>
      <c r="D41" s="51">
        <v>5037</v>
      </c>
      <c r="E41" s="51">
        <v>188286349</v>
      </c>
      <c r="F41" s="51">
        <v>48664</v>
      </c>
      <c r="G41" s="52">
        <v>3869</v>
      </c>
    </row>
    <row r="42" spans="1:7" ht="11.25" customHeight="1">
      <c r="A42"/>
      <c r="B42" s="42" t="s">
        <v>130</v>
      </c>
      <c r="C42" s="51" t="s">
        <v>131</v>
      </c>
      <c r="D42" s="51">
        <v>10786</v>
      </c>
      <c r="E42" s="51">
        <v>770979995</v>
      </c>
      <c r="F42" s="51">
        <v>147251</v>
      </c>
      <c r="G42" s="52">
        <v>5236</v>
      </c>
    </row>
    <row r="43" spans="1:7" ht="15">
      <c r="A43"/>
      <c r="B43" s="42" t="s">
        <v>132</v>
      </c>
      <c r="C43" s="51" t="s">
        <v>133</v>
      </c>
      <c r="D43" s="51">
        <v>13556</v>
      </c>
      <c r="E43" s="51">
        <v>457619742</v>
      </c>
      <c r="F43" s="51">
        <v>122481</v>
      </c>
      <c r="G43" s="52">
        <v>3736</v>
      </c>
    </row>
    <row r="44" spans="1:7" ht="15">
      <c r="A44"/>
      <c r="B44" s="42" t="s">
        <v>134</v>
      </c>
      <c r="C44" s="51" t="s">
        <v>135</v>
      </c>
      <c r="D44" s="51">
        <v>4736</v>
      </c>
      <c r="E44" s="51">
        <v>172902904</v>
      </c>
      <c r="F44" s="51">
        <v>45923</v>
      </c>
      <c r="G44" s="52">
        <v>3765</v>
      </c>
    </row>
    <row r="45" spans="1:7" ht="15">
      <c r="A45"/>
      <c r="B45" s="42" t="s">
        <v>136</v>
      </c>
      <c r="C45" s="51" t="s">
        <v>137</v>
      </c>
      <c r="D45" s="51">
        <v>21078</v>
      </c>
      <c r="E45" s="51">
        <v>1579773670</v>
      </c>
      <c r="F45" s="51">
        <v>284204</v>
      </c>
      <c r="G45" s="52">
        <v>5559</v>
      </c>
    </row>
    <row r="46" spans="1:7" ht="15">
      <c r="A46"/>
      <c r="B46" s="42" t="s">
        <v>138</v>
      </c>
      <c r="C46" s="51" t="s">
        <v>139</v>
      </c>
      <c r="D46" s="51">
        <v>4332</v>
      </c>
      <c r="E46" s="51">
        <v>190811019</v>
      </c>
      <c r="F46" s="51">
        <v>45301</v>
      </c>
      <c r="G46" s="52">
        <v>4212</v>
      </c>
    </row>
    <row r="47" spans="1:7" ht="15">
      <c r="A47"/>
      <c r="B47" s="42" t="s">
        <v>140</v>
      </c>
      <c r="C47" s="51" t="s">
        <v>141</v>
      </c>
      <c r="D47" s="51">
        <v>5723</v>
      </c>
      <c r="E47" s="51">
        <v>214227217</v>
      </c>
      <c r="F47" s="51">
        <v>57863</v>
      </c>
      <c r="G47" s="52">
        <v>3702</v>
      </c>
    </row>
    <row r="48" spans="1:7" ht="15">
      <c r="A48"/>
      <c r="B48" s="42" t="s">
        <v>142</v>
      </c>
      <c r="C48" s="51" t="s">
        <v>143</v>
      </c>
      <c r="D48" s="51">
        <v>8288</v>
      </c>
      <c r="E48" s="51">
        <v>306028687</v>
      </c>
      <c r="F48" s="51">
        <v>83323</v>
      </c>
      <c r="G48" s="52">
        <v>3673</v>
      </c>
    </row>
    <row r="49" spans="1:7" ht="15">
      <c r="A49"/>
      <c r="B49" s="42" t="s">
        <v>144</v>
      </c>
      <c r="C49" s="51" t="s">
        <v>145</v>
      </c>
      <c r="D49" s="51">
        <v>6085</v>
      </c>
      <c r="E49" s="51">
        <v>231717224</v>
      </c>
      <c r="F49" s="51">
        <v>62963</v>
      </c>
      <c r="G49" s="52">
        <v>3680</v>
      </c>
    </row>
    <row r="50" spans="1:7" ht="15">
      <c r="A50"/>
      <c r="B50" s="42" t="s">
        <v>146</v>
      </c>
      <c r="C50" s="51" t="s">
        <v>147</v>
      </c>
      <c r="D50" s="51">
        <v>4435</v>
      </c>
      <c r="E50" s="51">
        <v>169320474</v>
      </c>
      <c r="F50" s="51">
        <v>40991</v>
      </c>
      <c r="G50" s="52">
        <v>4131</v>
      </c>
    </row>
    <row r="51" spans="1:7" ht="15">
      <c r="A51"/>
      <c r="B51" s="42">
        <v>411</v>
      </c>
      <c r="C51" s="51" t="s">
        <v>148</v>
      </c>
      <c r="D51" s="51">
        <v>90864</v>
      </c>
      <c r="E51" s="51">
        <v>10372500004</v>
      </c>
      <c r="F51" s="51">
        <v>1556404</v>
      </c>
      <c r="G51" s="52">
        <v>6664</v>
      </c>
    </row>
    <row r="52" spans="1:7" ht="15.75" thickBot="1">
      <c r="A52"/>
      <c r="B52" s="53" t="s">
        <v>149</v>
      </c>
      <c r="C52" s="54" t="s">
        <v>150</v>
      </c>
      <c r="D52" s="55">
        <v>22166</v>
      </c>
      <c r="E52" s="55">
        <v>1238567091</v>
      </c>
      <c r="F52" s="55">
        <v>245996</v>
      </c>
      <c r="G52" s="56">
        <v>5035</v>
      </c>
    </row>
    <row r="53" spans="1:7" ht="15.75" thickBot="1">
      <c r="A53"/>
      <c r="B53" s="113" t="s">
        <v>11</v>
      </c>
      <c r="C53" s="114"/>
      <c r="D53" s="57">
        <f>SUM(D11:D52)</f>
        <v>509147</v>
      </c>
      <c r="E53" s="57">
        <f>SUM(E11:E52)</f>
        <v>30794748444</v>
      </c>
      <c r="F53" s="57">
        <f>SUM(F11:F52)</f>
        <v>6146310</v>
      </c>
      <c r="G53" s="58">
        <f>E53/F53</f>
        <v>5010.282339159593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2022-10-26T07:18:32Z</dcterms:modified>
  <cp:category/>
  <cp:version/>
  <cp:contentType/>
  <cp:contentStatus/>
</cp:coreProperties>
</file>