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55" yWindow="65521" windowWidth="14400" windowHeight="13500" activeTab="2"/>
  </bookViews>
  <sheets>
    <sheet name="CNPP_pilon_tip_asigurati_transe" sheetId="1" r:id="rId1"/>
    <sheet name="CNPP_pilon1_sume" sheetId="2" r:id="rId2"/>
    <sheet name="cnpp_pilon1_salariu_mediu_judet" sheetId="3" r:id="rId3"/>
  </sheets>
  <definedNames>
    <definedName name="_xlnm.Print_Area" localSheetId="0">'CNPP_pilon_tip_asigurati_transe'!#REF!</definedName>
    <definedName name="_xlnm.Print_Area" localSheetId="2">'cnpp_pilon1_salariu_mediu_judet'!#REF!</definedName>
    <definedName name="_xlnm.Print_Area" localSheetId="1">'CNPP_pilon1_sume'!#REF!</definedName>
  </definedNames>
  <calcPr fullCalcOnLoad="1"/>
</workbook>
</file>

<file path=xl/sharedStrings.xml><?xml version="1.0" encoding="utf-8"?>
<sst xmlns="http://schemas.openxmlformats.org/spreadsheetml/2006/main" count="230" uniqueCount="191">
  <si>
    <t>7001-8000</t>
  </si>
  <si>
    <t>8001-9000</t>
  </si>
  <si>
    <t>9001-10000</t>
  </si>
  <si>
    <t>Numarul grupei</t>
  </si>
  <si>
    <t>Transa de venit brut</t>
  </si>
  <si>
    <t>Asigurati cu contracte de munca cu norma intreaga</t>
  </si>
  <si>
    <t>Asigurati cu contracte de munca cu timp partial</t>
  </si>
  <si>
    <t>Numar</t>
  </si>
  <si>
    <t>Venitul mediu brut in cadrul transei</t>
  </si>
  <si>
    <t>Asigurati fara contract de munca sau raport de serviciu la angajator</t>
  </si>
  <si>
    <t>Asigurati in baza contractelor de asigurare individuale</t>
  </si>
  <si>
    <t>Total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</si>
  <si>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</si>
  <si>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</si>
  <si>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</si>
  <si>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</si>
  <si>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</si>
  <si>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</si>
  <si>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</si>
  <si>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</si>
  <si>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</si>
  <si>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</si>
  <si>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</si>
  <si>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</si>
  <si>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</si>
  <si>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</si>
  <si>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Asigurati raportati in declaratiile D112</t>
  </si>
  <si>
    <t xml:space="preserve">Situatie centralizatoare </t>
  </si>
  <si>
    <t>privind tipurile de asigurati si venitul mediu brut pe transe de venit</t>
  </si>
  <si>
    <t>Note:</t>
  </si>
  <si>
    <r>
      <t xml:space="preserve">0 </t>
    </r>
    <r>
      <rPr>
        <vertAlign val="superscript"/>
        <sz val="12"/>
        <color indexed="8"/>
        <rFont val="Calibri"/>
        <family val="2"/>
      </rPr>
      <t>(*)</t>
    </r>
  </si>
  <si>
    <t>(*) In categoria de asigurati fara venit sunt cuprinse persoanele care au primit in timpul lunii doar indemnizatie pentru incapacitate temporara de munca.</t>
  </si>
  <si>
    <t>Beneficiari de ajutor de somaj raportati de A.J.O.F.M.</t>
  </si>
  <si>
    <t>Situație centralizatoare</t>
  </si>
  <si>
    <t>privind numarul de angajatori, asigurati, fonduri de salarii si C.A.S. datorata, conform datelor comunicate in declaratiile D112</t>
  </si>
  <si>
    <t>Anul</t>
  </si>
  <si>
    <t>Luna</t>
  </si>
  <si>
    <t>Numarul de angajatori</t>
  </si>
  <si>
    <t>Numarul mediu de asigurati</t>
  </si>
  <si>
    <t>Fond de salarii</t>
  </si>
  <si>
    <t>din care</t>
  </si>
  <si>
    <t>C.A.S. datorata de asigurati</t>
  </si>
  <si>
    <t>C.A.S. datorata de angajatori</t>
  </si>
  <si>
    <t>Cuantumul ajutoarelor de deces suportate din B.A.S.S.</t>
  </si>
  <si>
    <t>in conditii normale</t>
  </si>
  <si>
    <t>in conditii deosebite</t>
  </si>
  <si>
    <t>in conditii speciale</t>
  </si>
  <si>
    <t>anul</t>
  </si>
  <si>
    <t>ln</t>
  </si>
  <si>
    <t>nr_ang</t>
  </si>
  <si>
    <t>nrm</t>
  </si>
  <si>
    <t>fond_sal</t>
  </si>
  <si>
    <t>normale</t>
  </si>
  <si>
    <t>deose</t>
  </si>
  <si>
    <t>speci</t>
  </si>
  <si>
    <t>casat</t>
  </si>
  <si>
    <t>casan</t>
  </si>
  <si>
    <t>bass</t>
  </si>
  <si>
    <t>privind numarul de angajatori, numarul de asigurati si salariul mediu brut pe judete, conform datelor comunicate in declaratiile D112</t>
  </si>
  <si>
    <t>Judetul</t>
  </si>
  <si>
    <t>Numar de angajatori</t>
  </si>
  <si>
    <t>Numarul de asigurati</t>
  </si>
  <si>
    <t>Salariul mediu brut</t>
  </si>
  <si>
    <t>Cod</t>
  </si>
  <si>
    <t>Denumire</t>
  </si>
  <si>
    <t>cod_jud</t>
  </si>
  <si>
    <t>nr_asig</t>
  </si>
  <si>
    <t>sal_med</t>
  </si>
  <si>
    <t>011</t>
  </si>
  <si>
    <t>ALBA</t>
  </si>
  <si>
    <t>021</t>
  </si>
  <si>
    <t>ARAD</t>
  </si>
  <si>
    <t>031</t>
  </si>
  <si>
    <t>ARGES</t>
  </si>
  <si>
    <t>041</t>
  </si>
  <si>
    <t>BACAU</t>
  </si>
  <si>
    <t>051</t>
  </si>
  <si>
    <t>BIHOR</t>
  </si>
  <si>
    <t>061</t>
  </si>
  <si>
    <t>BISTRITA</t>
  </si>
  <si>
    <t>071</t>
  </si>
  <si>
    <t>BOTOSANI</t>
  </si>
  <si>
    <t>081</t>
  </si>
  <si>
    <t>BRASOV</t>
  </si>
  <si>
    <t>091</t>
  </si>
  <si>
    <t>BRAILA</t>
  </si>
  <si>
    <t>101</t>
  </si>
  <si>
    <t>BUZAU</t>
  </si>
  <si>
    <t>111</t>
  </si>
  <si>
    <t>CARAS SEVERIN</t>
  </si>
  <si>
    <t>121</t>
  </si>
  <si>
    <t>CLUJ</t>
  </si>
  <si>
    <t>131</t>
  </si>
  <si>
    <t>CONSTANTA</t>
  </si>
  <si>
    <t>141</t>
  </si>
  <si>
    <t>COVASNA</t>
  </si>
  <si>
    <t>151</t>
  </si>
  <si>
    <t>DAMBOVITA</t>
  </si>
  <si>
    <t>161</t>
  </si>
  <si>
    <t>DOLJ</t>
  </si>
  <si>
    <t>171</t>
  </si>
  <si>
    <t>GALATI</t>
  </si>
  <si>
    <t>181</t>
  </si>
  <si>
    <t>GORJ</t>
  </si>
  <si>
    <t>191</t>
  </si>
  <si>
    <t>HARGHITA</t>
  </si>
  <si>
    <t>201</t>
  </si>
  <si>
    <t>HUNEDOARA</t>
  </si>
  <si>
    <t>211</t>
  </si>
  <si>
    <t>IALOMITA</t>
  </si>
  <si>
    <t>221</t>
  </si>
  <si>
    <t>IASI</t>
  </si>
  <si>
    <t>231</t>
  </si>
  <si>
    <t>GIURGIU</t>
  </si>
  <si>
    <t>241</t>
  </si>
  <si>
    <t>MARAMURES</t>
  </si>
  <si>
    <t>251</t>
  </si>
  <si>
    <t>MEHEDINTI</t>
  </si>
  <si>
    <t>261</t>
  </si>
  <si>
    <t>MURES</t>
  </si>
  <si>
    <t>271</t>
  </si>
  <si>
    <t>NEAMT</t>
  </si>
  <si>
    <t>281</t>
  </si>
  <si>
    <t>OLT</t>
  </si>
  <si>
    <t>291</t>
  </si>
  <si>
    <t>PRAHOVA</t>
  </si>
  <si>
    <t>301</t>
  </si>
  <si>
    <t>SATU MARE</t>
  </si>
  <si>
    <t>311</t>
  </si>
  <si>
    <t>SALAJ</t>
  </si>
  <si>
    <t>321</t>
  </si>
  <si>
    <t>SIBIU</t>
  </si>
  <si>
    <t>331</t>
  </si>
  <si>
    <t>SUCEAVA</t>
  </si>
  <si>
    <t>341</t>
  </si>
  <si>
    <t>TELEORMAN</t>
  </si>
  <si>
    <t>351</t>
  </si>
  <si>
    <t>TIMIS</t>
  </si>
  <si>
    <t>361</t>
  </si>
  <si>
    <t>TULCEA</t>
  </si>
  <si>
    <t>371</t>
  </si>
  <si>
    <t>VASLUI</t>
  </si>
  <si>
    <t>381</t>
  </si>
  <si>
    <t>VALCEA</t>
  </si>
  <si>
    <t>391</t>
  </si>
  <si>
    <t>VRANCEA</t>
  </si>
  <si>
    <t>401</t>
  </si>
  <si>
    <t>CALARASI</t>
  </si>
  <si>
    <t>BUCURESTI</t>
  </si>
  <si>
    <t>471</t>
  </si>
  <si>
    <t>ILFOV</t>
  </si>
  <si>
    <t>10001-12000</t>
  </si>
  <si>
    <t>12001-13000</t>
  </si>
  <si>
    <t>13001-15000</t>
  </si>
  <si>
    <t>15001-16000</t>
  </si>
  <si>
    <t>16001-18000</t>
  </si>
  <si>
    <t>3000</t>
  </si>
  <si>
    <t>18001-20000</t>
  </si>
  <si>
    <t>20001-22000</t>
  </si>
  <si>
    <t>Asigurati in baza declaratiilor unice fiscale depuse de persoanele fizice</t>
  </si>
  <si>
    <t>Beneficiari de indemnizatie suplimentara suportata de angajator conform O.U.G. nr.  30/2020</t>
  </si>
  <si>
    <t>Beneficiari de indemnizatie conform Legii nr. 19/2020 sau O.U.G. nr.  147/2020</t>
  </si>
  <si>
    <t xml:space="preserve">Beneficiari de indemnizatie conform O.U.G. nr.  132/2020
</t>
  </si>
  <si>
    <t>(15)</t>
  </si>
  <si>
    <t>(16)</t>
  </si>
  <si>
    <t>(17)</t>
  </si>
  <si>
    <t>(18)</t>
  </si>
  <si>
    <t>(19)</t>
  </si>
  <si>
    <t>(20)</t>
  </si>
  <si>
    <r>
      <t xml:space="preserve">Numar distinct de asigurati raportati in declaratiile D112 aferent coloanelor (3), (5), (7), (9), (11), (13) si (15) </t>
    </r>
    <r>
      <rPr>
        <vertAlign val="superscript"/>
        <sz val="12"/>
        <color indexed="8"/>
        <rFont val="Calibri"/>
        <family val="2"/>
      </rPr>
      <t>(**)</t>
    </r>
  </si>
  <si>
    <t xml:space="preserve">(**) Asiguratii pot obtine in aceeasi luna venituri aferente unuia sau mai multor tipuri de asigurare (contract de munca cu norma intreaga / contract de munca cu timp partial / fara contract de munca la angajator / ajutor de somaj / indemnizatii conform ordonantelor de urgenta). </t>
  </si>
  <si>
    <t>1-2549</t>
  </si>
  <si>
    <t>2550</t>
  </si>
  <si>
    <t>2551-2999</t>
  </si>
  <si>
    <t>3001-4000</t>
  </si>
  <si>
    <t>4001-5000</t>
  </si>
  <si>
    <t>5001-6094</t>
  </si>
  <si>
    <t>6095</t>
  </si>
  <si>
    <t>6096-7000</t>
  </si>
  <si>
    <t>22001-25000</t>
  </si>
  <si>
    <t>25001-27000</t>
  </si>
  <si>
    <t>27001-29000</t>
  </si>
  <si>
    <t>29001-30474</t>
  </si>
  <si>
    <t>30475</t>
  </si>
  <si>
    <t>Peste 30475</t>
  </si>
  <si>
    <t>0</t>
  </si>
  <si>
    <t>Luna: APRILIE 2022</t>
  </si>
  <si>
    <t>Situatia a fost facuta pe baza datelor existente la C.N.P.P. in luna IUNIE 2022</t>
  </si>
  <si>
    <t>Luna APRILIE 2022</t>
  </si>
  <si>
    <t>Situatia a fost facuta pe baza datelor existente la CNPP in luna IUNIE  2022</t>
  </si>
  <si>
    <t>Situatia a fost facuta pe baza datelor existente la CNPP in luna IUNIE 2022</t>
  </si>
</sst>
</file>

<file path=xl/styles.xml><?xml version="1.0" encoding="utf-8"?>
<styleSheet xmlns="http://schemas.openxmlformats.org/spreadsheetml/2006/main">
  <numFmts count="3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RON&quot;;\-#,##0\ &quot;RON&quot;"/>
    <numFmt numFmtId="181" formatCode="#,##0\ &quot;RON&quot;;[Red]\-#,##0\ &quot;RON&quot;"/>
    <numFmt numFmtId="182" formatCode="#,##0.00\ &quot;RON&quot;;\-#,##0.00\ &quot;RON&quot;"/>
    <numFmt numFmtId="183" formatCode="#,##0.00\ &quot;RON&quot;;[Red]\-#,##0.00\ &quot;RON&quot;"/>
    <numFmt numFmtId="184" formatCode="_-* #,##0\ &quot;RON&quot;_-;\-* #,##0\ &quot;RON&quot;_-;_-* &quot;-&quot;\ &quot;RON&quot;_-;_-@_-"/>
    <numFmt numFmtId="185" formatCode="_-* #,##0\ _R_O_N_-;\-* #,##0\ _R_O_N_-;_-* &quot;-&quot;\ _R_O_N_-;_-@_-"/>
    <numFmt numFmtId="186" formatCode="_-* #,##0.00\ &quot;RON&quot;_-;\-* #,##0.00\ &quot;RON&quot;_-;_-* &quot;-&quot;??\ &quot;RON&quot;_-;_-@_-"/>
    <numFmt numFmtId="187" formatCode="_-* #,##0.00\ _R_O_N_-;\-* #,##0.00\ _R_O_N_-;_-* &quot;-&quot;??\ _R_O_N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5">
    <font>
      <sz val="11"/>
      <color indexed="8"/>
      <name val="Calibri"/>
      <family val="2"/>
    </font>
    <font>
      <vertAlign val="superscript"/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i/>
      <sz val="10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i/>
      <sz val="9"/>
      <color indexed="8"/>
      <name val="Calibri"/>
      <family val="2"/>
    </font>
    <font>
      <i/>
      <sz val="9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medium"/>
    </border>
    <border>
      <left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0" fillId="23" borderId="7" applyNumberFormat="0" applyFont="0" applyAlignment="0" applyProtection="0"/>
    <xf numFmtId="0" fontId="22" fillId="20" borderId="8" applyNumberFormat="0" applyAlignment="0" applyProtection="0"/>
    <xf numFmtId="0" fontId="23" fillId="0" borderId="0" applyNumberFormat="0" applyFill="0" applyBorder="0" applyAlignment="0" applyProtection="0"/>
    <xf numFmtId="0" fontId="2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123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0" fillId="0" borderId="10" xfId="0" applyNumberFormat="1" applyBorder="1" applyAlignment="1">
      <alignment/>
    </xf>
    <xf numFmtId="3" fontId="0" fillId="0" borderId="11" xfId="0" applyNumberFormat="1" applyBorder="1" applyAlignment="1">
      <alignment horizontal="center"/>
    </xf>
    <xf numFmtId="3" fontId="0" fillId="0" borderId="12" xfId="0" applyNumberFormat="1" applyBorder="1" applyAlignment="1">
      <alignment/>
    </xf>
    <xf numFmtId="3" fontId="0" fillId="0" borderId="13" xfId="0" applyNumberFormat="1" applyBorder="1" applyAlignment="1">
      <alignment horizontal="center" vertical="center" wrapText="1"/>
    </xf>
    <xf numFmtId="3" fontId="0" fillId="0" borderId="14" xfId="0" applyNumberFormat="1" applyBorder="1" applyAlignment="1">
      <alignment horizontal="center" vertical="center" wrapText="1"/>
    </xf>
    <xf numFmtId="3" fontId="0" fillId="0" borderId="15" xfId="0" applyNumberFormat="1" applyBorder="1" applyAlignment="1">
      <alignment horizontal="center"/>
    </xf>
    <xf numFmtId="3" fontId="0" fillId="0" borderId="16" xfId="0" applyNumberFormat="1" applyBorder="1" applyAlignment="1">
      <alignment/>
    </xf>
    <xf numFmtId="3" fontId="0" fillId="0" borderId="17" xfId="0" applyNumberFormat="1" applyBorder="1" applyAlignment="1">
      <alignment/>
    </xf>
    <xf numFmtId="3" fontId="0" fillId="0" borderId="18" xfId="0" applyNumberFormat="1" applyBorder="1" applyAlignment="1">
      <alignment horizontal="center"/>
    </xf>
    <xf numFmtId="3" fontId="0" fillId="0" borderId="19" xfId="0" applyNumberFormat="1" applyBorder="1" applyAlignment="1">
      <alignment/>
    </xf>
    <xf numFmtId="3" fontId="0" fillId="0" borderId="20" xfId="0" applyNumberFormat="1" applyBorder="1" applyAlignment="1">
      <alignment/>
    </xf>
    <xf numFmtId="3" fontId="0" fillId="0" borderId="0" xfId="0" applyNumberFormat="1" applyAlignment="1">
      <alignment vertical="top"/>
    </xf>
    <xf numFmtId="3" fontId="0" fillId="0" borderId="21" xfId="0" applyNumberFormat="1" applyBorder="1" applyAlignment="1">
      <alignment horizontal="center" vertical="center" wrapText="1"/>
    </xf>
    <xf numFmtId="3" fontId="0" fillId="0" borderId="15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18" xfId="0" applyNumberFormat="1" applyBorder="1" applyAlignment="1">
      <alignment/>
    </xf>
    <xf numFmtId="3" fontId="0" fillId="0" borderId="0" xfId="0" applyNumberFormat="1" applyAlignment="1">
      <alignment horizontal="centerContinuous"/>
    </xf>
    <xf numFmtId="0" fontId="3" fillId="0" borderId="0" xfId="0" applyFont="1" applyAlignment="1">
      <alignment horizontal="centerContinuous" wrapText="1"/>
    </xf>
    <xf numFmtId="0" fontId="2" fillId="0" borderId="0" xfId="0" applyFont="1" applyAlignment="1">
      <alignment horizontal="centerContinuous" wrapText="1"/>
    </xf>
    <xf numFmtId="0" fontId="2" fillId="0" borderId="0" xfId="0" applyFont="1" applyAlignment="1">
      <alignment horizontal="centerContinuous"/>
    </xf>
    <xf numFmtId="3" fontId="2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 vertical="top" wrapText="1"/>
    </xf>
    <xf numFmtId="0" fontId="2" fillId="0" borderId="0" xfId="0" applyFont="1" applyAlignment="1">
      <alignment horizontal="centerContinuous" vertical="top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0" fontId="0" fillId="0" borderId="22" xfId="0" applyBorder="1" applyAlignment="1">
      <alignment horizontal="centerContinuous" vertical="center" wrapText="1"/>
    </xf>
    <xf numFmtId="0" fontId="0" fillId="0" borderId="10" xfId="0" applyBorder="1" applyAlignment="1">
      <alignment horizontal="center" vertical="center" wrapText="1"/>
    </xf>
    <xf numFmtId="0" fontId="8" fillId="0" borderId="11" xfId="0" applyFont="1" applyBorder="1" applyAlignment="1" quotePrefix="1">
      <alignment horizontal="center"/>
    </xf>
    <xf numFmtId="0" fontId="8" fillId="0" borderId="10" xfId="0" applyFont="1" applyBorder="1" applyAlignment="1" quotePrefix="1">
      <alignment horizontal="center"/>
    </xf>
    <xf numFmtId="0" fontId="8" fillId="0" borderId="12" xfId="0" applyFont="1" applyBorder="1" applyAlignment="1" quotePrefix="1">
      <alignment horizontal="center"/>
    </xf>
    <xf numFmtId="0" fontId="0" fillId="0" borderId="21" xfId="0" applyBorder="1" applyAlignment="1">
      <alignment horizontal="center"/>
    </xf>
    <xf numFmtId="0" fontId="0" fillId="0" borderId="13" xfId="0" applyBorder="1" applyAlignment="1">
      <alignment horizontal="center"/>
    </xf>
    <xf numFmtId="3" fontId="0" fillId="0" borderId="13" xfId="0" applyNumberFormat="1" applyBorder="1" applyAlignment="1">
      <alignment/>
    </xf>
    <xf numFmtId="3" fontId="0" fillId="0" borderId="14" xfId="0" applyNumberFormat="1" applyBorder="1" applyAlignment="1">
      <alignment/>
    </xf>
    <xf numFmtId="0" fontId="3" fillId="0" borderId="0" xfId="0" applyFont="1" applyAlignment="1">
      <alignment horizontal="centerContinuous" vertical="center" wrapText="1"/>
    </xf>
    <xf numFmtId="0" fontId="2" fillId="0" borderId="0" xfId="0" applyFont="1" applyAlignment="1">
      <alignment horizontal="centerContinuous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Continuous" vertical="center"/>
    </xf>
    <xf numFmtId="3" fontId="0" fillId="0" borderId="11" xfId="0" applyNumberFormat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3" fontId="9" fillId="24" borderId="15" xfId="43" applyNumberFormat="1" applyFont="1" applyFill="1" applyBorder="1" applyAlignment="1" quotePrefix="1">
      <alignment horizontal="center" vertical="center"/>
    </xf>
    <xf numFmtId="3" fontId="9" fillId="24" borderId="23" xfId="43" applyNumberFormat="1" applyFont="1" applyFill="1" applyBorder="1" applyAlignment="1" quotePrefix="1">
      <alignment horizontal="center" vertical="center"/>
    </xf>
    <xf numFmtId="3" fontId="9" fillId="24" borderId="16" xfId="43" applyNumberFormat="1" applyFont="1" applyFill="1" applyBorder="1" applyAlignment="1" quotePrefix="1">
      <alignment horizontal="center" vertical="center"/>
    </xf>
    <xf numFmtId="3" fontId="9" fillId="24" borderId="17" xfId="43" applyNumberFormat="1" applyFont="1" applyFill="1" applyBorder="1" applyAlignment="1" quotePrefix="1">
      <alignment horizontal="center" vertical="center"/>
    </xf>
    <xf numFmtId="3" fontId="0" fillId="0" borderId="15" xfId="0" applyNumberFormat="1" applyBorder="1" applyAlignment="1">
      <alignment horizontal="center" vertical="center"/>
    </xf>
    <xf numFmtId="3" fontId="0" fillId="0" borderId="16" xfId="0" applyNumberFormat="1" applyBorder="1" applyAlignment="1">
      <alignment vertical="center"/>
    </xf>
    <xf numFmtId="3" fontId="0" fillId="0" borderId="17" xfId="0" applyNumberFormat="1" applyBorder="1" applyAlignment="1">
      <alignment vertical="center"/>
    </xf>
    <xf numFmtId="3" fontId="0" fillId="0" borderId="10" xfId="0" applyNumberFormat="1" applyBorder="1" applyAlignment="1">
      <alignment vertical="center"/>
    </xf>
    <xf numFmtId="3" fontId="0" fillId="0" borderId="12" xfId="0" applyNumberFormat="1" applyBorder="1" applyAlignment="1">
      <alignment vertical="center"/>
    </xf>
    <xf numFmtId="3" fontId="0" fillId="0" borderId="18" xfId="0" applyNumberFormat="1" applyBorder="1" applyAlignment="1">
      <alignment horizontal="center" vertical="center"/>
    </xf>
    <xf numFmtId="3" fontId="0" fillId="0" borderId="13" xfId="0" applyNumberFormat="1" applyBorder="1" applyAlignment="1">
      <alignment vertical="center"/>
    </xf>
    <xf numFmtId="3" fontId="0" fillId="0" borderId="19" xfId="0" applyNumberFormat="1" applyBorder="1" applyAlignment="1">
      <alignment vertical="center"/>
    </xf>
    <xf numFmtId="3" fontId="0" fillId="0" borderId="20" xfId="0" applyNumberFormat="1" applyBorder="1" applyAlignment="1">
      <alignment vertical="center"/>
    </xf>
    <xf numFmtId="3" fontId="2" fillId="0" borderId="24" xfId="0" applyNumberFormat="1" applyFont="1" applyBorder="1" applyAlignment="1">
      <alignment vertical="center"/>
    </xf>
    <xf numFmtId="3" fontId="2" fillId="0" borderId="25" xfId="0" applyNumberFormat="1" applyFont="1" applyBorder="1" applyAlignment="1">
      <alignment vertical="center"/>
    </xf>
    <xf numFmtId="0" fontId="8" fillId="24" borderId="11" xfId="0" applyFont="1" applyFill="1" applyBorder="1" applyAlignment="1">
      <alignment horizontal="center" vertical="center"/>
    </xf>
    <xf numFmtId="0" fontId="8" fillId="24" borderId="10" xfId="0" applyFont="1" applyFill="1" applyBorder="1" applyAlignment="1">
      <alignment horizontal="center" vertical="center"/>
    </xf>
    <xf numFmtId="0" fontId="8" fillId="24" borderId="12" xfId="0" applyFont="1" applyFill="1" applyBorder="1" applyAlignment="1">
      <alignment horizontal="center" vertical="center"/>
    </xf>
    <xf numFmtId="3" fontId="9" fillId="24" borderId="10" xfId="43" applyNumberFormat="1" applyFont="1" applyFill="1" applyBorder="1" applyAlignment="1" quotePrefix="1">
      <alignment horizontal="center" vertical="center"/>
    </xf>
    <xf numFmtId="3" fontId="9" fillId="24" borderId="16" xfId="43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Continuous"/>
    </xf>
    <xf numFmtId="3" fontId="5" fillId="24" borderId="26" xfId="43" applyNumberFormat="1" applyFont="1" applyFill="1" applyBorder="1" applyAlignment="1" quotePrefix="1">
      <alignment horizontal="center"/>
    </xf>
    <xf numFmtId="3" fontId="5" fillId="24" borderId="27" xfId="43" applyNumberFormat="1" applyFont="1" applyFill="1" applyBorder="1" applyAlignment="1" quotePrefix="1">
      <alignment horizontal="center"/>
    </xf>
    <xf numFmtId="3" fontId="5" fillId="24" borderId="24" xfId="43" applyNumberFormat="1" applyFont="1" applyFill="1" applyBorder="1" applyAlignment="1" quotePrefix="1">
      <alignment horizontal="center"/>
    </xf>
    <xf numFmtId="3" fontId="5" fillId="24" borderId="25" xfId="43" applyNumberFormat="1" applyFont="1" applyFill="1" applyBorder="1" applyAlignment="1" quotePrefix="1">
      <alignment horizontal="center"/>
    </xf>
    <xf numFmtId="3" fontId="3" fillId="0" borderId="26" xfId="0" applyNumberFormat="1" applyFont="1" applyBorder="1" applyAlignment="1">
      <alignment/>
    </xf>
    <xf numFmtId="3" fontId="3" fillId="0" borderId="24" xfId="0" applyNumberFormat="1" applyFont="1" applyBorder="1" applyAlignment="1">
      <alignment/>
    </xf>
    <xf numFmtId="3" fontId="3" fillId="0" borderId="25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3" fontId="0" fillId="0" borderId="28" xfId="0" applyNumberFormat="1" applyBorder="1" applyAlignment="1">
      <alignment horizontal="center" vertical="center" wrapText="1"/>
    </xf>
    <xf numFmtId="3" fontId="5" fillId="24" borderId="29" xfId="43" applyNumberFormat="1" applyFont="1" applyFill="1" applyBorder="1" applyAlignment="1" quotePrefix="1">
      <alignment horizontal="center"/>
    </xf>
    <xf numFmtId="3" fontId="0" fillId="0" borderId="23" xfId="0" applyNumberFormat="1" applyBorder="1" applyAlignment="1">
      <alignment/>
    </xf>
    <xf numFmtId="3" fontId="0" fillId="0" borderId="30" xfId="0" applyNumberFormat="1" applyBorder="1" applyAlignment="1">
      <alignment/>
    </xf>
    <xf numFmtId="3" fontId="0" fillId="0" borderId="11" xfId="0" applyNumberFormat="1" applyBorder="1" applyAlignment="1" quotePrefix="1">
      <alignment horizontal="center"/>
    </xf>
    <xf numFmtId="3" fontId="0" fillId="0" borderId="31" xfId="0" applyNumberFormat="1" applyBorder="1" applyAlignment="1">
      <alignment/>
    </xf>
    <xf numFmtId="3" fontId="3" fillId="0" borderId="29" xfId="0" applyNumberFormat="1" applyFont="1" applyBorder="1" applyAlignment="1">
      <alignment/>
    </xf>
    <xf numFmtId="0" fontId="4" fillId="0" borderId="0" xfId="0" applyFont="1" applyAlignment="1">
      <alignment horizontal="center"/>
    </xf>
    <xf numFmtId="3" fontId="0" fillId="0" borderId="10" xfId="0" applyNumberFormat="1" applyBorder="1" applyAlignment="1">
      <alignment horizontal="center" vertical="center" wrapText="1"/>
    </xf>
    <xf numFmtId="3" fontId="3" fillId="0" borderId="32" xfId="0" applyNumberFormat="1" applyFont="1" applyBorder="1" applyAlignment="1">
      <alignment horizontal="center"/>
    </xf>
    <xf numFmtId="3" fontId="3" fillId="0" borderId="33" xfId="0" applyNumberFormat="1" applyFont="1" applyBorder="1" applyAlignment="1">
      <alignment horizontal="center"/>
    </xf>
    <xf numFmtId="3" fontId="6" fillId="0" borderId="34" xfId="0" applyNumberFormat="1" applyFont="1" applyBorder="1" applyAlignment="1">
      <alignment horizontal="center"/>
    </xf>
    <xf numFmtId="3" fontId="0" fillId="0" borderId="35" xfId="0" applyNumberFormat="1" applyBorder="1" applyAlignment="1">
      <alignment horizontal="center" vertical="center" wrapText="1"/>
    </xf>
    <xf numFmtId="3" fontId="0" fillId="0" borderId="36" xfId="0" applyNumberFormat="1" applyBorder="1" applyAlignment="1">
      <alignment horizontal="center" vertical="center" wrapText="1"/>
    </xf>
    <xf numFmtId="3" fontId="0" fillId="0" borderId="37" xfId="0" applyNumberFormat="1" applyBorder="1" applyAlignment="1">
      <alignment horizontal="center" vertical="center" wrapText="1"/>
    </xf>
    <xf numFmtId="3" fontId="0" fillId="0" borderId="38" xfId="0" applyNumberFormat="1" applyBorder="1" applyAlignment="1">
      <alignment horizontal="center" vertical="center" wrapText="1"/>
    </xf>
    <xf numFmtId="3" fontId="0" fillId="0" borderId="39" xfId="0" applyNumberFormat="1" applyBorder="1" applyAlignment="1">
      <alignment horizontal="center" vertical="center" wrapText="1"/>
    </xf>
    <xf numFmtId="3" fontId="0" fillId="0" borderId="40" xfId="0" applyNumberFormat="1" applyBorder="1" applyAlignment="1">
      <alignment horizontal="center" vertical="center" wrapText="1"/>
    </xf>
    <xf numFmtId="3" fontId="0" fillId="0" borderId="41" xfId="0" applyNumberFormat="1" applyBorder="1" applyAlignment="1">
      <alignment horizontal="center" vertical="center" wrapText="1"/>
    </xf>
    <xf numFmtId="3" fontId="0" fillId="0" borderId="42" xfId="0" applyNumberFormat="1" applyBorder="1" applyAlignment="1">
      <alignment horizontal="center" vertical="center" wrapText="1"/>
    </xf>
    <xf numFmtId="3" fontId="0" fillId="0" borderId="43" xfId="0" applyNumberFormat="1" applyBorder="1" applyAlignment="1">
      <alignment horizontal="center" vertical="center" wrapText="1"/>
    </xf>
    <xf numFmtId="3" fontId="0" fillId="0" borderId="44" xfId="0" applyNumberFormat="1" applyBorder="1" applyAlignment="1">
      <alignment horizontal="center" vertical="center" wrapText="1"/>
    </xf>
    <xf numFmtId="3" fontId="0" fillId="0" borderId="45" xfId="0" applyNumberFormat="1" applyBorder="1" applyAlignment="1">
      <alignment horizontal="center" vertical="center" wrapText="1"/>
    </xf>
    <xf numFmtId="3" fontId="0" fillId="0" borderId="46" xfId="0" applyNumberFormat="1" applyBorder="1" applyAlignment="1">
      <alignment horizontal="center" vertical="center" wrapText="1"/>
    </xf>
    <xf numFmtId="3" fontId="0" fillId="0" borderId="47" xfId="0" applyNumberFormat="1" applyBorder="1" applyAlignment="1">
      <alignment horizontal="center" vertical="center" wrapText="1"/>
    </xf>
    <xf numFmtId="3" fontId="0" fillId="0" borderId="0" xfId="0" applyNumberFormat="1" applyAlignment="1">
      <alignment horizontal="left" vertical="top" wrapText="1"/>
    </xf>
    <xf numFmtId="3" fontId="0" fillId="0" borderId="23" xfId="0" applyNumberFormat="1" applyBorder="1" applyAlignment="1">
      <alignment horizontal="center" vertical="center" wrapText="1"/>
    </xf>
    <xf numFmtId="3" fontId="0" fillId="0" borderId="16" xfId="0" applyNumberFormat="1" applyBorder="1" applyAlignment="1">
      <alignment horizontal="center" vertical="center" wrapText="1"/>
    </xf>
    <xf numFmtId="3" fontId="0" fillId="0" borderId="48" xfId="0" applyNumberFormat="1" applyBorder="1" applyAlignment="1">
      <alignment horizontal="center" vertical="center" wrapText="1"/>
    </xf>
    <xf numFmtId="3" fontId="0" fillId="0" borderId="30" xfId="0" applyNumberFormat="1" applyBorder="1" applyAlignment="1">
      <alignment horizontal="center" vertical="center" wrapText="1"/>
    </xf>
    <xf numFmtId="3" fontId="0" fillId="0" borderId="0" xfId="0" applyNumberFormat="1" applyAlignment="1">
      <alignment horizontal="left" vertical="top"/>
    </xf>
    <xf numFmtId="3" fontId="0" fillId="0" borderId="15" xfId="0" applyNumberForma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3" fontId="7" fillId="0" borderId="34" xfId="0" applyNumberFormat="1" applyFont="1" applyBorder="1" applyAlignment="1">
      <alignment horizontal="right"/>
    </xf>
    <xf numFmtId="0" fontId="0" fillId="0" borderId="49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3" fontId="7" fillId="0" borderId="34" xfId="0" applyNumberFormat="1" applyFont="1" applyBorder="1" applyAlignment="1">
      <alignment horizontal="center" vertical="center"/>
    </xf>
    <xf numFmtId="3" fontId="0" fillId="0" borderId="41" xfId="0" applyNumberFormat="1" applyBorder="1" applyAlignment="1">
      <alignment horizontal="center" vertical="center"/>
    </xf>
    <xf numFmtId="3" fontId="0" fillId="0" borderId="51" xfId="0" applyNumberFormat="1" applyBorder="1" applyAlignment="1">
      <alignment horizontal="center" vertical="center"/>
    </xf>
    <xf numFmtId="3" fontId="0" fillId="0" borderId="52" xfId="0" applyNumberFormat="1" applyBorder="1" applyAlignment="1">
      <alignment horizontal="center" vertical="center" wrapText="1"/>
    </xf>
    <xf numFmtId="3" fontId="0" fillId="0" borderId="53" xfId="0" applyNumberFormat="1" applyBorder="1" applyAlignment="1">
      <alignment horizontal="center" vertical="center" wrapText="1"/>
    </xf>
    <xf numFmtId="3" fontId="0" fillId="0" borderId="17" xfId="0" applyNumberFormat="1" applyBorder="1" applyAlignment="1">
      <alignment horizontal="center" vertical="center" wrapText="1"/>
    </xf>
    <xf numFmtId="3" fontId="2" fillId="0" borderId="0" xfId="0" applyNumberFormat="1" applyFont="1" applyAlignment="1">
      <alignment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5"/>
  <sheetViews>
    <sheetView zoomScalePageLayoutView="0" workbookViewId="0" topLeftCell="A10">
      <selection activeCell="M6" sqref="M6:T6"/>
    </sheetView>
  </sheetViews>
  <sheetFormatPr defaultColWidth="9.140625" defaultRowHeight="15"/>
  <cols>
    <col min="1" max="1" width="10.8515625" style="1" customWidth="1"/>
    <col min="2" max="2" width="13.28125" style="1" bestFit="1" customWidth="1"/>
    <col min="3" max="3" width="10.140625" style="1" bestFit="1" customWidth="1"/>
    <col min="4" max="4" width="14.57421875" style="1" customWidth="1"/>
    <col min="5" max="5" width="9.28125" style="1" bestFit="1" customWidth="1"/>
    <col min="6" max="6" width="15.00390625" style="1" customWidth="1"/>
    <col min="7" max="7" width="8.8515625" style="1" bestFit="1" customWidth="1"/>
    <col min="8" max="8" width="13.8515625" style="1" customWidth="1"/>
    <col min="9" max="9" width="10.140625" style="1" bestFit="1" customWidth="1"/>
    <col min="10" max="10" width="15.00390625" style="1" customWidth="1"/>
    <col min="11" max="11" width="8.00390625" style="1" bestFit="1" customWidth="1"/>
    <col min="12" max="12" width="14.00390625" style="1" customWidth="1"/>
    <col min="13" max="13" width="8.28125" style="1" bestFit="1" customWidth="1"/>
    <col min="14" max="14" width="14.8515625" style="1" customWidth="1"/>
    <col min="15" max="16384" width="9.140625" style="1" customWidth="1"/>
  </cols>
  <sheetData>
    <row r="1" spans="1:20" ht="18.75">
      <c r="A1" s="80" t="s">
        <v>27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</row>
    <row r="2" spans="1:20" ht="18.75">
      <c r="A2" s="80" t="s">
        <v>28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</row>
    <row r="3" spans="1:14" ht="18.75">
      <c r="A3" s="64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</row>
    <row r="4" spans="1:20" ht="18.75">
      <c r="A4" s="80" t="s">
        <v>186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</row>
    <row r="5" spans="1:16" ht="18.75">
      <c r="A5" s="64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</row>
    <row r="6" spans="13:20" ht="15.75" thickBot="1">
      <c r="M6" s="84" t="s">
        <v>187</v>
      </c>
      <c r="N6" s="84"/>
      <c r="O6" s="84"/>
      <c r="P6" s="84"/>
      <c r="Q6" s="84"/>
      <c r="R6" s="84"/>
      <c r="S6" s="84"/>
      <c r="T6" s="84"/>
    </row>
    <row r="7" spans="1:20" ht="23.25" customHeight="1">
      <c r="A7" s="85" t="s">
        <v>3</v>
      </c>
      <c r="B7" s="88" t="s">
        <v>4</v>
      </c>
      <c r="C7" s="91" t="s">
        <v>26</v>
      </c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3"/>
      <c r="Q7" s="94" t="s">
        <v>10</v>
      </c>
      <c r="R7" s="95"/>
      <c r="S7" s="94" t="s">
        <v>159</v>
      </c>
      <c r="T7" s="95"/>
    </row>
    <row r="8" spans="1:20" ht="93" customHeight="1">
      <c r="A8" s="86"/>
      <c r="B8" s="89"/>
      <c r="C8" s="104" t="s">
        <v>5</v>
      </c>
      <c r="D8" s="100"/>
      <c r="E8" s="100" t="s">
        <v>6</v>
      </c>
      <c r="F8" s="100"/>
      <c r="G8" s="100" t="s">
        <v>9</v>
      </c>
      <c r="H8" s="100"/>
      <c r="I8" s="81" t="s">
        <v>32</v>
      </c>
      <c r="J8" s="81"/>
      <c r="K8" s="99" t="s">
        <v>160</v>
      </c>
      <c r="L8" s="100"/>
      <c r="M8" s="101" t="s">
        <v>161</v>
      </c>
      <c r="N8" s="102"/>
      <c r="O8" s="100" t="s">
        <v>162</v>
      </c>
      <c r="P8" s="100"/>
      <c r="Q8" s="96"/>
      <c r="R8" s="97"/>
      <c r="S8" s="96"/>
      <c r="T8" s="97"/>
    </row>
    <row r="9" spans="1:20" ht="79.5" customHeight="1" thickBot="1">
      <c r="A9" s="87"/>
      <c r="B9" s="90"/>
      <c r="C9" s="14" t="s">
        <v>7</v>
      </c>
      <c r="D9" s="5" t="s">
        <v>8</v>
      </c>
      <c r="E9" s="5" t="s">
        <v>7</v>
      </c>
      <c r="F9" s="5" t="s">
        <v>8</v>
      </c>
      <c r="G9" s="5" t="s">
        <v>7</v>
      </c>
      <c r="H9" s="5" t="s">
        <v>8</v>
      </c>
      <c r="I9" s="5" t="s">
        <v>7</v>
      </c>
      <c r="J9" s="5" t="s">
        <v>8</v>
      </c>
      <c r="K9" s="5" t="s">
        <v>7</v>
      </c>
      <c r="L9" s="5" t="s">
        <v>8</v>
      </c>
      <c r="M9" s="5" t="s">
        <v>7</v>
      </c>
      <c r="N9" s="5" t="s">
        <v>8</v>
      </c>
      <c r="O9" s="73" t="s">
        <v>7</v>
      </c>
      <c r="P9" s="6" t="s">
        <v>8</v>
      </c>
      <c r="Q9" s="14" t="s">
        <v>7</v>
      </c>
      <c r="R9" s="6" t="s">
        <v>8</v>
      </c>
      <c r="S9" s="14" t="s">
        <v>7</v>
      </c>
      <c r="T9" s="6" t="s">
        <v>8</v>
      </c>
    </row>
    <row r="10" spans="1:20" ht="15.75" thickBot="1">
      <c r="A10" s="65" t="s">
        <v>12</v>
      </c>
      <c r="B10" s="66" t="s">
        <v>13</v>
      </c>
      <c r="C10" s="65" t="s">
        <v>14</v>
      </c>
      <c r="D10" s="67" t="s">
        <v>15</v>
      </c>
      <c r="E10" s="67" t="s">
        <v>16</v>
      </c>
      <c r="F10" s="67" t="s">
        <v>17</v>
      </c>
      <c r="G10" s="67" t="s">
        <v>18</v>
      </c>
      <c r="H10" s="67" t="s">
        <v>19</v>
      </c>
      <c r="I10" s="67" t="s">
        <v>20</v>
      </c>
      <c r="J10" s="68" t="s">
        <v>21</v>
      </c>
      <c r="K10" s="67" t="s">
        <v>22</v>
      </c>
      <c r="L10" s="67" t="s">
        <v>23</v>
      </c>
      <c r="M10" s="67" t="s">
        <v>24</v>
      </c>
      <c r="N10" s="67" t="s">
        <v>25</v>
      </c>
      <c r="O10" s="74" t="s">
        <v>163</v>
      </c>
      <c r="P10" s="68" t="s">
        <v>164</v>
      </c>
      <c r="Q10" s="65" t="s">
        <v>165</v>
      </c>
      <c r="R10" s="68" t="s">
        <v>166</v>
      </c>
      <c r="S10" s="65" t="s">
        <v>167</v>
      </c>
      <c r="T10" s="68" t="s">
        <v>168</v>
      </c>
    </row>
    <row r="11" spans="1:20" ht="18">
      <c r="A11" s="7" t="s">
        <v>30</v>
      </c>
      <c r="B11" s="77" t="s">
        <v>185</v>
      </c>
      <c r="C11" s="15">
        <v>43560</v>
      </c>
      <c r="D11" s="8">
        <v>0</v>
      </c>
      <c r="E11" s="8">
        <v>2938</v>
      </c>
      <c r="F11" s="8">
        <v>0</v>
      </c>
      <c r="G11" s="8">
        <v>1162</v>
      </c>
      <c r="H11" s="8">
        <v>0</v>
      </c>
      <c r="I11" s="8">
        <v>478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75">
        <v>0</v>
      </c>
      <c r="P11" s="9">
        <v>0</v>
      </c>
      <c r="Q11" s="15">
        <v>0</v>
      </c>
      <c r="R11" s="9">
        <v>0</v>
      </c>
      <c r="S11" s="15">
        <v>0</v>
      </c>
      <c r="T11" s="9">
        <v>0</v>
      </c>
    </row>
    <row r="12" spans="1:20" ht="15">
      <c r="A12" s="3">
        <v>1</v>
      </c>
      <c r="B12" s="3" t="s">
        <v>171</v>
      </c>
      <c r="C12" s="16">
        <v>273601</v>
      </c>
      <c r="D12" s="2">
        <v>1496</v>
      </c>
      <c r="E12" s="2">
        <v>458787</v>
      </c>
      <c r="F12" s="2">
        <v>1026</v>
      </c>
      <c r="G12" s="2">
        <v>103493</v>
      </c>
      <c r="H12" s="2">
        <v>813</v>
      </c>
      <c r="I12" s="2">
        <v>47058</v>
      </c>
      <c r="J12" s="2">
        <v>537</v>
      </c>
      <c r="K12" s="2">
        <v>963</v>
      </c>
      <c r="L12" s="2">
        <v>756</v>
      </c>
      <c r="M12" s="2">
        <v>93</v>
      </c>
      <c r="N12" s="2">
        <v>412</v>
      </c>
      <c r="O12" s="76">
        <v>19540</v>
      </c>
      <c r="P12" s="4">
        <v>1095</v>
      </c>
      <c r="Q12" s="16">
        <v>288</v>
      </c>
      <c r="R12" s="4">
        <v>1319</v>
      </c>
      <c r="S12" s="16">
        <v>26</v>
      </c>
      <c r="T12" s="4">
        <v>1809</v>
      </c>
    </row>
    <row r="13" spans="1:20" ht="15">
      <c r="A13" s="3">
        <v>2</v>
      </c>
      <c r="B13" s="3" t="s">
        <v>172</v>
      </c>
      <c r="C13" s="16">
        <v>465829</v>
      </c>
      <c r="D13" s="2">
        <v>2550</v>
      </c>
      <c r="E13" s="2">
        <v>3621</v>
      </c>
      <c r="F13" s="2">
        <v>2550</v>
      </c>
      <c r="G13" s="2">
        <v>5878</v>
      </c>
      <c r="H13" s="2">
        <v>2550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76">
        <v>2</v>
      </c>
      <c r="P13" s="4">
        <v>2550</v>
      </c>
      <c r="Q13" s="16">
        <v>24515</v>
      </c>
      <c r="R13" s="4">
        <v>2550</v>
      </c>
      <c r="S13" s="16">
        <v>14622</v>
      </c>
      <c r="T13" s="4">
        <v>2550</v>
      </c>
    </row>
    <row r="14" spans="1:20" ht="15">
      <c r="A14" s="3">
        <v>3</v>
      </c>
      <c r="B14" s="3" t="s">
        <v>173</v>
      </c>
      <c r="C14" s="16">
        <v>636517</v>
      </c>
      <c r="D14" s="2">
        <v>2699</v>
      </c>
      <c r="E14" s="2">
        <v>24108</v>
      </c>
      <c r="F14" s="2">
        <v>2730</v>
      </c>
      <c r="G14" s="2">
        <v>2867</v>
      </c>
      <c r="H14" s="2">
        <v>2738</v>
      </c>
      <c r="I14" s="2">
        <v>29</v>
      </c>
      <c r="J14" s="2">
        <v>2716</v>
      </c>
      <c r="K14" s="2">
        <v>10</v>
      </c>
      <c r="L14" s="2">
        <v>2790</v>
      </c>
      <c r="M14" s="2">
        <v>3</v>
      </c>
      <c r="N14" s="2">
        <v>2669</v>
      </c>
      <c r="O14" s="76">
        <v>414</v>
      </c>
      <c r="P14" s="4">
        <v>2760</v>
      </c>
      <c r="Q14" s="16">
        <v>203</v>
      </c>
      <c r="R14" s="4">
        <v>2727</v>
      </c>
      <c r="S14" s="16">
        <v>431</v>
      </c>
      <c r="T14" s="4">
        <v>2733</v>
      </c>
    </row>
    <row r="15" spans="1:20" ht="15">
      <c r="A15" s="3">
        <v>4</v>
      </c>
      <c r="B15" s="77" t="s">
        <v>156</v>
      </c>
      <c r="C15" s="16">
        <v>215597</v>
      </c>
      <c r="D15" s="2">
        <v>3000</v>
      </c>
      <c r="E15" s="2">
        <v>2762</v>
      </c>
      <c r="F15" s="2">
        <v>3000</v>
      </c>
      <c r="G15" s="2">
        <v>281</v>
      </c>
      <c r="H15" s="2">
        <v>3000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76">
        <v>22</v>
      </c>
      <c r="P15" s="4">
        <v>3000</v>
      </c>
      <c r="Q15" s="16">
        <v>290</v>
      </c>
      <c r="R15" s="4">
        <v>3000</v>
      </c>
      <c r="S15" s="16">
        <v>143</v>
      </c>
      <c r="T15" s="4">
        <v>3000</v>
      </c>
    </row>
    <row r="16" spans="1:20" ht="15">
      <c r="A16" s="3">
        <v>5</v>
      </c>
      <c r="B16" s="3" t="s">
        <v>174</v>
      </c>
      <c r="C16" s="16">
        <v>809679</v>
      </c>
      <c r="D16" s="2">
        <v>3468</v>
      </c>
      <c r="E16" s="2">
        <v>29906</v>
      </c>
      <c r="F16" s="2">
        <v>3460</v>
      </c>
      <c r="G16" s="2">
        <v>3814</v>
      </c>
      <c r="H16" s="2">
        <v>3452</v>
      </c>
      <c r="I16" s="2">
        <v>15</v>
      </c>
      <c r="J16" s="2">
        <v>3364</v>
      </c>
      <c r="K16" s="2">
        <v>6</v>
      </c>
      <c r="L16" s="2">
        <v>3434</v>
      </c>
      <c r="M16" s="2">
        <v>1</v>
      </c>
      <c r="N16" s="2">
        <v>3653</v>
      </c>
      <c r="O16" s="76">
        <v>506</v>
      </c>
      <c r="P16" s="4">
        <v>3368</v>
      </c>
      <c r="Q16" s="16">
        <v>520</v>
      </c>
      <c r="R16" s="4">
        <v>3747</v>
      </c>
      <c r="S16" s="16">
        <v>512</v>
      </c>
      <c r="T16" s="4">
        <v>3418</v>
      </c>
    </row>
    <row r="17" spans="1:20" ht="15">
      <c r="A17" s="3">
        <v>6</v>
      </c>
      <c r="B17" s="3" t="s">
        <v>175</v>
      </c>
      <c r="C17" s="16">
        <v>582227</v>
      </c>
      <c r="D17" s="2">
        <v>4487</v>
      </c>
      <c r="E17" s="2">
        <v>17913</v>
      </c>
      <c r="F17" s="2">
        <v>4476</v>
      </c>
      <c r="G17" s="2">
        <v>1983</v>
      </c>
      <c r="H17" s="2">
        <v>4467</v>
      </c>
      <c r="I17" s="2">
        <v>9</v>
      </c>
      <c r="J17" s="2">
        <v>4506</v>
      </c>
      <c r="K17" s="2">
        <v>0</v>
      </c>
      <c r="L17" s="2">
        <v>0</v>
      </c>
      <c r="M17" s="2">
        <v>0</v>
      </c>
      <c r="N17" s="2">
        <v>0</v>
      </c>
      <c r="O17" s="76">
        <v>205</v>
      </c>
      <c r="P17" s="4">
        <v>4467</v>
      </c>
      <c r="Q17" s="16">
        <v>181</v>
      </c>
      <c r="R17" s="4">
        <v>4762</v>
      </c>
      <c r="S17" s="16">
        <v>227</v>
      </c>
      <c r="T17" s="4">
        <v>4693</v>
      </c>
    </row>
    <row r="18" spans="1:20" ht="15">
      <c r="A18" s="3">
        <v>7</v>
      </c>
      <c r="B18" s="3" t="s">
        <v>176</v>
      </c>
      <c r="C18" s="16">
        <v>521252</v>
      </c>
      <c r="D18" s="2">
        <v>5516</v>
      </c>
      <c r="E18" s="2">
        <v>15141</v>
      </c>
      <c r="F18" s="2">
        <v>5505</v>
      </c>
      <c r="G18" s="2">
        <v>1695</v>
      </c>
      <c r="H18" s="2">
        <v>5474</v>
      </c>
      <c r="I18" s="2">
        <v>4</v>
      </c>
      <c r="J18" s="2">
        <v>5212</v>
      </c>
      <c r="K18" s="2">
        <v>0</v>
      </c>
      <c r="L18" s="2">
        <v>0</v>
      </c>
      <c r="M18" s="2">
        <v>0</v>
      </c>
      <c r="N18" s="2">
        <v>0</v>
      </c>
      <c r="O18" s="76">
        <v>82</v>
      </c>
      <c r="P18" s="4">
        <v>5470</v>
      </c>
      <c r="Q18" s="16">
        <v>144</v>
      </c>
      <c r="R18" s="4">
        <v>5744</v>
      </c>
      <c r="S18" s="16">
        <v>107</v>
      </c>
      <c r="T18" s="4">
        <v>5771</v>
      </c>
    </row>
    <row r="19" spans="1:20" ht="15">
      <c r="A19" s="3">
        <v>8</v>
      </c>
      <c r="B19" s="3" t="s">
        <v>177</v>
      </c>
      <c r="C19" s="16">
        <v>846</v>
      </c>
      <c r="D19" s="2">
        <v>6095</v>
      </c>
      <c r="E19" s="2">
        <v>21</v>
      </c>
      <c r="F19" s="2">
        <v>6095</v>
      </c>
      <c r="G19" s="2">
        <v>4</v>
      </c>
      <c r="H19" s="2">
        <v>6095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76">
        <v>0</v>
      </c>
      <c r="P19" s="4">
        <v>0</v>
      </c>
      <c r="Q19" s="16">
        <v>12</v>
      </c>
      <c r="R19" s="4">
        <v>6095</v>
      </c>
      <c r="S19" s="16">
        <v>5</v>
      </c>
      <c r="T19" s="4">
        <v>6095</v>
      </c>
    </row>
    <row r="20" spans="1:20" ht="15">
      <c r="A20" s="3">
        <v>9</v>
      </c>
      <c r="B20" s="3" t="s">
        <v>178</v>
      </c>
      <c r="C20" s="16">
        <v>304498</v>
      </c>
      <c r="D20" s="2">
        <v>6540</v>
      </c>
      <c r="E20" s="2">
        <v>8343</v>
      </c>
      <c r="F20" s="2">
        <v>6540</v>
      </c>
      <c r="G20" s="2">
        <v>1318</v>
      </c>
      <c r="H20" s="2">
        <v>6467</v>
      </c>
      <c r="I20" s="2">
        <v>3</v>
      </c>
      <c r="J20" s="2">
        <v>6684</v>
      </c>
      <c r="K20" s="2">
        <v>0</v>
      </c>
      <c r="L20" s="2">
        <v>0</v>
      </c>
      <c r="M20" s="2">
        <v>0</v>
      </c>
      <c r="N20" s="2">
        <v>0</v>
      </c>
      <c r="O20" s="76">
        <v>43</v>
      </c>
      <c r="P20" s="4">
        <v>6507</v>
      </c>
      <c r="Q20" s="16">
        <v>39</v>
      </c>
      <c r="R20" s="4">
        <v>6632</v>
      </c>
      <c r="S20" s="16">
        <v>78</v>
      </c>
      <c r="T20" s="4">
        <v>6639</v>
      </c>
    </row>
    <row r="21" spans="1:20" ht="15">
      <c r="A21" s="3">
        <v>10</v>
      </c>
      <c r="B21" s="3" t="s">
        <v>0</v>
      </c>
      <c r="C21" s="16">
        <v>267012</v>
      </c>
      <c r="D21" s="2">
        <v>7489</v>
      </c>
      <c r="E21" s="2">
        <v>6647</v>
      </c>
      <c r="F21" s="2">
        <v>7483</v>
      </c>
      <c r="G21" s="2">
        <v>1200</v>
      </c>
      <c r="H21" s="2">
        <v>7465</v>
      </c>
      <c r="I21" s="2">
        <v>1</v>
      </c>
      <c r="J21" s="2">
        <v>7576</v>
      </c>
      <c r="K21" s="2">
        <v>0</v>
      </c>
      <c r="L21" s="2">
        <v>0</v>
      </c>
      <c r="M21" s="2">
        <v>0</v>
      </c>
      <c r="N21" s="2">
        <v>0</v>
      </c>
      <c r="O21" s="76">
        <v>24</v>
      </c>
      <c r="P21" s="4">
        <v>7381</v>
      </c>
      <c r="Q21" s="16">
        <v>32</v>
      </c>
      <c r="R21" s="4">
        <v>7956</v>
      </c>
      <c r="S21" s="16">
        <v>53</v>
      </c>
      <c r="T21" s="4">
        <v>7804</v>
      </c>
    </row>
    <row r="22" spans="1:20" ht="15">
      <c r="A22" s="3">
        <v>11</v>
      </c>
      <c r="B22" s="77" t="s">
        <v>1</v>
      </c>
      <c r="C22" s="16">
        <v>192975</v>
      </c>
      <c r="D22" s="2">
        <v>8478</v>
      </c>
      <c r="E22" s="2">
        <v>5230</v>
      </c>
      <c r="F22" s="2">
        <v>8496</v>
      </c>
      <c r="G22" s="2">
        <v>1223</v>
      </c>
      <c r="H22" s="2">
        <v>8445</v>
      </c>
      <c r="I22" s="2">
        <v>1</v>
      </c>
      <c r="J22" s="2">
        <v>8783</v>
      </c>
      <c r="K22" s="2">
        <v>0</v>
      </c>
      <c r="L22" s="2">
        <v>0</v>
      </c>
      <c r="M22" s="2">
        <v>0</v>
      </c>
      <c r="N22" s="2">
        <v>0</v>
      </c>
      <c r="O22" s="76">
        <v>13</v>
      </c>
      <c r="P22" s="4">
        <v>8422</v>
      </c>
      <c r="Q22" s="16">
        <v>9</v>
      </c>
      <c r="R22" s="4">
        <v>8581</v>
      </c>
      <c r="S22" s="16">
        <v>22</v>
      </c>
      <c r="T22" s="4">
        <v>8426</v>
      </c>
    </row>
    <row r="23" spans="1:20" ht="15">
      <c r="A23" s="3">
        <v>12</v>
      </c>
      <c r="B23" s="3" t="s">
        <v>2</v>
      </c>
      <c r="C23" s="16">
        <v>147810</v>
      </c>
      <c r="D23" s="2">
        <v>9490</v>
      </c>
      <c r="E23" s="2">
        <v>3195</v>
      </c>
      <c r="F23" s="2">
        <v>9480</v>
      </c>
      <c r="G23" s="2">
        <v>960</v>
      </c>
      <c r="H23" s="2">
        <v>9515</v>
      </c>
      <c r="I23" s="2">
        <v>6</v>
      </c>
      <c r="J23" s="2">
        <v>9588</v>
      </c>
      <c r="K23" s="2">
        <v>0</v>
      </c>
      <c r="L23" s="2">
        <v>0</v>
      </c>
      <c r="M23" s="2">
        <v>0</v>
      </c>
      <c r="N23" s="2">
        <v>0</v>
      </c>
      <c r="O23" s="76">
        <v>10</v>
      </c>
      <c r="P23" s="4">
        <v>9440</v>
      </c>
      <c r="Q23" s="16">
        <v>23</v>
      </c>
      <c r="R23" s="4">
        <v>9997</v>
      </c>
      <c r="S23" s="16">
        <v>42</v>
      </c>
      <c r="T23" s="4">
        <v>9947</v>
      </c>
    </row>
    <row r="24" spans="1:20" ht="15">
      <c r="A24" s="3">
        <v>13</v>
      </c>
      <c r="B24" s="3" t="s">
        <v>151</v>
      </c>
      <c r="C24" s="16">
        <v>204704</v>
      </c>
      <c r="D24" s="2">
        <v>10881</v>
      </c>
      <c r="E24" s="2">
        <v>4152</v>
      </c>
      <c r="F24" s="2">
        <v>10893</v>
      </c>
      <c r="G24" s="2">
        <v>1195</v>
      </c>
      <c r="H24" s="2">
        <v>10934</v>
      </c>
      <c r="I24" s="2">
        <v>1</v>
      </c>
      <c r="J24" s="2">
        <v>11969</v>
      </c>
      <c r="K24" s="2">
        <v>0</v>
      </c>
      <c r="L24" s="2">
        <v>0</v>
      </c>
      <c r="M24" s="2">
        <v>0</v>
      </c>
      <c r="N24" s="2">
        <v>0</v>
      </c>
      <c r="O24" s="76">
        <v>6</v>
      </c>
      <c r="P24" s="4">
        <v>10869</v>
      </c>
      <c r="Q24" s="16">
        <v>8</v>
      </c>
      <c r="R24" s="4">
        <v>11355</v>
      </c>
      <c r="S24" s="16">
        <v>17</v>
      </c>
      <c r="T24" s="4">
        <v>11209</v>
      </c>
    </row>
    <row r="25" spans="1:20" ht="15">
      <c r="A25" s="3">
        <v>14</v>
      </c>
      <c r="B25" s="3" t="s">
        <v>152</v>
      </c>
      <c r="C25" s="16">
        <v>59050</v>
      </c>
      <c r="D25" s="2">
        <v>12482</v>
      </c>
      <c r="E25" s="2">
        <v>1415</v>
      </c>
      <c r="F25" s="2">
        <v>12506</v>
      </c>
      <c r="G25" s="2">
        <v>448</v>
      </c>
      <c r="H25" s="2">
        <v>12610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  <c r="O25" s="76">
        <v>1</v>
      </c>
      <c r="P25" s="4">
        <v>12386</v>
      </c>
      <c r="Q25" s="16">
        <v>5</v>
      </c>
      <c r="R25" s="4">
        <v>12730</v>
      </c>
      <c r="S25" s="16">
        <v>10</v>
      </c>
      <c r="T25" s="4">
        <v>12514</v>
      </c>
    </row>
    <row r="26" spans="1:20" ht="15">
      <c r="A26" s="3">
        <v>15</v>
      </c>
      <c r="B26" s="3" t="s">
        <v>153</v>
      </c>
      <c r="C26" s="16">
        <v>75029</v>
      </c>
      <c r="D26" s="2">
        <v>13941</v>
      </c>
      <c r="E26" s="2">
        <v>1973</v>
      </c>
      <c r="F26" s="2">
        <v>13986</v>
      </c>
      <c r="G26" s="2">
        <v>497</v>
      </c>
      <c r="H26" s="2">
        <v>14036</v>
      </c>
      <c r="I26" s="2">
        <v>1</v>
      </c>
      <c r="J26" s="2">
        <v>13422</v>
      </c>
      <c r="K26" s="2">
        <v>0</v>
      </c>
      <c r="L26" s="2">
        <v>0</v>
      </c>
      <c r="M26" s="2">
        <v>0</v>
      </c>
      <c r="N26" s="2">
        <v>0</v>
      </c>
      <c r="O26" s="76">
        <v>1</v>
      </c>
      <c r="P26" s="4">
        <v>13920</v>
      </c>
      <c r="Q26" s="16">
        <v>2</v>
      </c>
      <c r="R26" s="4">
        <v>13303</v>
      </c>
      <c r="S26" s="16">
        <v>10</v>
      </c>
      <c r="T26" s="4">
        <v>14030</v>
      </c>
    </row>
    <row r="27" spans="1:20" ht="15">
      <c r="A27" s="3">
        <v>16</v>
      </c>
      <c r="B27" s="3" t="s">
        <v>154</v>
      </c>
      <c r="C27" s="16">
        <v>27369</v>
      </c>
      <c r="D27" s="2">
        <v>15489</v>
      </c>
      <c r="E27" s="2">
        <v>746</v>
      </c>
      <c r="F27" s="2">
        <v>15464</v>
      </c>
      <c r="G27" s="2">
        <v>240</v>
      </c>
      <c r="H27" s="2">
        <v>15536</v>
      </c>
      <c r="I27" s="2">
        <v>0</v>
      </c>
      <c r="J27" s="2">
        <v>0</v>
      </c>
      <c r="K27" s="2">
        <v>0</v>
      </c>
      <c r="L27" s="2">
        <v>0</v>
      </c>
      <c r="M27" s="2">
        <v>0</v>
      </c>
      <c r="N27" s="2">
        <v>0</v>
      </c>
      <c r="O27" s="76">
        <v>3</v>
      </c>
      <c r="P27" s="4">
        <v>15358</v>
      </c>
      <c r="Q27" s="16">
        <v>8</v>
      </c>
      <c r="R27" s="4">
        <v>15913</v>
      </c>
      <c r="S27" s="16">
        <v>3</v>
      </c>
      <c r="T27" s="4">
        <v>16000</v>
      </c>
    </row>
    <row r="28" spans="1:20" ht="15">
      <c r="A28" s="3">
        <v>17</v>
      </c>
      <c r="B28" s="3" t="s">
        <v>155</v>
      </c>
      <c r="C28" s="16">
        <v>45106</v>
      </c>
      <c r="D28" s="2">
        <v>16969</v>
      </c>
      <c r="E28" s="2">
        <v>1365</v>
      </c>
      <c r="F28" s="2">
        <v>17016</v>
      </c>
      <c r="G28" s="2">
        <v>492</v>
      </c>
      <c r="H28" s="2">
        <v>16985</v>
      </c>
      <c r="I28" s="2">
        <v>0</v>
      </c>
      <c r="J28" s="2">
        <v>0</v>
      </c>
      <c r="K28" s="2">
        <v>1</v>
      </c>
      <c r="L28" s="2">
        <v>17500</v>
      </c>
      <c r="M28" s="2">
        <v>0</v>
      </c>
      <c r="N28" s="2">
        <v>0</v>
      </c>
      <c r="O28" s="76">
        <v>1</v>
      </c>
      <c r="P28" s="4">
        <v>16579</v>
      </c>
      <c r="Q28" s="16">
        <v>9</v>
      </c>
      <c r="R28" s="4">
        <v>17673</v>
      </c>
      <c r="S28" s="16">
        <v>6</v>
      </c>
      <c r="T28" s="4">
        <v>17431</v>
      </c>
    </row>
    <row r="29" spans="1:20" ht="15">
      <c r="A29" s="3">
        <v>18</v>
      </c>
      <c r="B29" s="3" t="s">
        <v>157</v>
      </c>
      <c r="C29" s="16">
        <v>31802</v>
      </c>
      <c r="D29" s="2">
        <v>18967</v>
      </c>
      <c r="E29" s="2">
        <v>858</v>
      </c>
      <c r="F29" s="2">
        <v>18976</v>
      </c>
      <c r="G29" s="2">
        <v>498</v>
      </c>
      <c r="H29" s="2">
        <v>19013</v>
      </c>
      <c r="I29" s="2">
        <v>0</v>
      </c>
      <c r="J29" s="2">
        <v>0</v>
      </c>
      <c r="K29" s="2">
        <v>1</v>
      </c>
      <c r="L29" s="2">
        <v>19008</v>
      </c>
      <c r="M29" s="2">
        <v>0</v>
      </c>
      <c r="N29" s="2">
        <v>0</v>
      </c>
      <c r="O29" s="76">
        <v>0</v>
      </c>
      <c r="P29" s="4">
        <v>0</v>
      </c>
      <c r="Q29" s="16">
        <v>6</v>
      </c>
      <c r="R29" s="4">
        <v>19438</v>
      </c>
      <c r="S29" s="16">
        <v>5</v>
      </c>
      <c r="T29" s="4">
        <v>19803</v>
      </c>
    </row>
    <row r="30" spans="1:20" ht="15">
      <c r="A30" s="3">
        <v>19</v>
      </c>
      <c r="B30" s="3" t="s">
        <v>158</v>
      </c>
      <c r="C30" s="16">
        <v>24016</v>
      </c>
      <c r="D30" s="2">
        <v>20958</v>
      </c>
      <c r="E30" s="2">
        <v>643</v>
      </c>
      <c r="F30" s="2">
        <v>20908</v>
      </c>
      <c r="G30" s="2">
        <v>344</v>
      </c>
      <c r="H30" s="2">
        <v>20946</v>
      </c>
      <c r="I30" s="2">
        <v>0</v>
      </c>
      <c r="J30" s="2">
        <v>0</v>
      </c>
      <c r="K30" s="2">
        <v>0</v>
      </c>
      <c r="L30" s="2">
        <v>0</v>
      </c>
      <c r="M30" s="2">
        <v>0</v>
      </c>
      <c r="N30" s="2">
        <v>0</v>
      </c>
      <c r="O30" s="76">
        <v>0</v>
      </c>
      <c r="P30" s="4">
        <v>0</v>
      </c>
      <c r="Q30" s="16">
        <v>2</v>
      </c>
      <c r="R30" s="4">
        <v>21300</v>
      </c>
      <c r="S30" s="16">
        <v>1</v>
      </c>
      <c r="T30" s="4">
        <v>20833</v>
      </c>
    </row>
    <row r="31" spans="1:20" ht="15">
      <c r="A31" s="3">
        <v>20</v>
      </c>
      <c r="B31" s="3" t="s">
        <v>179</v>
      </c>
      <c r="C31" s="16">
        <v>27898</v>
      </c>
      <c r="D31" s="2">
        <v>23436</v>
      </c>
      <c r="E31" s="2">
        <v>588</v>
      </c>
      <c r="F31" s="2">
        <v>23449</v>
      </c>
      <c r="G31" s="2">
        <v>268</v>
      </c>
      <c r="H31" s="2">
        <v>23499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2">
        <v>0</v>
      </c>
      <c r="O31" s="76">
        <v>0</v>
      </c>
      <c r="P31" s="4">
        <v>0</v>
      </c>
      <c r="Q31" s="16">
        <v>2</v>
      </c>
      <c r="R31" s="4">
        <v>25000</v>
      </c>
      <c r="S31" s="16">
        <v>2</v>
      </c>
      <c r="T31" s="4">
        <v>24500</v>
      </c>
    </row>
    <row r="32" spans="1:20" ht="15">
      <c r="A32" s="3">
        <v>21</v>
      </c>
      <c r="B32" s="3" t="s">
        <v>180</v>
      </c>
      <c r="C32" s="16">
        <v>14309</v>
      </c>
      <c r="D32" s="2">
        <v>25955</v>
      </c>
      <c r="E32" s="2">
        <v>366</v>
      </c>
      <c r="F32" s="2">
        <v>25850</v>
      </c>
      <c r="G32" s="2">
        <v>176</v>
      </c>
      <c r="H32" s="2">
        <v>25809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2">
        <v>0</v>
      </c>
      <c r="O32" s="76">
        <v>0</v>
      </c>
      <c r="P32" s="4">
        <v>0</v>
      </c>
      <c r="Q32" s="16">
        <v>3</v>
      </c>
      <c r="R32" s="4">
        <v>26422</v>
      </c>
      <c r="S32" s="16">
        <v>0</v>
      </c>
      <c r="T32" s="4">
        <v>0</v>
      </c>
    </row>
    <row r="33" spans="1:20" ht="15">
      <c r="A33" s="3">
        <v>22</v>
      </c>
      <c r="B33" s="3" t="s">
        <v>181</v>
      </c>
      <c r="C33" s="16">
        <v>11616</v>
      </c>
      <c r="D33" s="2">
        <v>27957</v>
      </c>
      <c r="E33" s="2">
        <v>230</v>
      </c>
      <c r="F33" s="2">
        <v>27982</v>
      </c>
      <c r="G33" s="2">
        <v>132</v>
      </c>
      <c r="H33" s="2">
        <v>27933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  <c r="O33" s="76">
        <v>0</v>
      </c>
      <c r="P33" s="4">
        <v>0</v>
      </c>
      <c r="Q33" s="16">
        <v>2</v>
      </c>
      <c r="R33" s="4">
        <v>27761</v>
      </c>
      <c r="S33" s="16">
        <v>0</v>
      </c>
      <c r="T33" s="4">
        <v>0</v>
      </c>
    </row>
    <row r="34" spans="1:20" ht="15">
      <c r="A34" s="3">
        <v>23</v>
      </c>
      <c r="B34" s="3" t="s">
        <v>182</v>
      </c>
      <c r="C34" s="16">
        <v>7591</v>
      </c>
      <c r="D34" s="2">
        <v>29703</v>
      </c>
      <c r="E34" s="2">
        <v>152</v>
      </c>
      <c r="F34" s="2">
        <v>29698</v>
      </c>
      <c r="G34" s="2">
        <v>102</v>
      </c>
      <c r="H34" s="2">
        <v>29755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  <c r="O34" s="76">
        <v>0</v>
      </c>
      <c r="P34" s="4">
        <v>0</v>
      </c>
      <c r="Q34" s="16">
        <v>1</v>
      </c>
      <c r="R34" s="4">
        <v>30424</v>
      </c>
      <c r="S34" s="16">
        <v>0</v>
      </c>
      <c r="T34" s="4">
        <v>0</v>
      </c>
    </row>
    <row r="35" spans="1:20" ht="15">
      <c r="A35" s="3">
        <v>24</v>
      </c>
      <c r="B35" s="77" t="s">
        <v>183</v>
      </c>
      <c r="C35" s="16">
        <v>2</v>
      </c>
      <c r="D35" s="2">
        <v>30475</v>
      </c>
      <c r="E35" s="2">
        <v>0</v>
      </c>
      <c r="F35" s="2">
        <v>0</v>
      </c>
      <c r="G35" s="2">
        <v>0</v>
      </c>
      <c r="H35" s="2">
        <v>0</v>
      </c>
      <c r="I35" s="2">
        <v>0</v>
      </c>
      <c r="J35" s="2">
        <v>0</v>
      </c>
      <c r="K35" s="2">
        <v>0</v>
      </c>
      <c r="L35" s="2">
        <v>0</v>
      </c>
      <c r="M35" s="2">
        <v>0</v>
      </c>
      <c r="N35" s="2">
        <v>0</v>
      </c>
      <c r="O35" s="76">
        <v>0</v>
      </c>
      <c r="P35" s="4">
        <v>0</v>
      </c>
      <c r="Q35" s="16">
        <v>0</v>
      </c>
      <c r="R35" s="4">
        <v>0</v>
      </c>
      <c r="S35" s="16">
        <v>0</v>
      </c>
      <c r="T35" s="4">
        <v>0</v>
      </c>
    </row>
    <row r="36" spans="1:20" ht="15.75" thickBot="1">
      <c r="A36" s="10">
        <v>25</v>
      </c>
      <c r="B36" s="3" t="s">
        <v>184</v>
      </c>
      <c r="C36" s="17">
        <v>45561</v>
      </c>
      <c r="D36" s="11">
        <v>52336</v>
      </c>
      <c r="E36" s="11">
        <v>772</v>
      </c>
      <c r="F36" s="11">
        <v>52552</v>
      </c>
      <c r="G36" s="11">
        <v>1625</v>
      </c>
      <c r="H36" s="11">
        <v>122064</v>
      </c>
      <c r="I36" s="11">
        <v>0</v>
      </c>
      <c r="J36" s="11">
        <v>0</v>
      </c>
      <c r="K36" s="11">
        <v>0</v>
      </c>
      <c r="L36" s="11">
        <v>0</v>
      </c>
      <c r="M36" s="11">
        <v>0</v>
      </c>
      <c r="N36" s="11">
        <v>0</v>
      </c>
      <c r="O36" s="78">
        <v>0</v>
      </c>
      <c r="P36" s="12">
        <v>0</v>
      </c>
      <c r="Q36" s="17">
        <v>11</v>
      </c>
      <c r="R36" s="12">
        <v>48194</v>
      </c>
      <c r="S36" s="17">
        <v>0</v>
      </c>
      <c r="T36" s="12">
        <v>0</v>
      </c>
    </row>
    <row r="37" spans="1:20" ht="16.5" thickBot="1">
      <c r="A37" s="82" t="s">
        <v>11</v>
      </c>
      <c r="B37" s="83"/>
      <c r="C37" s="69">
        <f>SUM(C11:C36)</f>
        <v>5035456</v>
      </c>
      <c r="D37" s="70">
        <f>(C11*D11+C12*D12+C13*D13+C14*D14+C15*D15+C16*D16+C17*D17+C18*D18+C19*D19+C20*D20+C21*D21+C22*D22+C23*D23+C24*D24+C25*D25+C26*D26+C27*D27+C28*D28+C29*D29+C30*D30+C31*D31+C32*D32+C33*D33+C34*D34+C35*D35+C36*D36)/C37</f>
        <v>5870.131438741596</v>
      </c>
      <c r="E37" s="70">
        <f>SUM(E11:E36)</f>
        <v>591872</v>
      </c>
      <c r="F37" s="70">
        <f>(E11*F11+E12*F12+E13*F13+E14*F14+E15*F15+E16*F16+E17*F17+E18*F18+E19*F19+E20*F20+E21*F21+E22*F22+E23*F23+E24*F24+E25*F25+E26*F26+E27*F27+E28*F28+E29*F29+E30*F30+E31*F31+E32*F32+E33*F33+E34*F34+E35*F35+E36*F36)/E37</f>
        <v>2078.1239068582395</v>
      </c>
      <c r="G37" s="70">
        <f>SUM(G11:G36)</f>
        <v>131895</v>
      </c>
      <c r="H37" s="70">
        <f>(G11*H11+G12*H12+G13*H13+G14*H14+G15*H15+G16*H16+G17*H17+G18*H18+G19*H19+G20*H20+G21*H21+G22*H22+G23*H23+G24*H24+G25*H25+G26*H26+G27*H27+G28*H28+G29*H29+G30*H30+G31*H31+G32*H32+G33*H33+G34*H34+G35*H35+G36*H36)/G37</f>
        <v>3384.9595284127527</v>
      </c>
      <c r="I37" s="69">
        <f>SUM(I11:I36)</f>
        <v>47606</v>
      </c>
      <c r="J37" s="70">
        <f>(I11*J11+I12*J12+I13*J13+I14*J14+I15*J15+I16*J16+I17*J17+I18*J18+I19*J19+I20*J20+I21*J21+I22*J22+I23*J23+I24*J24+I25*J25+I26*J26+I27*J27+I28*J28+I29*J29+I30*J30+I31*J31+I32*J32+I33*J33+I34*J34+I35*J35+I36*J36)/I37</f>
        <v>537.3293702474479</v>
      </c>
      <c r="K37" s="70">
        <f>SUM(K11:K36)</f>
        <v>981</v>
      </c>
      <c r="L37" s="70">
        <f>(K11*L11+K12*L12+K13*L13+K14*L14+K15*L15+K16*L16+K17*L17+K18*L18+K19*L19+K20*L20+K21*L21+K22*L22+K23*L23+K24*L24+K25*L25+K26*L26+K27*L27+K28*L28+K29*L29+K30*L30+K31*L31+K32*L32+K33*L33+K34*L34+K35*L35+K36*L36)/K37</f>
        <v>828.7869520897044</v>
      </c>
      <c r="M37" s="70">
        <f>SUM(M11:M36)</f>
        <v>97</v>
      </c>
      <c r="N37" s="70">
        <f>(M11*N11+M12*N12+M13*N13+M14*N14+M15*N15+M16*N16+M17*N17+M18*N18+M19*N19+M20*N20+M21*N21+M22*N22+M23*N23+M24*N24+M25*N25+M26*N26+M27*N27+M28*N28+M29*N29+M30*N30+M31*N31+M32*N32+M33*N33+M34*N34+M35*N35+M36*N36)/M37</f>
        <v>515.2164948453608</v>
      </c>
      <c r="O37" s="79">
        <f>SUM(O11:O36)</f>
        <v>20873</v>
      </c>
      <c r="P37" s="71">
        <f>(O11*P11+O12*P12+O13*P13+O14*P14+O15*P15+O16*P16+O17*P17+O18*P18+O19*P19+O20*P20+O21*P21+O22*P22+O23*P23+O24*P24+O25*P25+O26*P26+O27*P27+O28*P28+O29*P29+O30*P30+O31*P31+O32*P32+O33*P33+O34*P34+O35*P35+O36*P36)/O37</f>
        <v>1269.2726009677574</v>
      </c>
      <c r="Q37" s="69">
        <f>SUM(Q11:Q36)</f>
        <v>26315</v>
      </c>
      <c r="R37" s="71">
        <f>(Q11*R11+Q12*R12+Q13*R13+Q14*R14+Q15*R15+Q16*R16+Q17*R17+Q18*R18+Q19*R19+Q20*R20+Q21*R21+Q22*R22+Q23*R23+Q24*R24+Q25*R25+Q26*R26+Q27*R27+Q28*R28+Q29*R29+Q30*R30+Q31*R31+Q32*R32+Q33*R33+Q34*R34+Q35*R35+Q36*R36)/Q37</f>
        <v>2668.431388941668</v>
      </c>
      <c r="S37" s="69">
        <f>SUM(S11:S36)</f>
        <v>16322</v>
      </c>
      <c r="T37" s="71">
        <f>(S11*T11+S12*T12+S13*T13+S14*T14+S15*T15+S16*T16+S17*T17+S18*T18+S19*T19+S20*T20+S21*T21+S22*T22+S23*T23+S24*T24+S25*T25+S26*T26+S27*T27+S28*T28+S29*T29+S30*T30+S31*T31+S32*T32+S33*T33+S34*T34+S35*T35+S36*T36)/S37</f>
        <v>2739.5774414900134</v>
      </c>
    </row>
    <row r="39" spans="1:10" ht="18">
      <c r="A39" s="1" t="s">
        <v>169</v>
      </c>
      <c r="I39" s="72"/>
      <c r="J39" s="122">
        <v>5548004</v>
      </c>
    </row>
    <row r="40" ht="15.75" customHeight="1"/>
    <row r="41" spans="1:20" ht="18.75" customHeight="1">
      <c r="A41" s="13" t="s">
        <v>29</v>
      </c>
      <c r="B41" s="103" t="s">
        <v>31</v>
      </c>
      <c r="C41" s="103"/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3"/>
      <c r="P41" s="103"/>
      <c r="Q41" s="103"/>
      <c r="R41" s="103"/>
      <c r="S41" s="103"/>
      <c r="T41" s="103"/>
    </row>
    <row r="42" spans="2:20" ht="32.25" customHeight="1">
      <c r="B42" s="98" t="s">
        <v>170</v>
      </c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98"/>
      <c r="Q42" s="98"/>
      <c r="R42" s="98"/>
      <c r="S42" s="98"/>
      <c r="T42" s="98"/>
    </row>
    <row r="45" spans="1:14" ht="18.75">
      <c r="A45" s="80"/>
      <c r="B45" s="80"/>
      <c r="C45" s="80"/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</row>
  </sheetData>
  <sheetProtection/>
  <mergeCells count="20">
    <mergeCell ref="B42:T42"/>
    <mergeCell ref="A1:T1"/>
    <mergeCell ref="A2:T2"/>
    <mergeCell ref="K8:L8"/>
    <mergeCell ref="M8:N8"/>
    <mergeCell ref="O8:P8"/>
    <mergeCell ref="B41:T41"/>
    <mergeCell ref="C8:D8"/>
    <mergeCell ref="E8:F8"/>
    <mergeCell ref="G8:H8"/>
    <mergeCell ref="A45:N45"/>
    <mergeCell ref="I8:J8"/>
    <mergeCell ref="A37:B37"/>
    <mergeCell ref="A4:T4"/>
    <mergeCell ref="M6:T6"/>
    <mergeCell ref="A7:A9"/>
    <mergeCell ref="B7:B9"/>
    <mergeCell ref="C7:P7"/>
    <mergeCell ref="Q7:R8"/>
    <mergeCell ref="S7:T8"/>
  </mergeCells>
  <printOptions horizontalCentered="1"/>
  <pageMargins left="0.23" right="0.24" top="1" bottom="0.58" header="0.5" footer="0.36"/>
  <pageSetup fitToHeight="1" fitToWidth="1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"/>
  <sheetViews>
    <sheetView zoomScalePageLayoutView="0" workbookViewId="0" topLeftCell="A1">
      <selection activeCell="A6" sqref="A6:K6"/>
    </sheetView>
  </sheetViews>
  <sheetFormatPr defaultColWidth="9.140625" defaultRowHeight="15"/>
  <cols>
    <col min="1" max="2" width="5.140625" style="1" bestFit="1" customWidth="1"/>
    <col min="3" max="3" width="9.57421875" style="1" customWidth="1"/>
    <col min="4" max="4" width="13.00390625" style="1" customWidth="1"/>
    <col min="5" max="5" width="14.00390625" style="1" bestFit="1" customWidth="1"/>
    <col min="6" max="6" width="13.8515625" style="1" bestFit="1" customWidth="1"/>
    <col min="7" max="8" width="11.140625" style="1" bestFit="1" customWidth="1"/>
    <col min="9" max="9" width="16.00390625" style="1" customWidth="1"/>
    <col min="10" max="10" width="14.7109375" style="1" customWidth="1"/>
    <col min="11" max="11" width="16.28125" style="1" customWidth="1"/>
    <col min="12" max="12" width="14.00390625" style="1" customWidth="1"/>
    <col min="13" max="13" width="8.28125" style="1" bestFit="1" customWidth="1"/>
    <col min="14" max="14" width="14.8515625" style="1" customWidth="1"/>
    <col min="15" max="16384" width="9.140625" style="1" customWidth="1"/>
  </cols>
  <sheetData>
    <row r="1" spans="1:11" ht="15.75">
      <c r="A1" s="19" t="s">
        <v>33</v>
      </c>
      <c r="B1" s="20"/>
      <c r="C1" s="20"/>
      <c r="D1" s="20"/>
      <c r="E1" s="20"/>
      <c r="F1" s="20"/>
      <c r="G1" s="21"/>
      <c r="H1" s="22"/>
      <c r="I1" s="22"/>
      <c r="J1" s="22"/>
      <c r="K1" s="22"/>
    </row>
    <row r="2" spans="1:11" ht="15.75">
      <c r="A2" s="23" t="s">
        <v>34</v>
      </c>
      <c r="B2" s="24"/>
      <c r="C2" s="24"/>
      <c r="D2" s="24"/>
      <c r="E2" s="24"/>
      <c r="F2" s="24"/>
      <c r="G2" s="21"/>
      <c r="H2" s="22"/>
      <c r="I2" s="22"/>
      <c r="J2" s="22"/>
      <c r="K2" s="22"/>
    </row>
    <row r="3" spans="1:11" ht="15">
      <c r="A3" s="25"/>
      <c r="B3" s="26"/>
      <c r="C3" s="26"/>
      <c r="D3" s="26"/>
      <c r="E3" s="26"/>
      <c r="F3" s="26"/>
      <c r="G3" s="26"/>
      <c r="H3" s="27"/>
      <c r="I3" s="27"/>
      <c r="J3" s="27"/>
      <c r="K3" s="27"/>
    </row>
    <row r="4" spans="1:11" ht="15">
      <c r="A4" s="105" t="s">
        <v>188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</row>
    <row r="5" spans="1:11" ht="15">
      <c r="A5" s="21"/>
      <c r="B5" s="21"/>
      <c r="C5" s="21"/>
      <c r="D5" s="21"/>
      <c r="E5" s="21"/>
      <c r="F5" s="21"/>
      <c r="G5" s="26"/>
      <c r="H5" s="27"/>
      <c r="I5" s="27"/>
      <c r="J5" s="27"/>
      <c r="K5" s="27"/>
    </row>
    <row r="6" spans="1:11" ht="15.75" thickBot="1">
      <c r="A6" s="106" t="s">
        <v>189</v>
      </c>
      <c r="B6" s="106"/>
      <c r="C6" s="106"/>
      <c r="D6" s="106"/>
      <c r="E6" s="106"/>
      <c r="F6" s="106"/>
      <c r="G6" s="106"/>
      <c r="H6" s="106"/>
      <c r="I6" s="106"/>
      <c r="J6" s="106"/>
      <c r="K6" s="106"/>
    </row>
    <row r="7" spans="1:11" ht="23.25" customHeight="1">
      <c r="A7" s="107" t="s">
        <v>35</v>
      </c>
      <c r="B7" s="109" t="s">
        <v>36</v>
      </c>
      <c r="C7" s="109" t="s">
        <v>37</v>
      </c>
      <c r="D7" s="109" t="s">
        <v>38</v>
      </c>
      <c r="E7" s="109" t="s">
        <v>39</v>
      </c>
      <c r="F7" s="28" t="s">
        <v>40</v>
      </c>
      <c r="G7" s="28"/>
      <c r="H7" s="28"/>
      <c r="I7" s="109" t="s">
        <v>41</v>
      </c>
      <c r="J7" s="109" t="s">
        <v>42</v>
      </c>
      <c r="K7" s="111" t="s">
        <v>43</v>
      </c>
    </row>
    <row r="8" spans="1:11" ht="42" customHeight="1">
      <c r="A8" s="108"/>
      <c r="B8" s="110"/>
      <c r="C8" s="110"/>
      <c r="D8" s="110"/>
      <c r="E8" s="110"/>
      <c r="F8" s="29" t="s">
        <v>44</v>
      </c>
      <c r="G8" s="29" t="s">
        <v>45</v>
      </c>
      <c r="H8" s="29" t="s">
        <v>46</v>
      </c>
      <c r="I8" s="110"/>
      <c r="J8" s="110"/>
      <c r="K8" s="112"/>
    </row>
    <row r="9" spans="1:11" ht="21.75" customHeight="1">
      <c r="A9" s="59" t="s">
        <v>47</v>
      </c>
      <c r="B9" s="60" t="s">
        <v>48</v>
      </c>
      <c r="C9" s="60" t="s">
        <v>49</v>
      </c>
      <c r="D9" s="60" t="s">
        <v>50</v>
      </c>
      <c r="E9" s="60" t="s">
        <v>51</v>
      </c>
      <c r="F9" s="60" t="s">
        <v>52</v>
      </c>
      <c r="G9" s="60" t="s">
        <v>53</v>
      </c>
      <c r="H9" s="60" t="s">
        <v>54</v>
      </c>
      <c r="I9" s="60" t="s">
        <v>55</v>
      </c>
      <c r="J9" s="60" t="s">
        <v>56</v>
      </c>
      <c r="K9" s="61" t="s">
        <v>57</v>
      </c>
    </row>
    <row r="10" spans="1:11" ht="15">
      <c r="A10" s="30" t="s">
        <v>12</v>
      </c>
      <c r="B10" s="31" t="s">
        <v>13</v>
      </c>
      <c r="C10" s="31" t="s">
        <v>14</v>
      </c>
      <c r="D10" s="31" t="s">
        <v>15</v>
      </c>
      <c r="E10" s="31" t="s">
        <v>16</v>
      </c>
      <c r="F10" s="31" t="s">
        <v>17</v>
      </c>
      <c r="G10" s="31" t="s">
        <v>18</v>
      </c>
      <c r="H10" s="31" t="s">
        <v>19</v>
      </c>
      <c r="I10" s="31" t="s">
        <v>20</v>
      </c>
      <c r="J10" s="31" t="s">
        <v>21</v>
      </c>
      <c r="K10" s="32" t="s">
        <v>22</v>
      </c>
    </row>
    <row r="11" spans="1:11" ht="15.75" thickBot="1">
      <c r="A11" s="33">
        <v>2022</v>
      </c>
      <c r="B11" s="34">
        <v>4</v>
      </c>
      <c r="C11" s="35">
        <v>512521</v>
      </c>
      <c r="D11" s="35">
        <v>6002010</v>
      </c>
      <c r="E11" s="35">
        <v>31276400778</v>
      </c>
      <c r="F11" s="35">
        <v>30701515738</v>
      </c>
      <c r="G11" s="35">
        <v>216486949</v>
      </c>
      <c r="H11" s="35">
        <v>358398091</v>
      </c>
      <c r="I11" s="35">
        <v>7836945128</v>
      </c>
      <c r="J11" s="35">
        <v>38038246</v>
      </c>
      <c r="K11" s="36">
        <v>0</v>
      </c>
    </row>
    <row r="40" ht="15.75" customHeight="1"/>
    <row r="41" ht="18.75" customHeight="1"/>
    <row r="42" ht="32.25" customHeight="1"/>
  </sheetData>
  <sheetProtection/>
  <mergeCells count="10">
    <mergeCell ref="A4:K4"/>
    <mergeCell ref="A6:K6"/>
    <mergeCell ref="A7:A8"/>
    <mergeCell ref="D7:D8"/>
    <mergeCell ref="E7:E8"/>
    <mergeCell ref="I7:I8"/>
    <mergeCell ref="J7:J8"/>
    <mergeCell ref="K7:K8"/>
    <mergeCell ref="B7:B8"/>
    <mergeCell ref="C7:C8"/>
  </mergeCells>
  <printOptions horizontalCentered="1"/>
  <pageMargins left="0.23" right="0.24" top="1" bottom="0.58" header="0.5" footer="0.36"/>
  <pageSetup fitToHeight="1" fitToWidth="1"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3"/>
  <sheetViews>
    <sheetView tabSelected="1" zoomScalePageLayoutView="0" workbookViewId="0" topLeftCell="A1">
      <selection activeCell="B6" sqref="B6:G6"/>
    </sheetView>
  </sheetViews>
  <sheetFormatPr defaultColWidth="9.140625" defaultRowHeight="15"/>
  <cols>
    <col min="1" max="1" width="10.8515625" style="1" customWidth="1"/>
    <col min="2" max="2" width="13.28125" style="1" bestFit="1" customWidth="1"/>
    <col min="3" max="3" width="14.8515625" style="1" bestFit="1" customWidth="1"/>
    <col min="4" max="4" width="14.57421875" style="1" customWidth="1"/>
    <col min="5" max="5" width="14.00390625" style="1" bestFit="1" customWidth="1"/>
    <col min="6" max="6" width="15.00390625" style="1" customWidth="1"/>
    <col min="7" max="7" width="8.8515625" style="1" bestFit="1" customWidth="1"/>
    <col min="8" max="8" width="13.8515625" style="1" customWidth="1"/>
    <col min="9" max="9" width="10.140625" style="1" bestFit="1" customWidth="1"/>
    <col min="10" max="10" width="15.00390625" style="1" customWidth="1"/>
    <col min="11" max="11" width="8.00390625" style="1" bestFit="1" customWidth="1"/>
    <col min="12" max="12" width="14.00390625" style="1" customWidth="1"/>
    <col min="13" max="13" width="8.28125" style="1" bestFit="1" customWidth="1"/>
    <col min="14" max="14" width="14.8515625" style="1" customWidth="1"/>
    <col min="15" max="16384" width="9.140625" style="1" customWidth="1"/>
  </cols>
  <sheetData>
    <row r="1" spans="1:7" ht="15.75">
      <c r="A1" s="26"/>
      <c r="B1" s="37" t="s">
        <v>33</v>
      </c>
      <c r="C1" s="38"/>
      <c r="D1" s="38"/>
      <c r="E1" s="38"/>
      <c r="F1" s="38"/>
      <c r="G1" s="38"/>
    </row>
    <row r="2" spans="1:7" ht="31.5">
      <c r="A2" s="26"/>
      <c r="B2" s="37" t="s">
        <v>58</v>
      </c>
      <c r="C2" s="38"/>
      <c r="D2" s="38"/>
      <c r="E2" s="38"/>
      <c r="F2" s="38"/>
      <c r="G2" s="38"/>
    </row>
    <row r="3" spans="1:7" ht="15">
      <c r="A3" s="26"/>
      <c r="B3" s="39"/>
      <c r="C3" s="40"/>
      <c r="D3" s="40"/>
      <c r="E3" s="40"/>
      <c r="F3" s="40"/>
      <c r="G3" s="40"/>
    </row>
    <row r="4" spans="1:7" ht="15">
      <c r="A4" s="26"/>
      <c r="B4" s="115" t="s">
        <v>188</v>
      </c>
      <c r="C4" s="115"/>
      <c r="D4" s="115"/>
      <c r="E4" s="115"/>
      <c r="F4" s="115"/>
      <c r="G4" s="115"/>
    </row>
    <row r="5" spans="1:7" ht="15">
      <c r="A5" s="26"/>
      <c r="B5" s="41"/>
      <c r="C5" s="41"/>
      <c r="D5" s="41"/>
      <c r="E5" s="41"/>
      <c r="F5" s="41"/>
      <c r="G5" s="41"/>
    </row>
    <row r="6" spans="1:7" ht="15.75" thickBot="1">
      <c r="A6" s="26"/>
      <c r="B6" s="116" t="s">
        <v>190</v>
      </c>
      <c r="C6" s="116"/>
      <c r="D6" s="116"/>
      <c r="E6" s="116"/>
      <c r="F6" s="116"/>
      <c r="G6" s="116"/>
    </row>
    <row r="7" spans="1:7" ht="23.25" customHeight="1">
      <c r="A7"/>
      <c r="B7" s="117" t="s">
        <v>59</v>
      </c>
      <c r="C7" s="118"/>
      <c r="D7" s="119" t="s">
        <v>60</v>
      </c>
      <c r="E7" s="119" t="s">
        <v>39</v>
      </c>
      <c r="F7" s="119" t="s">
        <v>61</v>
      </c>
      <c r="G7" s="120" t="s">
        <v>62</v>
      </c>
    </row>
    <row r="8" spans="1:7" ht="37.5" customHeight="1">
      <c r="A8"/>
      <c r="B8" s="42" t="s">
        <v>63</v>
      </c>
      <c r="C8" s="43" t="s">
        <v>64</v>
      </c>
      <c r="D8" s="100"/>
      <c r="E8" s="100"/>
      <c r="F8" s="100"/>
      <c r="G8" s="121"/>
    </row>
    <row r="9" spans="1:7" ht="14.25" customHeight="1">
      <c r="A9"/>
      <c r="B9" s="44" t="s">
        <v>65</v>
      </c>
      <c r="C9" s="62"/>
      <c r="D9" s="46" t="s">
        <v>49</v>
      </c>
      <c r="E9" s="63" t="s">
        <v>51</v>
      </c>
      <c r="F9" s="63" t="s">
        <v>66</v>
      </c>
      <c r="G9" s="47" t="s">
        <v>67</v>
      </c>
    </row>
    <row r="10" spans="1:7" ht="15">
      <c r="A10"/>
      <c r="B10" s="44" t="s">
        <v>12</v>
      </c>
      <c r="C10" s="45" t="s">
        <v>13</v>
      </c>
      <c r="D10" s="46" t="s">
        <v>14</v>
      </c>
      <c r="E10" s="46" t="s">
        <v>15</v>
      </c>
      <c r="F10" s="46" t="s">
        <v>16</v>
      </c>
      <c r="G10" s="47" t="s">
        <v>17</v>
      </c>
    </row>
    <row r="11" spans="1:7" ht="15">
      <c r="A11"/>
      <c r="B11" s="48" t="s">
        <v>68</v>
      </c>
      <c r="C11" s="49" t="s">
        <v>69</v>
      </c>
      <c r="D11" s="49">
        <v>8407</v>
      </c>
      <c r="E11" s="49">
        <v>411252988</v>
      </c>
      <c r="F11" s="49">
        <v>99204</v>
      </c>
      <c r="G11" s="50">
        <v>4146</v>
      </c>
    </row>
    <row r="12" spans="1:7" ht="15">
      <c r="A12"/>
      <c r="B12" s="42" t="s">
        <v>70</v>
      </c>
      <c r="C12" s="51" t="s">
        <v>71</v>
      </c>
      <c r="D12" s="51">
        <v>11650</v>
      </c>
      <c r="E12" s="51">
        <v>533535728</v>
      </c>
      <c r="F12" s="51">
        <v>128715</v>
      </c>
      <c r="G12" s="52">
        <v>4145</v>
      </c>
    </row>
    <row r="13" spans="1:7" ht="15">
      <c r="A13"/>
      <c r="B13" s="42" t="s">
        <v>72</v>
      </c>
      <c r="C13" s="51" t="s">
        <v>73</v>
      </c>
      <c r="D13" s="51">
        <v>15433</v>
      </c>
      <c r="E13" s="51">
        <v>824606484</v>
      </c>
      <c r="F13" s="51">
        <v>189881</v>
      </c>
      <c r="G13" s="52">
        <v>4343</v>
      </c>
    </row>
    <row r="14" spans="1:7" ht="15">
      <c r="A14"/>
      <c r="B14" s="42" t="s">
        <v>74</v>
      </c>
      <c r="C14" s="51" t="s">
        <v>75</v>
      </c>
      <c r="D14" s="51">
        <v>10201</v>
      </c>
      <c r="E14" s="51">
        <v>559587606</v>
      </c>
      <c r="F14" s="51">
        <v>128816</v>
      </c>
      <c r="G14" s="52">
        <v>4344</v>
      </c>
    </row>
    <row r="15" spans="1:7" ht="15">
      <c r="A15"/>
      <c r="B15" s="42" t="s">
        <v>76</v>
      </c>
      <c r="C15" s="51" t="s">
        <v>77</v>
      </c>
      <c r="D15" s="51">
        <v>17812</v>
      </c>
      <c r="E15" s="51">
        <v>657499798</v>
      </c>
      <c r="F15" s="51">
        <v>176420</v>
      </c>
      <c r="G15" s="52">
        <v>3727</v>
      </c>
    </row>
    <row r="16" spans="1:7" ht="15">
      <c r="A16"/>
      <c r="B16" s="42" t="s">
        <v>78</v>
      </c>
      <c r="C16" s="51" t="s">
        <v>79</v>
      </c>
      <c r="D16" s="51">
        <v>6854</v>
      </c>
      <c r="E16" s="51">
        <v>269480264</v>
      </c>
      <c r="F16" s="51">
        <v>72557</v>
      </c>
      <c r="G16" s="52">
        <v>3714</v>
      </c>
    </row>
    <row r="17" spans="1:7" ht="15">
      <c r="A17"/>
      <c r="B17" s="42" t="s">
        <v>80</v>
      </c>
      <c r="C17" s="51" t="s">
        <v>81</v>
      </c>
      <c r="D17" s="51">
        <v>5219</v>
      </c>
      <c r="E17" s="51">
        <v>221228659</v>
      </c>
      <c r="F17" s="51">
        <v>54884</v>
      </c>
      <c r="G17" s="52">
        <v>4031</v>
      </c>
    </row>
    <row r="18" spans="1:7" ht="15">
      <c r="A18"/>
      <c r="B18" s="42" t="s">
        <v>82</v>
      </c>
      <c r="C18" s="51" t="s">
        <v>83</v>
      </c>
      <c r="D18" s="51">
        <v>17195</v>
      </c>
      <c r="E18" s="51">
        <v>997028650</v>
      </c>
      <c r="F18" s="51">
        <v>199388</v>
      </c>
      <c r="G18" s="52">
        <v>5000</v>
      </c>
    </row>
    <row r="19" spans="1:7" ht="15">
      <c r="A19"/>
      <c r="B19" s="42" t="s">
        <v>84</v>
      </c>
      <c r="C19" s="51" t="s">
        <v>85</v>
      </c>
      <c r="D19" s="51">
        <v>6758</v>
      </c>
      <c r="E19" s="51">
        <v>233337458</v>
      </c>
      <c r="F19" s="51">
        <v>61027</v>
      </c>
      <c r="G19" s="52">
        <v>3824</v>
      </c>
    </row>
    <row r="20" spans="1:7" ht="15">
      <c r="A20"/>
      <c r="B20" s="42" t="s">
        <v>86</v>
      </c>
      <c r="C20" s="51" t="s">
        <v>87</v>
      </c>
      <c r="D20" s="51">
        <v>7354</v>
      </c>
      <c r="E20" s="51">
        <v>316275626</v>
      </c>
      <c r="F20" s="51">
        <v>78736</v>
      </c>
      <c r="G20" s="52">
        <v>4017</v>
      </c>
    </row>
    <row r="21" spans="1:7" ht="15">
      <c r="A21"/>
      <c r="B21" s="42" t="s">
        <v>88</v>
      </c>
      <c r="C21" s="51" t="s">
        <v>89</v>
      </c>
      <c r="D21" s="51">
        <v>4429</v>
      </c>
      <c r="E21" s="51">
        <v>180681911</v>
      </c>
      <c r="F21" s="51">
        <v>49229</v>
      </c>
      <c r="G21" s="52">
        <v>3670</v>
      </c>
    </row>
    <row r="22" spans="1:7" ht="15">
      <c r="A22"/>
      <c r="B22" s="42" t="s">
        <v>90</v>
      </c>
      <c r="C22" s="51" t="s">
        <v>91</v>
      </c>
      <c r="D22" s="51">
        <v>28390</v>
      </c>
      <c r="E22" s="51">
        <v>1766915139</v>
      </c>
      <c r="F22" s="51">
        <v>311154</v>
      </c>
      <c r="G22" s="52">
        <v>5679</v>
      </c>
    </row>
    <row r="23" spans="1:7" ht="15">
      <c r="A23"/>
      <c r="B23" s="42" t="s">
        <v>92</v>
      </c>
      <c r="C23" s="51" t="s">
        <v>93</v>
      </c>
      <c r="D23" s="51">
        <v>21099</v>
      </c>
      <c r="E23" s="51">
        <v>813367002</v>
      </c>
      <c r="F23" s="51">
        <v>192702</v>
      </c>
      <c r="G23" s="52">
        <v>4221</v>
      </c>
    </row>
    <row r="24" spans="1:7" ht="15">
      <c r="A24"/>
      <c r="B24" s="42" t="s">
        <v>94</v>
      </c>
      <c r="C24" s="51" t="s">
        <v>95</v>
      </c>
      <c r="D24" s="51">
        <v>4275</v>
      </c>
      <c r="E24" s="51">
        <v>183563084</v>
      </c>
      <c r="F24" s="51">
        <v>46042</v>
      </c>
      <c r="G24" s="52">
        <v>3987</v>
      </c>
    </row>
    <row r="25" spans="1:7" ht="15">
      <c r="A25"/>
      <c r="B25" s="42" t="s">
        <v>96</v>
      </c>
      <c r="C25" s="51" t="s">
        <v>97</v>
      </c>
      <c r="D25" s="51">
        <v>7828</v>
      </c>
      <c r="E25" s="51">
        <v>326186336</v>
      </c>
      <c r="F25" s="51">
        <v>83850</v>
      </c>
      <c r="G25" s="52">
        <v>3890</v>
      </c>
    </row>
    <row r="26" spans="1:7" ht="15">
      <c r="A26"/>
      <c r="B26" s="42" t="s">
        <v>98</v>
      </c>
      <c r="C26" s="51" t="s">
        <v>99</v>
      </c>
      <c r="D26" s="51">
        <v>14145</v>
      </c>
      <c r="E26" s="51">
        <v>644199129</v>
      </c>
      <c r="F26" s="51">
        <v>149021</v>
      </c>
      <c r="G26" s="52">
        <v>4323</v>
      </c>
    </row>
    <row r="27" spans="1:7" ht="15">
      <c r="A27"/>
      <c r="B27" s="42" t="s">
        <v>100</v>
      </c>
      <c r="C27" s="51" t="s">
        <v>101</v>
      </c>
      <c r="D27" s="51">
        <v>11146</v>
      </c>
      <c r="E27" s="51">
        <v>525171946</v>
      </c>
      <c r="F27" s="51">
        <v>120343</v>
      </c>
      <c r="G27" s="52">
        <v>4364</v>
      </c>
    </row>
    <row r="28" spans="1:7" ht="15">
      <c r="A28"/>
      <c r="B28" s="42" t="s">
        <v>102</v>
      </c>
      <c r="C28" s="51" t="s">
        <v>103</v>
      </c>
      <c r="D28" s="51">
        <v>6181</v>
      </c>
      <c r="E28" s="51">
        <v>333398636</v>
      </c>
      <c r="F28" s="51">
        <v>70057</v>
      </c>
      <c r="G28" s="52">
        <v>4759</v>
      </c>
    </row>
    <row r="29" spans="1:7" ht="15">
      <c r="A29"/>
      <c r="B29" s="42" t="s">
        <v>104</v>
      </c>
      <c r="C29" s="51" t="s">
        <v>105</v>
      </c>
      <c r="D29" s="51">
        <v>7275</v>
      </c>
      <c r="E29" s="51">
        <v>287687196</v>
      </c>
      <c r="F29" s="51">
        <v>74567</v>
      </c>
      <c r="G29" s="52">
        <v>3858</v>
      </c>
    </row>
    <row r="30" spans="1:7" ht="15">
      <c r="A30"/>
      <c r="B30" s="42" t="s">
        <v>106</v>
      </c>
      <c r="C30" s="51" t="s">
        <v>107</v>
      </c>
      <c r="D30" s="51">
        <v>8759</v>
      </c>
      <c r="E30" s="51">
        <v>347791437</v>
      </c>
      <c r="F30" s="51">
        <v>92027</v>
      </c>
      <c r="G30" s="52">
        <v>3779</v>
      </c>
    </row>
    <row r="31" spans="1:7" ht="15">
      <c r="A31"/>
      <c r="B31" s="42" t="s">
        <v>108</v>
      </c>
      <c r="C31" s="51" t="s">
        <v>109</v>
      </c>
      <c r="D31" s="51">
        <v>4707</v>
      </c>
      <c r="E31" s="51">
        <v>165544828</v>
      </c>
      <c r="F31" s="51">
        <v>42557</v>
      </c>
      <c r="G31" s="52">
        <v>3890</v>
      </c>
    </row>
    <row r="32" spans="1:7" ht="15">
      <c r="A32"/>
      <c r="B32" s="42" t="s">
        <v>110</v>
      </c>
      <c r="C32" s="51" t="s">
        <v>111</v>
      </c>
      <c r="D32" s="51">
        <v>17079</v>
      </c>
      <c r="E32" s="51">
        <v>926267944</v>
      </c>
      <c r="F32" s="51">
        <v>199193</v>
      </c>
      <c r="G32" s="52">
        <v>4650</v>
      </c>
    </row>
    <row r="33" spans="1:7" ht="15">
      <c r="A33"/>
      <c r="B33" s="42" t="s">
        <v>112</v>
      </c>
      <c r="C33" s="51" t="s">
        <v>113</v>
      </c>
      <c r="D33" s="51">
        <v>4428</v>
      </c>
      <c r="E33" s="51">
        <v>152121412</v>
      </c>
      <c r="F33" s="51">
        <v>39824</v>
      </c>
      <c r="G33" s="52">
        <v>3820</v>
      </c>
    </row>
    <row r="34" spans="1:7" ht="15">
      <c r="A34"/>
      <c r="B34" s="42" t="s">
        <v>114</v>
      </c>
      <c r="C34" s="51" t="s">
        <v>115</v>
      </c>
      <c r="D34" s="51">
        <v>11159</v>
      </c>
      <c r="E34" s="51">
        <v>449742946</v>
      </c>
      <c r="F34" s="51">
        <v>118938</v>
      </c>
      <c r="G34" s="52">
        <v>3781</v>
      </c>
    </row>
    <row r="35" spans="1:7" ht="15">
      <c r="A35"/>
      <c r="B35" s="42" t="s">
        <v>116</v>
      </c>
      <c r="C35" s="51" t="s">
        <v>117</v>
      </c>
      <c r="D35" s="51">
        <v>3651</v>
      </c>
      <c r="E35" s="51">
        <v>129871140</v>
      </c>
      <c r="F35" s="51">
        <v>33687</v>
      </c>
      <c r="G35" s="52">
        <v>3855</v>
      </c>
    </row>
    <row r="36" spans="1:7" ht="15">
      <c r="A36"/>
      <c r="B36" s="42" t="s">
        <v>118</v>
      </c>
      <c r="C36" s="51" t="s">
        <v>119</v>
      </c>
      <c r="D36" s="51">
        <v>12935</v>
      </c>
      <c r="E36" s="51">
        <v>654836061</v>
      </c>
      <c r="F36" s="51">
        <v>147478</v>
      </c>
      <c r="G36" s="52">
        <v>4440</v>
      </c>
    </row>
    <row r="37" spans="1:7" ht="15">
      <c r="A37"/>
      <c r="B37" s="42" t="s">
        <v>120</v>
      </c>
      <c r="C37" s="51" t="s">
        <v>121</v>
      </c>
      <c r="D37" s="51">
        <v>8263</v>
      </c>
      <c r="E37" s="51">
        <v>317492963</v>
      </c>
      <c r="F37" s="51">
        <v>83311</v>
      </c>
      <c r="G37" s="52">
        <v>3811</v>
      </c>
    </row>
    <row r="38" spans="1:7" ht="15">
      <c r="A38"/>
      <c r="B38" s="42" t="s">
        <v>122</v>
      </c>
      <c r="C38" s="51" t="s">
        <v>123</v>
      </c>
      <c r="D38" s="51">
        <v>6054</v>
      </c>
      <c r="E38" s="51">
        <v>323041346</v>
      </c>
      <c r="F38" s="51">
        <v>72746</v>
      </c>
      <c r="G38" s="52">
        <v>4441</v>
      </c>
    </row>
    <row r="39" spans="1:7" ht="15">
      <c r="A39"/>
      <c r="B39" s="42" t="s">
        <v>124</v>
      </c>
      <c r="C39" s="51" t="s">
        <v>125</v>
      </c>
      <c r="D39" s="51">
        <v>17489</v>
      </c>
      <c r="E39" s="51">
        <v>965171733</v>
      </c>
      <c r="F39" s="51">
        <v>215832</v>
      </c>
      <c r="G39" s="52">
        <v>4472</v>
      </c>
    </row>
    <row r="40" spans="1:7" ht="15.75" customHeight="1">
      <c r="A40"/>
      <c r="B40" s="42" t="s">
        <v>126</v>
      </c>
      <c r="C40" s="51" t="s">
        <v>127</v>
      </c>
      <c r="D40" s="51">
        <v>7894</v>
      </c>
      <c r="E40" s="51">
        <v>334597192</v>
      </c>
      <c r="F40" s="51">
        <v>88054</v>
      </c>
      <c r="G40" s="52">
        <v>3800</v>
      </c>
    </row>
    <row r="41" spans="1:7" ht="12" customHeight="1">
      <c r="A41"/>
      <c r="B41" s="42" t="s">
        <v>128</v>
      </c>
      <c r="C41" s="51" t="s">
        <v>129</v>
      </c>
      <c r="D41" s="51">
        <v>5072</v>
      </c>
      <c r="E41" s="51">
        <v>186664791</v>
      </c>
      <c r="F41" s="51">
        <v>49058</v>
      </c>
      <c r="G41" s="52">
        <v>3805</v>
      </c>
    </row>
    <row r="42" spans="1:7" ht="11.25" customHeight="1">
      <c r="A42"/>
      <c r="B42" s="42" t="s">
        <v>130</v>
      </c>
      <c r="C42" s="51" t="s">
        <v>131</v>
      </c>
      <c r="D42" s="51">
        <v>10878</v>
      </c>
      <c r="E42" s="51">
        <v>798964560</v>
      </c>
      <c r="F42" s="51">
        <v>151930</v>
      </c>
      <c r="G42" s="52">
        <v>5259</v>
      </c>
    </row>
    <row r="43" spans="1:7" ht="15">
      <c r="A43"/>
      <c r="B43" s="42" t="s">
        <v>132</v>
      </c>
      <c r="C43" s="51" t="s">
        <v>133</v>
      </c>
      <c r="D43" s="51">
        <v>13397</v>
      </c>
      <c r="E43" s="51">
        <v>447692650</v>
      </c>
      <c r="F43" s="51">
        <v>128159</v>
      </c>
      <c r="G43" s="52">
        <v>3493</v>
      </c>
    </row>
    <row r="44" spans="1:7" ht="15">
      <c r="A44"/>
      <c r="B44" s="42" t="s">
        <v>134</v>
      </c>
      <c r="C44" s="51" t="s">
        <v>135</v>
      </c>
      <c r="D44" s="51">
        <v>4635</v>
      </c>
      <c r="E44" s="51">
        <v>170690117</v>
      </c>
      <c r="F44" s="51">
        <v>46435</v>
      </c>
      <c r="G44" s="52">
        <v>3676</v>
      </c>
    </row>
    <row r="45" spans="1:7" ht="15">
      <c r="A45"/>
      <c r="B45" s="42" t="s">
        <v>136</v>
      </c>
      <c r="C45" s="51" t="s">
        <v>137</v>
      </c>
      <c r="D45" s="51">
        <v>21392</v>
      </c>
      <c r="E45" s="51">
        <v>1680235097</v>
      </c>
      <c r="F45" s="51">
        <v>288195</v>
      </c>
      <c r="G45" s="52">
        <v>5830</v>
      </c>
    </row>
    <row r="46" spans="1:7" ht="15">
      <c r="A46"/>
      <c r="B46" s="42" t="s">
        <v>138</v>
      </c>
      <c r="C46" s="51" t="s">
        <v>139</v>
      </c>
      <c r="D46" s="51">
        <v>4364</v>
      </c>
      <c r="E46" s="51">
        <v>193632332</v>
      </c>
      <c r="F46" s="51">
        <v>45951</v>
      </c>
      <c r="G46" s="52">
        <v>4214</v>
      </c>
    </row>
    <row r="47" spans="1:7" ht="15">
      <c r="A47"/>
      <c r="B47" s="42" t="s">
        <v>140</v>
      </c>
      <c r="C47" s="51" t="s">
        <v>141</v>
      </c>
      <c r="D47" s="51">
        <v>5569</v>
      </c>
      <c r="E47" s="51">
        <v>214668282</v>
      </c>
      <c r="F47" s="51">
        <v>58413</v>
      </c>
      <c r="G47" s="52">
        <v>3675</v>
      </c>
    </row>
    <row r="48" spans="1:7" ht="15">
      <c r="A48"/>
      <c r="B48" s="42" t="s">
        <v>142</v>
      </c>
      <c r="C48" s="51" t="s">
        <v>143</v>
      </c>
      <c r="D48" s="51">
        <v>8283</v>
      </c>
      <c r="E48" s="51">
        <v>305116989</v>
      </c>
      <c r="F48" s="51">
        <v>82617</v>
      </c>
      <c r="G48" s="52">
        <v>3693</v>
      </c>
    </row>
    <row r="49" spans="1:7" ht="15">
      <c r="A49"/>
      <c r="B49" s="42" t="s">
        <v>144</v>
      </c>
      <c r="C49" s="51" t="s">
        <v>145</v>
      </c>
      <c r="D49" s="51">
        <v>6022</v>
      </c>
      <c r="E49" s="51">
        <v>228351873</v>
      </c>
      <c r="F49" s="51">
        <v>62774</v>
      </c>
      <c r="G49" s="52">
        <v>3638</v>
      </c>
    </row>
    <row r="50" spans="1:7" ht="15">
      <c r="A50"/>
      <c r="B50" s="42" t="s">
        <v>146</v>
      </c>
      <c r="C50" s="51" t="s">
        <v>147</v>
      </c>
      <c r="D50" s="51">
        <v>4484</v>
      </c>
      <c r="E50" s="51">
        <v>170397514</v>
      </c>
      <c r="F50" s="51">
        <v>42392</v>
      </c>
      <c r="G50" s="52">
        <v>4020</v>
      </c>
    </row>
    <row r="51" spans="1:7" ht="15">
      <c r="A51"/>
      <c r="B51" s="42">
        <v>411</v>
      </c>
      <c r="C51" s="51" t="s">
        <v>148</v>
      </c>
      <c r="D51" s="51">
        <v>92095</v>
      </c>
      <c r="E51" s="51">
        <v>10764990996</v>
      </c>
      <c r="F51" s="51">
        <v>1565492</v>
      </c>
      <c r="G51" s="52">
        <v>6876</v>
      </c>
    </row>
    <row r="52" spans="1:7" ht="15.75" thickBot="1">
      <c r="A52"/>
      <c r="B52" s="53" t="s">
        <v>149</v>
      </c>
      <c r="C52" s="54" t="s">
        <v>150</v>
      </c>
      <c r="D52" s="55">
        <v>22261</v>
      </c>
      <c r="E52" s="55">
        <v>1263512935</v>
      </c>
      <c r="F52" s="55">
        <v>246689</v>
      </c>
      <c r="G52" s="56">
        <v>5122</v>
      </c>
    </row>
    <row r="53" spans="1:7" ht="15.75" thickBot="1">
      <c r="A53"/>
      <c r="B53" s="113" t="s">
        <v>11</v>
      </c>
      <c r="C53" s="114"/>
      <c r="D53" s="57">
        <f>SUM(D11:D52)</f>
        <v>512521</v>
      </c>
      <c r="E53" s="57">
        <f>SUM(E11:E52)</f>
        <v>31276400778</v>
      </c>
      <c r="F53" s="57">
        <f>SUM(F11:F52)</f>
        <v>6188345</v>
      </c>
      <c r="G53" s="58">
        <f>E53/F53</f>
        <v>5054.0816289331</v>
      </c>
    </row>
  </sheetData>
  <sheetProtection/>
  <mergeCells count="8">
    <mergeCell ref="B53:C53"/>
    <mergeCell ref="B4:G4"/>
    <mergeCell ref="B6:G6"/>
    <mergeCell ref="B7:C7"/>
    <mergeCell ref="D7:D8"/>
    <mergeCell ref="E7:E8"/>
    <mergeCell ref="F7:F8"/>
    <mergeCell ref="G7:G8"/>
  </mergeCells>
  <printOptions horizontalCentered="1"/>
  <pageMargins left="0.23" right="0.24" top="1" bottom="0.58" header="0.5" footer="0.36"/>
  <pageSetup fitToHeight="1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anca.iacob</dc:creator>
  <cp:keywords/>
  <dc:description/>
  <cp:lastModifiedBy>cornelia.nedelus</cp:lastModifiedBy>
  <cp:lastPrinted>2016-01-07T13:40:02Z</cp:lastPrinted>
  <dcterms:created xsi:type="dcterms:W3CDTF">2016-01-07T12:29:57Z</dcterms:created>
  <dcterms:modified xsi:type="dcterms:W3CDTF">2022-06-20T06:53:47Z</dcterms:modified>
  <cp:category/>
  <cp:version/>
  <cp:contentType/>
  <cp:contentStatus/>
</cp:coreProperties>
</file>