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<sst xmlns="http://schemas.openxmlformats.org/spreadsheetml/2006/main" count="230" uniqueCount="191">
  <si>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</si>
  <si>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</si>
  <si>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</si>
  <si>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</si>
  <si>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</si>
  <si>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</si>
  <si>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</si>
  <si>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</si>
  <si>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</si>
  <si>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</si>
  <si>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</si>
  <si>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</si>
  <si>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</si>
  <si>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</si>
  <si>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</si>
  <si>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</si>
  <si>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</si>
  <si>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</si>
  <si>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</si>
  <si>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</si>
  <si>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</si>
  <si>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</si>
  <si>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</si>
  <si>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</si>
  <si>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</si>
  <si>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</si>
  <si>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</si>
  <si>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</si>
  <si>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</si>
  <si>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</si>
  <si>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</si>
  <si>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</si>
  <si>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</si>
  <si>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</si>
  <si>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</si>
  <si>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</si>
  <si>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</si>
  <si>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</si>
  <si>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</si>
  <si>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</si>
  <si>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</si>
  <si>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</si>
  <si>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</si>
  <si>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</si>
  <si>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</si>
  <si>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</si>
  <si>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</si>
  <si>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</si>
  <si>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</si>
  <si>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</si>
  <si>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</si>
  <si>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</si>
  <si>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</si>
  <si>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</si>
  <si>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</si>
  <si>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</si>
  <si>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</si>
  <si>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</si>
  <si>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</si>
  <si>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</si>
  <si>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</si>
  <si>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</si>
  <si>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</si>
  <si>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</si>
  <si>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</si>
  <si>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</si>
  <si>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</si>
  <si>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</si>
  <si>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</si>
  <si>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</si>
  <si>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</si>
  <si>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</si>
  <si>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</si>
  <si>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</si>
  <si>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</si>
  <si>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</si>
  <si>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</si>
  <si>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</si>
  <si>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</si>
  <si>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</si>
  <si>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</si>
  <si>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</si>
  <si>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</si>
  <si>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</si>
  <si>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</si>
  <si>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</si>
  <si>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</si>
  <si>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</si>
  <si>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</si>
  <si>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</si>
  <si>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</si>
  <si>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</si>
  <si>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</si>
  <si>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</si>
  <si>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</si>
  <si>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</si>
  <si>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</si>
  <si>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</si>
  <si>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</si>
  <si>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</si>
  <si>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</si>
  <si>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</si>
  <si>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</si>
  <si>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</si>
  <si>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</si>
  <si>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</si>
  <si>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</si>
  <si>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</si>
  <si>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</si>
  <si>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</si>
  <si>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</si>
  <si>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</si>
  <si>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</si>
  <si>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</si>
  <si>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</si>
  <si>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</si>
  <si>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</si>
  <si>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</si>
  <si>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</si>
  <si>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</si>
  <si>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</si>
  <si>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</si>
  <si>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</si>
  <si>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</si>
  <si>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</si>
  <si>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</si>
  <si>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</si>
  <si>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</si>
  <si>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</si>
  <si>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</si>
  <si>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</si>
  <si>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</si>
  <si>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</si>
  <si>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</si>
  <si>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</si>
  <si>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</si>
  <si>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</si>
  <si>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</si>
  <si>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</si>
  <si>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</si>
  <si>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</si>
  <si>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</si>
  <si>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</si>
  <si>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</si>
  <si>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</si>
  <si>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</si>
  <si>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</si>
  <si>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</si>
  <si>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</si>
  <si>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</si>
  <si>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</si>
  <si>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</si>
  <si>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</si>
  <si>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</si>
  <si>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</si>
  <si>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</si>
  <si>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</si>
  <si>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</si>
  <si>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</si>
  <si>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</si>
  <si>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</si>
  <si>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</si>
  <si>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</si>
  <si>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</si>
  <si>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</si>
  <si>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</si>
  <si>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</si>
  <si>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</si>
  <si>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</si>
  <si>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</si>
  <si>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</si>
  <si>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</si>
  <si>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</si>
  <si>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</si>
  <si>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</si>
  <si>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</si>
  <si>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</si>
  <si>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</si>
  <si>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</si>
  <si>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</si>
  <si>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</si>
  <si>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</si>
  <si>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</si>
  <si>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</si>
  <si>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</si>
  <si>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</si>
  <si>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Situatia a fost facuta pe baza datelor existente la C.N.P.P. in luna MAI 2022</t>
  </si>
  <si>
    <t>Luna: MARTIE 2022</t>
  </si>
  <si>
    <t>Luna MARTIE 2022</t>
  </si>
  <si>
    <t>Situatia a fost facuta pe baza datelor existente la CNPP in luna MAI 2022</t>
  </si>
  <si>
    <t>Luna MARTIE  2022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</si>
</sst>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3" xfId="0" applyNumberForma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3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5" fillId="24" borderId="30" xfId="43" applyNumberFormat="1" applyFont="1" applyFill="1" applyBorder="1" applyAlignment="1" quotePrefix="1">
      <alignment horizontal="center"/>
    </xf>
    <xf numFmtId="3" fontId="5" fillId="24" borderId="31" xfId="43" applyNumberFormat="1" applyFont="1" applyFill="1" applyBorder="1" applyAlignment="1" quotePrefix="1">
      <alignment horizontal="center"/>
    </xf>
    <xf numFmtId="3" fontId="0" fillId="0" borderId="32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36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 wrapText="1"/>
    </xf>
    <xf numFmtId="3" fontId="9" fillId="10" borderId="57" xfId="43" applyNumberFormat="1" applyFont="1" applyFill="1" applyBorder="1" applyAlignment="1" quotePrefix="1">
      <alignment horizontal="center" vertical="center"/>
    </xf>
    <xf numFmtId="3" fontId="9" fillId="10" borderId="10" xfId="43" applyNumberFormat="1" applyFont="1" applyFill="1" applyBorder="1" applyAlignment="1" quotePrefix="1">
      <alignment horizontal="center" vertical="center"/>
    </xf>
    <xf numFmtId="3" fontId="9" fillId="10" borderId="55" xfId="43" applyNumberFormat="1" applyFont="1" applyFill="1" applyBorder="1" applyAlignment="1" quotePrefix="1">
      <alignment horizontal="center" vertical="center"/>
    </xf>
    <xf numFmtId="3" fontId="9" fillId="10" borderId="55" xfId="43" applyNumberFormat="1" applyFont="1" applyFill="1" applyBorder="1" applyAlignment="1">
      <alignment horizontal="center" vertical="center"/>
    </xf>
    <xf numFmtId="3" fontId="9" fillId="10" borderId="56" xfId="43" applyNumberFormat="1" applyFont="1" applyFill="1" applyBorder="1" applyAlignment="1" quotePrefix="1">
      <alignment horizontal="center" vertical="center"/>
    </xf>
    <xf numFmtId="3" fontId="9" fillId="24" borderId="57" xfId="43" applyNumberFormat="1" applyFont="1" applyFill="1" applyBorder="1" applyAlignment="1" quotePrefix="1">
      <alignment horizontal="center" vertical="center"/>
    </xf>
    <xf numFmtId="3" fontId="9" fillId="24" borderId="58" xfId="43" applyNumberFormat="1" applyFont="1" applyFill="1" applyBorder="1" applyAlignment="1" quotePrefix="1">
      <alignment horizontal="center" vertical="center"/>
    </xf>
    <xf numFmtId="3" fontId="9" fillId="24" borderId="55" xfId="43" applyNumberFormat="1" applyFont="1" applyFill="1" applyBorder="1" applyAlignment="1" quotePrefix="1">
      <alignment horizontal="center" vertical="center"/>
    </xf>
    <xf numFmtId="3" fontId="9" fillId="24" borderId="56" xfId="43" applyNumberFormat="1" applyFont="1" applyFill="1" applyBorder="1" applyAlignment="1" quotePrefix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3">
      <selection activeCell="A4" sqref="A4:T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8.75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14" ht="18.75">
      <c r="A3" s="4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6" t="s">
        <v>187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16" ht="18.75">
      <c r="A5" s="4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71" t="s">
        <v>186</v>
      </c>
      <c r="N6" s="71"/>
      <c r="O6" s="71"/>
      <c r="P6" s="71"/>
      <c r="Q6" s="71"/>
      <c r="R6" s="71"/>
      <c r="S6" s="71"/>
      <c r="T6" s="71"/>
    </row>
    <row r="7" spans="1:20" ht="23.25" customHeight="1">
      <c r="A7" s="72" t="s">
        <v>3</v>
      </c>
      <c r="B7" s="75" t="s">
        <v>4</v>
      </c>
      <c r="C7" s="78" t="s">
        <v>26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79"/>
      <c r="Q7" s="80" t="s">
        <v>10</v>
      </c>
      <c r="R7" s="81"/>
      <c r="S7" s="80" t="s">
        <v>159</v>
      </c>
      <c r="T7" s="81"/>
    </row>
    <row r="8" spans="1:20" ht="93" customHeight="1">
      <c r="A8" s="73"/>
      <c r="B8" s="76"/>
      <c r="C8" s="84" t="s">
        <v>5</v>
      </c>
      <c r="D8" s="66"/>
      <c r="E8" s="66" t="s">
        <v>6</v>
      </c>
      <c r="F8" s="66"/>
      <c r="G8" s="66" t="s">
        <v>9</v>
      </c>
      <c r="H8" s="66"/>
      <c r="I8" s="85" t="s">
        <v>32</v>
      </c>
      <c r="J8" s="85"/>
      <c r="K8" s="65" t="s">
        <v>160</v>
      </c>
      <c r="L8" s="66"/>
      <c r="M8" s="67" t="s">
        <v>161</v>
      </c>
      <c r="N8" s="68"/>
      <c r="O8" s="66" t="s">
        <v>162</v>
      </c>
      <c r="P8" s="66"/>
      <c r="Q8" s="82"/>
      <c r="R8" s="83"/>
      <c r="S8" s="82"/>
      <c r="T8" s="83"/>
    </row>
    <row r="9" spans="1:20" ht="62.25" customHeight="1" thickBot="1">
      <c r="A9" s="74"/>
      <c r="B9" s="7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51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47" t="s">
        <v>12</v>
      </c>
      <c r="B10" s="48" t="s">
        <v>13</v>
      </c>
      <c r="C10" s="47" t="s">
        <v>14</v>
      </c>
      <c r="D10" s="56" t="s">
        <v>15</v>
      </c>
      <c r="E10" s="56" t="s">
        <v>16</v>
      </c>
      <c r="F10" s="56" t="s">
        <v>17</v>
      </c>
      <c r="G10" s="56" t="s">
        <v>18</v>
      </c>
      <c r="H10" s="56" t="s">
        <v>19</v>
      </c>
      <c r="I10" s="56" t="s">
        <v>20</v>
      </c>
      <c r="J10" s="57" t="s">
        <v>21</v>
      </c>
      <c r="K10" s="56" t="s">
        <v>22</v>
      </c>
      <c r="L10" s="56" t="s">
        <v>23</v>
      </c>
      <c r="M10" s="56" t="s">
        <v>24</v>
      </c>
      <c r="N10" s="56" t="s">
        <v>25</v>
      </c>
      <c r="O10" s="58" t="s">
        <v>163</v>
      </c>
      <c r="P10" s="57" t="s">
        <v>164</v>
      </c>
      <c r="Q10" s="47" t="s">
        <v>165</v>
      </c>
      <c r="R10" s="57" t="s">
        <v>166</v>
      </c>
      <c r="S10" s="47" t="s">
        <v>167</v>
      </c>
      <c r="T10" s="57" t="s">
        <v>168</v>
      </c>
    </row>
    <row r="11" spans="1:20" ht="18">
      <c r="A11" s="7" t="s">
        <v>30</v>
      </c>
      <c r="B11" s="3" t="s">
        <v>185</v>
      </c>
      <c r="C11" s="15">
        <v>44810</v>
      </c>
      <c r="D11" s="8">
        <v>0</v>
      </c>
      <c r="E11" s="8">
        <v>3108</v>
      </c>
      <c r="F11" s="8">
        <v>0</v>
      </c>
      <c r="G11" s="8">
        <v>1233</v>
      </c>
      <c r="H11" s="8">
        <v>0</v>
      </c>
      <c r="I11" s="8">
        <v>487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59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315517</v>
      </c>
      <c r="D12" s="2">
        <v>1490</v>
      </c>
      <c r="E12" s="2">
        <v>471669</v>
      </c>
      <c r="F12" s="2">
        <v>1020</v>
      </c>
      <c r="G12" s="2">
        <v>106382</v>
      </c>
      <c r="H12" s="2">
        <v>793</v>
      </c>
      <c r="I12" s="2">
        <v>54494</v>
      </c>
      <c r="J12" s="2">
        <v>516</v>
      </c>
      <c r="K12" s="2">
        <v>4124</v>
      </c>
      <c r="L12" s="2">
        <v>437</v>
      </c>
      <c r="M12" s="2">
        <v>130</v>
      </c>
      <c r="N12" s="2">
        <v>694</v>
      </c>
      <c r="O12" s="52">
        <v>23702</v>
      </c>
      <c r="P12" s="4">
        <v>1015</v>
      </c>
      <c r="Q12" s="16">
        <v>321</v>
      </c>
      <c r="R12" s="4">
        <v>1245</v>
      </c>
      <c r="S12" s="16">
        <v>17</v>
      </c>
      <c r="T12" s="4">
        <v>1321</v>
      </c>
    </row>
    <row r="13" spans="1:20" ht="15">
      <c r="A13" s="3">
        <v>2</v>
      </c>
      <c r="B13" s="3" t="s">
        <v>172</v>
      </c>
      <c r="C13" s="16">
        <v>449349</v>
      </c>
      <c r="D13" s="2">
        <v>2550</v>
      </c>
      <c r="E13" s="2">
        <v>3540</v>
      </c>
      <c r="F13" s="2">
        <v>2550</v>
      </c>
      <c r="G13" s="2">
        <v>5714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52">
        <v>3</v>
      </c>
      <c r="P13" s="4">
        <v>2550</v>
      </c>
      <c r="Q13" s="16">
        <v>24755</v>
      </c>
      <c r="R13" s="4">
        <v>2550</v>
      </c>
      <c r="S13" s="16">
        <v>9475</v>
      </c>
      <c r="T13" s="4">
        <v>2550</v>
      </c>
    </row>
    <row r="14" spans="1:20" ht="15">
      <c r="A14" s="3">
        <v>3</v>
      </c>
      <c r="B14" s="3" t="s">
        <v>173</v>
      </c>
      <c r="C14" s="16">
        <v>696851</v>
      </c>
      <c r="D14" s="2">
        <v>2692</v>
      </c>
      <c r="E14" s="2">
        <v>24277</v>
      </c>
      <c r="F14" s="2">
        <v>2728</v>
      </c>
      <c r="G14" s="2">
        <v>3171</v>
      </c>
      <c r="H14" s="2">
        <v>2743</v>
      </c>
      <c r="I14" s="2">
        <v>26</v>
      </c>
      <c r="J14" s="2">
        <v>2688</v>
      </c>
      <c r="K14" s="2">
        <v>29</v>
      </c>
      <c r="L14" s="2">
        <v>2725</v>
      </c>
      <c r="M14" s="2">
        <v>5</v>
      </c>
      <c r="N14" s="2">
        <v>2827</v>
      </c>
      <c r="O14" s="52">
        <v>483</v>
      </c>
      <c r="P14" s="4">
        <v>2756</v>
      </c>
      <c r="Q14" s="16">
        <v>205</v>
      </c>
      <c r="R14" s="4">
        <v>2732</v>
      </c>
      <c r="S14" s="16">
        <v>322</v>
      </c>
      <c r="T14" s="4">
        <v>2742</v>
      </c>
    </row>
    <row r="15" spans="1:20" ht="15">
      <c r="A15" s="3">
        <v>4</v>
      </c>
      <c r="B15" s="3" t="s">
        <v>156</v>
      </c>
      <c r="C15" s="16">
        <v>204385</v>
      </c>
      <c r="D15" s="2">
        <v>3000</v>
      </c>
      <c r="E15" s="2">
        <v>2745</v>
      </c>
      <c r="F15" s="2">
        <v>3000</v>
      </c>
      <c r="G15" s="2">
        <v>249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52">
        <v>13</v>
      </c>
      <c r="P15" s="4">
        <v>3000</v>
      </c>
      <c r="Q15" s="16">
        <v>292</v>
      </c>
      <c r="R15" s="4">
        <v>3000</v>
      </c>
      <c r="S15" s="16">
        <v>92</v>
      </c>
      <c r="T15" s="4">
        <v>3000</v>
      </c>
    </row>
    <row r="16" spans="1:20" ht="15">
      <c r="A16" s="3">
        <v>5</v>
      </c>
      <c r="B16" s="3" t="s">
        <v>174</v>
      </c>
      <c r="C16" s="16">
        <v>830071</v>
      </c>
      <c r="D16" s="2">
        <v>3465</v>
      </c>
      <c r="E16" s="2">
        <v>30043</v>
      </c>
      <c r="F16" s="2">
        <v>3460</v>
      </c>
      <c r="G16" s="2">
        <v>4291</v>
      </c>
      <c r="H16" s="2">
        <v>3466</v>
      </c>
      <c r="I16" s="2">
        <v>14</v>
      </c>
      <c r="J16" s="2">
        <v>3320</v>
      </c>
      <c r="K16" s="2">
        <v>28</v>
      </c>
      <c r="L16" s="2">
        <v>3481</v>
      </c>
      <c r="M16" s="2">
        <v>6</v>
      </c>
      <c r="N16" s="2">
        <v>3562</v>
      </c>
      <c r="O16" s="52">
        <v>570</v>
      </c>
      <c r="P16" s="4">
        <v>3376</v>
      </c>
      <c r="Q16" s="16">
        <v>513</v>
      </c>
      <c r="R16" s="4">
        <v>3744</v>
      </c>
      <c r="S16" s="16">
        <v>271</v>
      </c>
      <c r="T16" s="4">
        <v>3418</v>
      </c>
    </row>
    <row r="17" spans="1:20" ht="15">
      <c r="A17" s="3">
        <v>6</v>
      </c>
      <c r="B17" s="3" t="s">
        <v>175</v>
      </c>
      <c r="C17" s="16">
        <v>583374</v>
      </c>
      <c r="D17" s="2">
        <v>4483</v>
      </c>
      <c r="E17" s="2">
        <v>17526</v>
      </c>
      <c r="F17" s="2">
        <v>4477</v>
      </c>
      <c r="G17" s="2">
        <v>2511</v>
      </c>
      <c r="H17" s="2">
        <v>4476</v>
      </c>
      <c r="I17" s="2">
        <v>8</v>
      </c>
      <c r="J17" s="2">
        <v>4419</v>
      </c>
      <c r="K17" s="2">
        <v>12</v>
      </c>
      <c r="L17" s="2">
        <v>4446</v>
      </c>
      <c r="M17" s="2">
        <v>2</v>
      </c>
      <c r="N17" s="2">
        <v>4461</v>
      </c>
      <c r="O17" s="52">
        <v>264</v>
      </c>
      <c r="P17" s="4">
        <v>4468</v>
      </c>
      <c r="Q17" s="16">
        <v>184</v>
      </c>
      <c r="R17" s="4">
        <v>4769</v>
      </c>
      <c r="S17" s="16">
        <v>140</v>
      </c>
      <c r="T17" s="4">
        <v>4654</v>
      </c>
    </row>
    <row r="18" spans="1:20" ht="15">
      <c r="A18" s="3">
        <v>7</v>
      </c>
      <c r="B18" s="3" t="s">
        <v>176</v>
      </c>
      <c r="C18" s="16">
        <v>502123</v>
      </c>
      <c r="D18" s="2">
        <v>5516</v>
      </c>
      <c r="E18" s="2">
        <v>14589</v>
      </c>
      <c r="F18" s="2">
        <v>5509</v>
      </c>
      <c r="G18" s="2">
        <v>2104</v>
      </c>
      <c r="H18" s="2">
        <v>5463</v>
      </c>
      <c r="I18" s="2">
        <v>6</v>
      </c>
      <c r="J18" s="2">
        <v>5251</v>
      </c>
      <c r="K18" s="2">
        <v>14</v>
      </c>
      <c r="L18" s="2">
        <v>5184</v>
      </c>
      <c r="M18" s="2">
        <v>2</v>
      </c>
      <c r="N18" s="2">
        <v>5579</v>
      </c>
      <c r="O18" s="52">
        <v>90</v>
      </c>
      <c r="P18" s="4">
        <v>5490</v>
      </c>
      <c r="Q18" s="16">
        <v>143</v>
      </c>
      <c r="R18" s="4">
        <v>5732</v>
      </c>
      <c r="S18" s="16">
        <v>69</v>
      </c>
      <c r="T18" s="4">
        <v>5728</v>
      </c>
    </row>
    <row r="19" spans="1:20" ht="15">
      <c r="A19" s="3">
        <v>8</v>
      </c>
      <c r="B19" s="3" t="s">
        <v>177</v>
      </c>
      <c r="C19" s="16">
        <v>801</v>
      </c>
      <c r="D19" s="2">
        <v>6095</v>
      </c>
      <c r="E19" s="2">
        <v>20</v>
      </c>
      <c r="F19" s="2">
        <v>6095</v>
      </c>
      <c r="G19" s="2">
        <v>5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52">
        <v>0</v>
      </c>
      <c r="P19" s="4">
        <v>0</v>
      </c>
      <c r="Q19" s="16">
        <v>10</v>
      </c>
      <c r="R19" s="4">
        <v>6095</v>
      </c>
      <c r="S19" s="16">
        <v>3</v>
      </c>
      <c r="T19" s="4">
        <v>6095</v>
      </c>
    </row>
    <row r="20" spans="1:20" ht="15">
      <c r="A20" s="3">
        <v>9</v>
      </c>
      <c r="B20" s="3" t="s">
        <v>178</v>
      </c>
      <c r="C20" s="16">
        <v>293040</v>
      </c>
      <c r="D20" s="2">
        <v>6545</v>
      </c>
      <c r="E20" s="2">
        <v>8122</v>
      </c>
      <c r="F20" s="2">
        <v>6548</v>
      </c>
      <c r="G20" s="2">
        <v>1416</v>
      </c>
      <c r="H20" s="2">
        <v>6480</v>
      </c>
      <c r="I20" s="2">
        <v>3</v>
      </c>
      <c r="J20" s="2">
        <v>6684</v>
      </c>
      <c r="K20" s="2">
        <v>1</v>
      </c>
      <c r="L20" s="2">
        <v>6500</v>
      </c>
      <c r="M20" s="2">
        <v>0</v>
      </c>
      <c r="N20" s="2">
        <v>0</v>
      </c>
      <c r="O20" s="52">
        <v>49</v>
      </c>
      <c r="P20" s="4">
        <v>6481</v>
      </c>
      <c r="Q20" s="16">
        <v>37</v>
      </c>
      <c r="R20" s="4">
        <v>6642</v>
      </c>
      <c r="S20" s="16">
        <v>44</v>
      </c>
      <c r="T20" s="4">
        <v>6643</v>
      </c>
    </row>
    <row r="21" spans="1:20" ht="15">
      <c r="A21" s="3">
        <v>10</v>
      </c>
      <c r="B21" s="3" t="s">
        <v>0</v>
      </c>
      <c r="C21" s="16">
        <v>250809</v>
      </c>
      <c r="D21" s="2">
        <v>7483</v>
      </c>
      <c r="E21" s="2">
        <v>6699</v>
      </c>
      <c r="F21" s="2">
        <v>7485</v>
      </c>
      <c r="G21" s="2">
        <v>1287</v>
      </c>
      <c r="H21" s="2">
        <v>7478</v>
      </c>
      <c r="I21" s="2">
        <v>1</v>
      </c>
      <c r="J21" s="2">
        <v>7576</v>
      </c>
      <c r="K21" s="2">
        <v>0</v>
      </c>
      <c r="L21" s="2">
        <v>0</v>
      </c>
      <c r="M21" s="2">
        <v>0</v>
      </c>
      <c r="N21" s="2">
        <v>0</v>
      </c>
      <c r="O21" s="52">
        <v>35</v>
      </c>
      <c r="P21" s="4">
        <v>7383</v>
      </c>
      <c r="Q21" s="16">
        <v>35</v>
      </c>
      <c r="R21" s="4">
        <v>7914</v>
      </c>
      <c r="S21" s="16">
        <v>33</v>
      </c>
      <c r="T21" s="4">
        <v>7827</v>
      </c>
    </row>
    <row r="22" spans="1:20" ht="15">
      <c r="A22" s="3">
        <v>11</v>
      </c>
      <c r="B22" s="53" t="s">
        <v>1</v>
      </c>
      <c r="C22" s="16">
        <v>186987</v>
      </c>
      <c r="D22" s="2">
        <v>8476</v>
      </c>
      <c r="E22" s="2">
        <v>5498</v>
      </c>
      <c r="F22" s="2">
        <v>8506</v>
      </c>
      <c r="G22" s="2">
        <v>1407</v>
      </c>
      <c r="H22" s="2">
        <v>8445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52">
        <v>11</v>
      </c>
      <c r="P22" s="4">
        <v>8428</v>
      </c>
      <c r="Q22" s="16">
        <v>8</v>
      </c>
      <c r="R22" s="4">
        <v>8628</v>
      </c>
      <c r="S22" s="16">
        <v>17</v>
      </c>
      <c r="T22" s="4">
        <v>8422</v>
      </c>
    </row>
    <row r="23" spans="1:20" ht="15">
      <c r="A23" s="3">
        <v>12</v>
      </c>
      <c r="B23" s="3" t="s">
        <v>2</v>
      </c>
      <c r="C23" s="16">
        <v>137204</v>
      </c>
      <c r="D23" s="2">
        <v>9490</v>
      </c>
      <c r="E23" s="2">
        <v>3537</v>
      </c>
      <c r="F23" s="2">
        <v>9497</v>
      </c>
      <c r="G23" s="2">
        <v>1008</v>
      </c>
      <c r="H23" s="2">
        <v>9500</v>
      </c>
      <c r="I23" s="2">
        <v>5</v>
      </c>
      <c r="J23" s="2">
        <v>9634</v>
      </c>
      <c r="K23" s="2">
        <v>0</v>
      </c>
      <c r="L23" s="2">
        <v>0</v>
      </c>
      <c r="M23" s="2">
        <v>0</v>
      </c>
      <c r="N23" s="2">
        <v>0</v>
      </c>
      <c r="O23" s="52">
        <v>9</v>
      </c>
      <c r="P23" s="4">
        <v>9482</v>
      </c>
      <c r="Q23" s="16">
        <v>25</v>
      </c>
      <c r="R23" s="4">
        <v>9997</v>
      </c>
      <c r="S23" s="16">
        <v>29</v>
      </c>
      <c r="T23" s="4">
        <v>9924</v>
      </c>
    </row>
    <row r="24" spans="1:20" ht="15">
      <c r="A24" s="3">
        <v>13</v>
      </c>
      <c r="B24" s="3" t="s">
        <v>151</v>
      </c>
      <c r="C24" s="16">
        <v>189528</v>
      </c>
      <c r="D24" s="2">
        <v>10886</v>
      </c>
      <c r="E24" s="2">
        <v>4800</v>
      </c>
      <c r="F24" s="2">
        <v>10889</v>
      </c>
      <c r="G24" s="2">
        <v>1184</v>
      </c>
      <c r="H24" s="2">
        <v>10937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52">
        <v>6</v>
      </c>
      <c r="P24" s="4">
        <v>10725</v>
      </c>
      <c r="Q24" s="16">
        <v>9</v>
      </c>
      <c r="R24" s="4">
        <v>11303</v>
      </c>
      <c r="S24" s="16">
        <v>9</v>
      </c>
      <c r="T24" s="4">
        <v>11078</v>
      </c>
    </row>
    <row r="25" spans="1:20" ht="15">
      <c r="A25" s="3">
        <v>14</v>
      </c>
      <c r="B25" s="3" t="s">
        <v>152</v>
      </c>
      <c r="C25" s="16">
        <v>56447</v>
      </c>
      <c r="D25" s="2">
        <v>12474</v>
      </c>
      <c r="E25" s="2">
        <v>1586</v>
      </c>
      <c r="F25" s="2">
        <v>12510</v>
      </c>
      <c r="G25" s="2">
        <v>480</v>
      </c>
      <c r="H25" s="2">
        <v>12608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52">
        <v>5</v>
      </c>
      <c r="P25" s="4">
        <v>12302</v>
      </c>
      <c r="Q25" s="16">
        <v>5</v>
      </c>
      <c r="R25" s="4">
        <v>12730</v>
      </c>
      <c r="S25" s="16">
        <v>6</v>
      </c>
      <c r="T25" s="4">
        <v>12625</v>
      </c>
    </row>
    <row r="26" spans="1:20" ht="15">
      <c r="A26" s="3">
        <v>15</v>
      </c>
      <c r="B26" s="3" t="s">
        <v>153</v>
      </c>
      <c r="C26" s="16">
        <v>72139</v>
      </c>
      <c r="D26" s="2">
        <v>13938</v>
      </c>
      <c r="E26" s="2">
        <v>2165</v>
      </c>
      <c r="F26" s="2">
        <v>13960</v>
      </c>
      <c r="G26" s="2">
        <v>544</v>
      </c>
      <c r="H26" s="2">
        <v>14040</v>
      </c>
      <c r="I26" s="2">
        <v>1</v>
      </c>
      <c r="J26" s="2">
        <v>13422</v>
      </c>
      <c r="K26" s="2">
        <v>0</v>
      </c>
      <c r="L26" s="2">
        <v>0</v>
      </c>
      <c r="M26" s="2">
        <v>0</v>
      </c>
      <c r="N26" s="2">
        <v>0</v>
      </c>
      <c r="O26" s="52">
        <v>3</v>
      </c>
      <c r="P26" s="4">
        <v>13428</v>
      </c>
      <c r="Q26" s="16">
        <v>2</v>
      </c>
      <c r="R26" s="4">
        <v>13303</v>
      </c>
      <c r="S26" s="16">
        <v>4</v>
      </c>
      <c r="T26" s="4">
        <v>13908</v>
      </c>
    </row>
    <row r="27" spans="1:20" ht="15">
      <c r="A27" s="3">
        <v>16</v>
      </c>
      <c r="B27" s="3" t="s">
        <v>154</v>
      </c>
      <c r="C27" s="16">
        <v>25977</v>
      </c>
      <c r="D27" s="2">
        <v>15490</v>
      </c>
      <c r="E27" s="2">
        <v>792</v>
      </c>
      <c r="F27" s="2">
        <v>15464</v>
      </c>
      <c r="G27" s="2">
        <v>225</v>
      </c>
      <c r="H27" s="2">
        <v>15511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52">
        <v>2</v>
      </c>
      <c r="P27" s="4">
        <v>15427</v>
      </c>
      <c r="Q27" s="16">
        <v>8</v>
      </c>
      <c r="R27" s="4">
        <v>15913</v>
      </c>
      <c r="S27" s="16">
        <v>2</v>
      </c>
      <c r="T27" s="4">
        <v>16000</v>
      </c>
    </row>
    <row r="28" spans="1:20" ht="15">
      <c r="A28" s="3">
        <v>17</v>
      </c>
      <c r="B28" s="3" t="s">
        <v>155</v>
      </c>
      <c r="C28" s="16">
        <v>42357</v>
      </c>
      <c r="D28" s="2">
        <v>16964</v>
      </c>
      <c r="E28" s="2">
        <v>1370</v>
      </c>
      <c r="F28" s="2">
        <v>17003</v>
      </c>
      <c r="G28" s="2">
        <v>521</v>
      </c>
      <c r="H28" s="2">
        <v>16950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52">
        <v>2</v>
      </c>
      <c r="P28" s="4">
        <v>16195</v>
      </c>
      <c r="Q28" s="16">
        <v>8</v>
      </c>
      <c r="R28" s="4">
        <v>17750</v>
      </c>
      <c r="S28" s="16">
        <v>4</v>
      </c>
      <c r="T28" s="4">
        <v>17650</v>
      </c>
    </row>
    <row r="29" spans="1:20" ht="15">
      <c r="A29" s="3">
        <v>18</v>
      </c>
      <c r="B29" s="3" t="s">
        <v>157</v>
      </c>
      <c r="C29" s="16">
        <v>30321</v>
      </c>
      <c r="D29" s="2">
        <v>18959</v>
      </c>
      <c r="E29" s="2">
        <v>811</v>
      </c>
      <c r="F29" s="2">
        <v>18962</v>
      </c>
      <c r="G29" s="2">
        <v>246</v>
      </c>
      <c r="H29" s="2">
        <v>19018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52">
        <v>0</v>
      </c>
      <c r="P29" s="4">
        <v>0</v>
      </c>
      <c r="Q29" s="16">
        <v>7</v>
      </c>
      <c r="R29" s="4">
        <v>19444</v>
      </c>
      <c r="S29" s="16">
        <v>2</v>
      </c>
      <c r="T29" s="4">
        <v>20000</v>
      </c>
    </row>
    <row r="30" spans="1:20" ht="15">
      <c r="A30" s="3">
        <v>19</v>
      </c>
      <c r="B30" s="3" t="s">
        <v>158</v>
      </c>
      <c r="C30" s="16">
        <v>22894</v>
      </c>
      <c r="D30" s="2">
        <v>20952</v>
      </c>
      <c r="E30" s="2">
        <v>613</v>
      </c>
      <c r="F30" s="2">
        <v>20954</v>
      </c>
      <c r="G30" s="2">
        <v>305</v>
      </c>
      <c r="H30" s="2">
        <v>20990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52">
        <v>1</v>
      </c>
      <c r="P30" s="4">
        <v>20907</v>
      </c>
      <c r="Q30" s="16">
        <v>2</v>
      </c>
      <c r="R30" s="4">
        <v>21300</v>
      </c>
      <c r="S30" s="16">
        <v>0</v>
      </c>
      <c r="T30" s="4">
        <v>0</v>
      </c>
    </row>
    <row r="31" spans="1:20" ht="15">
      <c r="A31" s="3">
        <v>20</v>
      </c>
      <c r="B31" s="3" t="s">
        <v>179</v>
      </c>
      <c r="C31" s="16">
        <v>26054</v>
      </c>
      <c r="D31" s="2">
        <v>23438</v>
      </c>
      <c r="E31" s="2">
        <v>645</v>
      </c>
      <c r="F31" s="2">
        <v>23391</v>
      </c>
      <c r="G31" s="2">
        <v>295</v>
      </c>
      <c r="H31" s="2">
        <v>23539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52">
        <v>0</v>
      </c>
      <c r="P31" s="4">
        <v>0</v>
      </c>
      <c r="Q31" s="16">
        <v>2</v>
      </c>
      <c r="R31" s="4">
        <v>25000</v>
      </c>
      <c r="S31" s="16">
        <v>1</v>
      </c>
      <c r="T31" s="4">
        <v>25000</v>
      </c>
    </row>
    <row r="32" spans="1:20" ht="15">
      <c r="A32" s="3">
        <v>21</v>
      </c>
      <c r="B32" s="3" t="s">
        <v>180</v>
      </c>
      <c r="C32" s="16">
        <v>13644</v>
      </c>
      <c r="D32" s="2">
        <v>25957</v>
      </c>
      <c r="E32" s="2">
        <v>361</v>
      </c>
      <c r="F32" s="2">
        <v>25917</v>
      </c>
      <c r="G32" s="2">
        <v>181</v>
      </c>
      <c r="H32" s="2">
        <v>25867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52">
        <v>0</v>
      </c>
      <c r="P32" s="4">
        <v>0</v>
      </c>
      <c r="Q32" s="16">
        <v>3</v>
      </c>
      <c r="R32" s="4">
        <v>26422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10939</v>
      </c>
      <c r="D33" s="2">
        <v>27968</v>
      </c>
      <c r="E33" s="2">
        <v>243</v>
      </c>
      <c r="F33" s="2">
        <v>27932</v>
      </c>
      <c r="G33" s="2">
        <v>125</v>
      </c>
      <c r="H33" s="2">
        <v>27963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52">
        <v>0</v>
      </c>
      <c r="P33" s="4">
        <v>0</v>
      </c>
      <c r="Q33" s="16">
        <v>1</v>
      </c>
      <c r="R33" s="4">
        <v>27521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7182</v>
      </c>
      <c r="D34" s="2">
        <v>29689</v>
      </c>
      <c r="E34" s="2">
        <v>153</v>
      </c>
      <c r="F34" s="2">
        <v>29694</v>
      </c>
      <c r="G34" s="2">
        <v>100</v>
      </c>
      <c r="H34" s="2">
        <v>29788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52">
        <v>0</v>
      </c>
      <c r="P34" s="4">
        <v>0</v>
      </c>
      <c r="Q34" s="16">
        <v>1</v>
      </c>
      <c r="R34" s="4">
        <v>30424</v>
      </c>
      <c r="S34" s="16">
        <v>0</v>
      </c>
      <c r="T34" s="4">
        <v>0</v>
      </c>
    </row>
    <row r="35" spans="1:20" ht="15">
      <c r="A35" s="3">
        <v>24</v>
      </c>
      <c r="B35" s="53" t="s">
        <v>183</v>
      </c>
      <c r="C35" s="16">
        <v>4</v>
      </c>
      <c r="D35" s="2">
        <v>30475</v>
      </c>
      <c r="E35" s="2">
        <v>0</v>
      </c>
      <c r="F35" s="2">
        <v>0</v>
      </c>
      <c r="G35" s="2">
        <v>1</v>
      </c>
      <c r="H35" s="2">
        <v>30475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52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184</v>
      </c>
      <c r="C36" s="17">
        <v>46775</v>
      </c>
      <c r="D36" s="11">
        <v>56953</v>
      </c>
      <c r="E36" s="11">
        <v>887</v>
      </c>
      <c r="F36" s="11">
        <v>54147</v>
      </c>
      <c r="G36" s="11">
        <v>1607</v>
      </c>
      <c r="H36" s="11">
        <v>96582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54">
        <v>0</v>
      </c>
      <c r="P36" s="12">
        <v>0</v>
      </c>
      <c r="Q36" s="17">
        <v>11</v>
      </c>
      <c r="R36" s="12">
        <v>48194</v>
      </c>
      <c r="S36" s="17">
        <v>0</v>
      </c>
      <c r="T36" s="12">
        <v>0</v>
      </c>
    </row>
    <row r="37" spans="1:20" ht="16.5" thickBot="1">
      <c r="A37" s="69" t="s">
        <v>11</v>
      </c>
      <c r="B37" s="70"/>
      <c r="C37" s="49">
        <f>SUM(C11:C36)</f>
        <v>5039582</v>
      </c>
      <c r="D37" s="60">
        <f>(C11*D11+C12*D12+C13*D13+C14*D14+C15*D15+C16*D16+C17*D17+C18*D18+C19*D19+C20*D20+C21*D21+C22*D22+C23*D23+C24*D24+C25*D25+C26*D26+C27*D27+C28*D28+C29*D29+C30*D30+C31*D31+C32*D32+C33*D33+C34*D34+C35*D35+C36*D36)/C37</f>
        <v>5784.039701903848</v>
      </c>
      <c r="E37" s="60">
        <f>SUM(E11:E36)</f>
        <v>605799</v>
      </c>
      <c r="F37" s="60">
        <f>(E11*F11+E12*F12+E13*F13+E14*F14+E15*F15+E16*F16+E17*F17+E18*F18+E19*F19+E20*F20+E21*F21+E22*F22+E23*F23+E24*F24+E25*F25+E26*F26+E27*F27+E28*F28+E29*F29+E30*F30+E31*F31+E32*F32+E33*F33+E34*F34+E35*F35+E36*F36)/E37</f>
        <v>2081.6764108227317</v>
      </c>
      <c r="G37" s="60">
        <f>SUM(G11:G36)</f>
        <v>136592</v>
      </c>
      <c r="H37" s="60">
        <f>(G11*H11+G12*H12+G13*H13+G14*H14+G15*H15+G16*H16+G17*H17+G18*H18+G19*H19+G20*H20+G21*H21+G22*H22+G23*H23+G24*H24+G25*H25+G26*H26+G27*H27+G28*H28+G29*H29+G30*H30+G31*H31+G32*H32+G33*H33+G34*H34+G35*H35+G36*H36)/G37</f>
        <v>2999.072390769591</v>
      </c>
      <c r="I37" s="49">
        <f>SUM(I11:I36)</f>
        <v>55046</v>
      </c>
      <c r="J37" s="60">
        <f>(I11*J11+I12*J12+I13*J13+I14*J14+I15*J15+I16*J16+I17*J17+I18*J18+I19*J19+I20*J20+I21*J21+I22*J22+I23*J23+I24*J24+I25*J25+I26*J26+I27*J27+I28*J28+I29*J29+I30*J30+I31*J31+I32*J32+I33*J33+I34*J34+I35*J35+I36*J36)/I37</f>
        <v>515.9924245176761</v>
      </c>
      <c r="K37" s="60">
        <f>SUM(K11:K36)</f>
        <v>4208</v>
      </c>
      <c r="L37" s="60">
        <f>(K11*L11+K12*L12+K13*L13+K14*L14+K15*L15+K16*L16+K17*L17+K18*L18+K19*L19+K20*L20+K21*L21+K22*L22+K23*L23+K24*L24+K25*L25+K26*L26+K27*L27+K28*L28+K29*L29+K30*L30+K31*L31+K32*L32+K33*L33+K34*L34+K35*L35+K36*L36)/K37</f>
        <v>501.6894011406844</v>
      </c>
      <c r="M37" s="60">
        <f>SUM(M11:M36)</f>
        <v>145</v>
      </c>
      <c r="N37" s="60">
        <f>(M11*N11+M12*N12+M13*N13+M14*N14+M15*N15+M16*N16+M17*N17+M18*N18+M19*N19+M20*N20+M21*N21+M22*N22+M23*N23+M24*N24+M25*N25+M26*N26+M27*N27+M28*N28+M29*N29+M30*N30+M31*N31+M32*N32+M33*N33+M34*N34+M35*N35+M36*N36)/M37</f>
        <v>1005.5655172413793</v>
      </c>
      <c r="O37" s="61">
        <f>SUM(O11:O36)</f>
        <v>25248</v>
      </c>
      <c r="P37" s="62">
        <f>(O11*P11+O12*P12+O13*P13+O14*P14+O15*P15+O16*P16+O17*P17+O18*P18+O19*P19+O20*P20+O21*P21+O22*P22+O23*P23+O24*P24+O25*P25+O26*P26+O27*P27+O28*P28+O29*P29+O30*P30+O31*P31+O32*P32+O33*P33+O34*P34+O35*P35+O36*P36)/O37</f>
        <v>1189.702748732573</v>
      </c>
      <c r="Q37" s="49">
        <f>SUM(Q11:Q36)</f>
        <v>26587</v>
      </c>
      <c r="R37" s="62">
        <f>(Q11*R11+Q12*R12+Q13*R13+Q14*R14+Q15*R15+Q16*R16+Q17*R17+Q18*R18+Q19*R19+Q20*R20+Q21*R21+Q22*R22+Q23*R23+Q24*R24+Q25*R25+Q26*R26+Q27*R27+Q28*R28+Q29*R29+Q30*R30+Q31*R31+Q32*R32+Q33*R33+Q34*R34+Q35*R35+Q36*R36)/Q37</f>
        <v>2664.414262609546</v>
      </c>
      <c r="S37" s="49">
        <f>SUM(S11:S36)</f>
        <v>10540</v>
      </c>
      <c r="T37" s="62">
        <f>(S11*T11+S12*T12+S13*T13+S14*T14+S15*T15+S16*T16+S17*T17+S18*T18+S19*T19+S20*T20+S21*T21+S22*T22+S23*T23+S24*T24+S25*T25+S26*T26+S27*T27+S28*T28+S29*T29+S30*T30+S31*T31+S32*T32+S33*T33+S34*T34+S35*T35+S36*T36)/S37</f>
        <v>2724.3095825426944</v>
      </c>
    </row>
    <row r="39" spans="1:9" ht="18">
      <c r="A39" s="1" t="s">
        <v>169</v>
      </c>
      <c r="I39" s="50">
        <v>5568317</v>
      </c>
    </row>
    <row r="40" ht="15.75" customHeight="1"/>
    <row r="41" spans="1:20" ht="18.75" customHeight="1">
      <c r="A41" s="13" t="s">
        <v>29</v>
      </c>
      <c r="B41" s="63" t="s">
        <v>31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2:20" ht="32.25" customHeight="1">
      <c r="B42" s="64" t="s">
        <v>170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</sheetData>
  <sheetProtection/>
  <mergeCells count="19">
    <mergeCell ref="A1:T1"/>
    <mergeCell ref="A2:T2"/>
    <mergeCell ref="A4:T4"/>
    <mergeCell ref="M6:T6"/>
    <mergeCell ref="A7:A9"/>
    <mergeCell ref="B7:B9"/>
    <mergeCell ref="C7:P7"/>
    <mergeCell ref="Q7:R8"/>
    <mergeCell ref="S7:T8"/>
    <mergeCell ref="C8:D8"/>
    <mergeCell ref="E8:F8"/>
    <mergeCell ref="G8:H8"/>
    <mergeCell ref="I8:J8"/>
    <mergeCell ref="B41:T41"/>
    <mergeCell ref="B42:T42"/>
    <mergeCell ref="K8:L8"/>
    <mergeCell ref="M8:N8"/>
    <mergeCell ref="O8:P8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87" t="s">
        <v>188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88" t="s">
        <v>189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3.25" customHeight="1">
      <c r="A7" s="89" t="s">
        <v>35</v>
      </c>
      <c r="B7" s="91" t="s">
        <v>36</v>
      </c>
      <c r="C7" s="91" t="s">
        <v>37</v>
      </c>
      <c r="D7" s="91" t="s">
        <v>38</v>
      </c>
      <c r="E7" s="91" t="s">
        <v>39</v>
      </c>
      <c r="F7" s="28" t="s">
        <v>40</v>
      </c>
      <c r="G7" s="28"/>
      <c r="H7" s="28"/>
      <c r="I7" s="91" t="s">
        <v>41</v>
      </c>
      <c r="J7" s="91" t="s">
        <v>42</v>
      </c>
      <c r="K7" s="93" t="s">
        <v>43</v>
      </c>
    </row>
    <row r="8" spans="1:11" ht="42" customHeight="1">
      <c r="A8" s="90"/>
      <c r="B8" s="92"/>
      <c r="C8" s="92"/>
      <c r="D8" s="92"/>
      <c r="E8" s="92"/>
      <c r="F8" s="29" t="s">
        <v>44</v>
      </c>
      <c r="G8" s="29" t="s">
        <v>45</v>
      </c>
      <c r="H8" s="29" t="s">
        <v>46</v>
      </c>
      <c r="I8" s="92"/>
      <c r="J8" s="92"/>
      <c r="K8" s="94"/>
    </row>
    <row r="9" spans="1:11" ht="21.75" customHeight="1">
      <c r="A9" s="43" t="s">
        <v>47</v>
      </c>
      <c r="B9" s="44" t="s">
        <v>48</v>
      </c>
      <c r="C9" s="44" t="s">
        <v>49</v>
      </c>
      <c r="D9" s="44" t="s">
        <v>50</v>
      </c>
      <c r="E9" s="44" t="s">
        <v>51</v>
      </c>
      <c r="F9" s="44" t="s">
        <v>52</v>
      </c>
      <c r="G9" s="44" t="s">
        <v>53</v>
      </c>
      <c r="H9" s="44" t="s">
        <v>54</v>
      </c>
      <c r="I9" s="44" t="s">
        <v>55</v>
      </c>
      <c r="J9" s="44" t="s">
        <v>56</v>
      </c>
      <c r="K9" s="45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3</v>
      </c>
      <c r="C11" s="35">
        <v>542097</v>
      </c>
      <c r="D11" s="35">
        <v>6043353</v>
      </c>
      <c r="E11" s="35">
        <v>30892413519</v>
      </c>
      <c r="F11" s="35">
        <v>30370406166</v>
      </c>
      <c r="G11" s="35">
        <v>212612102</v>
      </c>
      <c r="H11" s="35">
        <v>309395251</v>
      </c>
      <c r="I11" s="35">
        <v>7774623593</v>
      </c>
      <c r="J11" s="35">
        <v>34089122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95" t="s">
        <v>190</v>
      </c>
      <c r="C4" s="95"/>
      <c r="D4" s="95"/>
      <c r="E4" s="95"/>
      <c r="F4" s="95"/>
      <c r="G4" s="9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96" t="s">
        <v>189</v>
      </c>
      <c r="C6" s="96"/>
      <c r="D6" s="96"/>
      <c r="E6" s="96"/>
      <c r="F6" s="96"/>
      <c r="G6" s="96"/>
    </row>
    <row r="7" spans="2:9" ht="27" customHeight="1">
      <c r="B7" s="100" t="s">
        <v>59</v>
      </c>
      <c r="C7" s="97"/>
      <c r="D7" s="98" t="s">
        <v>60</v>
      </c>
      <c r="E7" s="98" t="s">
        <v>39</v>
      </c>
      <c r="F7" s="98" t="s">
        <v>61</v>
      </c>
      <c r="G7" s="99" t="s">
        <v>62</v>
      </c>
      <c r="I7" s="101"/>
    </row>
    <row r="8" spans="2:7" ht="15">
      <c r="B8" s="102" t="s">
        <v>63</v>
      </c>
      <c r="C8" s="103" t="s">
        <v>64</v>
      </c>
      <c r="D8" s="104"/>
      <c r="E8" s="104"/>
      <c r="F8" s="104"/>
      <c r="G8" s="105"/>
    </row>
    <row r="9" spans="2:7" ht="15">
      <c r="B9" s="106" t="s">
        <v>65</v>
      </c>
      <c r="C9" s="107"/>
      <c r="D9" s="108" t="s">
        <v>49</v>
      </c>
      <c r="E9" s="109" t="s">
        <v>51</v>
      </c>
      <c r="F9" s="109" t="s">
        <v>66</v>
      </c>
      <c r="G9" s="110" t="s">
        <v>67</v>
      </c>
    </row>
    <row r="10" spans="2:7" ht="10.5" customHeight="1">
      <c r="B10" s="111" t="s">
        <v>12</v>
      </c>
      <c r="C10" s="112" t="s">
        <v>13</v>
      </c>
      <c r="D10" s="113" t="s">
        <v>14</v>
      </c>
      <c r="E10" s="113" t="s">
        <v>15</v>
      </c>
      <c r="F10" s="113" t="s">
        <v>16</v>
      </c>
      <c r="G10" s="114" t="s">
        <v>17</v>
      </c>
    </row>
    <row r="11" spans="2:7" ht="15">
      <c r="B11" s="115" t="s">
        <v>68</v>
      </c>
      <c r="C11" s="116" t="s">
        <v>69</v>
      </c>
      <c r="D11" s="116">
        <v>8927</v>
      </c>
      <c r="E11" s="116">
        <v>429144004</v>
      </c>
      <c r="F11" s="116">
        <v>97650</v>
      </c>
      <c r="G11" s="117">
        <v>4395</v>
      </c>
    </row>
    <row r="12" spans="2:7" ht="15">
      <c r="B12" s="102" t="s">
        <v>70</v>
      </c>
      <c r="C12" s="118" t="s">
        <v>71</v>
      </c>
      <c r="D12" s="118">
        <v>12179</v>
      </c>
      <c r="E12" s="118">
        <v>528314766</v>
      </c>
      <c r="F12" s="118">
        <v>131206</v>
      </c>
      <c r="G12" s="119">
        <v>4027</v>
      </c>
    </row>
    <row r="13" spans="2:7" ht="15">
      <c r="B13" s="102" t="s">
        <v>72</v>
      </c>
      <c r="C13" s="118" t="s">
        <v>73</v>
      </c>
      <c r="D13" s="118">
        <v>16147</v>
      </c>
      <c r="E13" s="118">
        <v>783756201</v>
      </c>
      <c r="F13" s="118">
        <v>193543</v>
      </c>
      <c r="G13" s="119">
        <v>4050</v>
      </c>
    </row>
    <row r="14" spans="2:7" ht="15">
      <c r="B14" s="102" t="s">
        <v>74</v>
      </c>
      <c r="C14" s="118" t="s">
        <v>75</v>
      </c>
      <c r="D14" s="118">
        <v>10889</v>
      </c>
      <c r="E14" s="118">
        <v>558468368</v>
      </c>
      <c r="F14" s="118">
        <v>129282</v>
      </c>
      <c r="G14" s="119">
        <v>4320</v>
      </c>
    </row>
    <row r="15" spans="2:7" ht="15">
      <c r="B15" s="102" t="s">
        <v>76</v>
      </c>
      <c r="C15" s="118" t="s">
        <v>77</v>
      </c>
      <c r="D15" s="118">
        <v>18895</v>
      </c>
      <c r="E15" s="118">
        <v>660237677</v>
      </c>
      <c r="F15" s="118">
        <v>180956</v>
      </c>
      <c r="G15" s="119">
        <v>3649</v>
      </c>
    </row>
    <row r="16" spans="2:7" ht="15">
      <c r="B16" s="102" t="s">
        <v>78</v>
      </c>
      <c r="C16" s="118" t="s">
        <v>79</v>
      </c>
      <c r="D16" s="118">
        <v>7575</v>
      </c>
      <c r="E16" s="118">
        <v>263875821</v>
      </c>
      <c r="F16" s="118">
        <v>73364</v>
      </c>
      <c r="G16" s="119">
        <v>3597</v>
      </c>
    </row>
    <row r="17" spans="2:7" ht="15">
      <c r="B17" s="102" t="s">
        <v>80</v>
      </c>
      <c r="C17" s="118" t="s">
        <v>81</v>
      </c>
      <c r="D17" s="118">
        <v>5337</v>
      </c>
      <c r="E17" s="118">
        <v>221872333</v>
      </c>
      <c r="F17" s="118">
        <v>54834</v>
      </c>
      <c r="G17" s="119">
        <v>4046</v>
      </c>
    </row>
    <row r="18" spans="2:7" ht="15">
      <c r="B18" s="102" t="s">
        <v>82</v>
      </c>
      <c r="C18" s="118" t="s">
        <v>83</v>
      </c>
      <c r="D18" s="118">
        <v>18523</v>
      </c>
      <c r="E18" s="118">
        <v>1014599696</v>
      </c>
      <c r="F18" s="118">
        <v>201891</v>
      </c>
      <c r="G18" s="119">
        <v>5025</v>
      </c>
    </row>
    <row r="19" spans="2:7" ht="15">
      <c r="B19" s="102" t="s">
        <v>84</v>
      </c>
      <c r="C19" s="118" t="s">
        <v>85</v>
      </c>
      <c r="D19" s="118">
        <v>6930</v>
      </c>
      <c r="E19" s="118">
        <v>231600038</v>
      </c>
      <c r="F19" s="118">
        <v>61713</v>
      </c>
      <c r="G19" s="119">
        <v>3753</v>
      </c>
    </row>
    <row r="20" spans="2:7" ht="15">
      <c r="B20" s="102" t="s">
        <v>86</v>
      </c>
      <c r="C20" s="118" t="s">
        <v>87</v>
      </c>
      <c r="D20" s="118">
        <v>8057</v>
      </c>
      <c r="E20" s="118">
        <v>321139677</v>
      </c>
      <c r="F20" s="118">
        <v>82468</v>
      </c>
      <c r="G20" s="119">
        <v>3894</v>
      </c>
    </row>
    <row r="21" spans="2:7" ht="15">
      <c r="B21" s="102" t="s">
        <v>88</v>
      </c>
      <c r="C21" s="118" t="s">
        <v>89</v>
      </c>
      <c r="D21" s="118">
        <v>4807</v>
      </c>
      <c r="E21" s="118">
        <v>173331566</v>
      </c>
      <c r="F21" s="118">
        <v>48580</v>
      </c>
      <c r="G21" s="119">
        <v>3568</v>
      </c>
    </row>
    <row r="22" spans="2:7" ht="15">
      <c r="B22" s="102" t="s">
        <v>90</v>
      </c>
      <c r="C22" s="118" t="s">
        <v>91</v>
      </c>
      <c r="D22" s="118">
        <v>30163</v>
      </c>
      <c r="E22" s="118">
        <v>1835340557</v>
      </c>
      <c r="F22" s="118">
        <v>314877</v>
      </c>
      <c r="G22" s="119">
        <v>5829</v>
      </c>
    </row>
    <row r="23" spans="2:7" ht="15">
      <c r="B23" s="102" t="s">
        <v>92</v>
      </c>
      <c r="C23" s="118" t="s">
        <v>93</v>
      </c>
      <c r="D23" s="118">
        <v>21307</v>
      </c>
      <c r="E23" s="118">
        <v>775319187</v>
      </c>
      <c r="F23" s="118">
        <v>189474</v>
      </c>
      <c r="G23" s="119">
        <v>4092</v>
      </c>
    </row>
    <row r="24" spans="2:7" ht="15">
      <c r="B24" s="102" t="s">
        <v>94</v>
      </c>
      <c r="C24" s="118" t="s">
        <v>95</v>
      </c>
      <c r="D24" s="118">
        <v>4436</v>
      </c>
      <c r="E24" s="118">
        <v>178887140</v>
      </c>
      <c r="F24" s="118">
        <v>46087</v>
      </c>
      <c r="G24" s="119">
        <v>3882</v>
      </c>
    </row>
    <row r="25" spans="2:7" ht="15">
      <c r="B25" s="102" t="s">
        <v>96</v>
      </c>
      <c r="C25" s="118" t="s">
        <v>97</v>
      </c>
      <c r="D25" s="118">
        <v>8516</v>
      </c>
      <c r="E25" s="118">
        <v>322767935</v>
      </c>
      <c r="F25" s="118">
        <v>84575</v>
      </c>
      <c r="G25" s="119">
        <v>3816</v>
      </c>
    </row>
    <row r="26" spans="2:7" ht="15">
      <c r="B26" s="102" t="s">
        <v>98</v>
      </c>
      <c r="C26" s="118" t="s">
        <v>99</v>
      </c>
      <c r="D26" s="118">
        <v>14642</v>
      </c>
      <c r="E26" s="118">
        <v>638494319</v>
      </c>
      <c r="F26" s="118">
        <v>150499</v>
      </c>
      <c r="G26" s="119">
        <v>4243</v>
      </c>
    </row>
    <row r="27" spans="2:7" ht="15">
      <c r="B27" s="102" t="s">
        <v>100</v>
      </c>
      <c r="C27" s="118" t="s">
        <v>101</v>
      </c>
      <c r="D27" s="118">
        <v>11386</v>
      </c>
      <c r="E27" s="118">
        <v>525746574</v>
      </c>
      <c r="F27" s="118">
        <v>121821</v>
      </c>
      <c r="G27" s="119">
        <v>4316</v>
      </c>
    </row>
    <row r="28" spans="2:7" ht="15">
      <c r="B28" s="102" t="s">
        <v>102</v>
      </c>
      <c r="C28" s="118" t="s">
        <v>103</v>
      </c>
      <c r="D28" s="118">
        <v>6515</v>
      </c>
      <c r="E28" s="118">
        <v>298949718</v>
      </c>
      <c r="F28" s="118">
        <v>71153</v>
      </c>
      <c r="G28" s="119">
        <v>4202</v>
      </c>
    </row>
    <row r="29" spans="2:7" ht="15">
      <c r="B29" s="102" t="s">
        <v>104</v>
      </c>
      <c r="C29" s="118" t="s">
        <v>105</v>
      </c>
      <c r="D29" s="118">
        <v>7618</v>
      </c>
      <c r="E29" s="118">
        <v>296735322</v>
      </c>
      <c r="F29" s="118">
        <v>75082</v>
      </c>
      <c r="G29" s="119">
        <v>3952</v>
      </c>
    </row>
    <row r="30" spans="2:7" ht="15">
      <c r="B30" s="102" t="s">
        <v>106</v>
      </c>
      <c r="C30" s="118" t="s">
        <v>107</v>
      </c>
      <c r="D30" s="118">
        <v>9015</v>
      </c>
      <c r="E30" s="118">
        <v>356811053</v>
      </c>
      <c r="F30" s="118">
        <v>93334</v>
      </c>
      <c r="G30" s="119">
        <v>3823</v>
      </c>
    </row>
    <row r="31" spans="2:7" ht="15">
      <c r="B31" s="102" t="s">
        <v>108</v>
      </c>
      <c r="C31" s="118" t="s">
        <v>109</v>
      </c>
      <c r="D31" s="118">
        <v>4914</v>
      </c>
      <c r="E31" s="118">
        <v>161935081</v>
      </c>
      <c r="F31" s="118">
        <v>42468</v>
      </c>
      <c r="G31" s="119">
        <v>3813</v>
      </c>
    </row>
    <row r="32" spans="2:7" ht="15">
      <c r="B32" s="102" t="s">
        <v>110</v>
      </c>
      <c r="C32" s="118" t="s">
        <v>111</v>
      </c>
      <c r="D32" s="118">
        <v>18295</v>
      </c>
      <c r="E32" s="118">
        <v>885305529</v>
      </c>
      <c r="F32" s="118">
        <v>196243</v>
      </c>
      <c r="G32" s="119">
        <v>4511</v>
      </c>
    </row>
    <row r="33" spans="2:7" ht="15">
      <c r="B33" s="102" t="s">
        <v>112</v>
      </c>
      <c r="C33" s="118" t="s">
        <v>113</v>
      </c>
      <c r="D33" s="118">
        <v>4639</v>
      </c>
      <c r="E33" s="118">
        <v>149427408</v>
      </c>
      <c r="F33" s="118">
        <v>39824</v>
      </c>
      <c r="G33" s="119">
        <v>3752</v>
      </c>
    </row>
    <row r="34" spans="2:7" ht="15">
      <c r="B34" s="102" t="s">
        <v>114</v>
      </c>
      <c r="C34" s="118" t="s">
        <v>115</v>
      </c>
      <c r="D34" s="118">
        <v>11626</v>
      </c>
      <c r="E34" s="118">
        <v>443188441</v>
      </c>
      <c r="F34" s="118">
        <v>119446</v>
      </c>
      <c r="G34" s="119">
        <v>3710</v>
      </c>
    </row>
    <row r="35" spans="2:7" ht="15">
      <c r="B35" s="102" t="s">
        <v>116</v>
      </c>
      <c r="C35" s="118" t="s">
        <v>117</v>
      </c>
      <c r="D35" s="118">
        <v>3970</v>
      </c>
      <c r="E35" s="118">
        <v>133120430</v>
      </c>
      <c r="F35" s="118">
        <v>34217</v>
      </c>
      <c r="G35" s="119">
        <v>3890</v>
      </c>
    </row>
    <row r="36" spans="2:7" ht="15">
      <c r="B36" s="102" t="s">
        <v>118</v>
      </c>
      <c r="C36" s="118" t="s">
        <v>119</v>
      </c>
      <c r="D36" s="118">
        <v>13609</v>
      </c>
      <c r="E36" s="118">
        <v>650406217</v>
      </c>
      <c r="F36" s="118">
        <v>149463</v>
      </c>
      <c r="G36" s="119">
        <v>4352</v>
      </c>
    </row>
    <row r="37" spans="2:7" ht="15">
      <c r="B37" s="102" t="s">
        <v>120</v>
      </c>
      <c r="C37" s="118" t="s">
        <v>121</v>
      </c>
      <c r="D37" s="118">
        <v>8651</v>
      </c>
      <c r="E37" s="118">
        <v>318070146</v>
      </c>
      <c r="F37" s="118">
        <v>83753</v>
      </c>
      <c r="G37" s="119">
        <v>3798</v>
      </c>
    </row>
    <row r="38" spans="2:7" ht="15">
      <c r="B38" s="102" t="s">
        <v>122</v>
      </c>
      <c r="C38" s="118" t="s">
        <v>123</v>
      </c>
      <c r="D38" s="118">
        <v>6590</v>
      </c>
      <c r="E38" s="118">
        <v>309463529</v>
      </c>
      <c r="F38" s="118">
        <v>73112</v>
      </c>
      <c r="G38" s="119">
        <v>4233</v>
      </c>
    </row>
    <row r="39" spans="2:7" ht="15">
      <c r="B39" s="102" t="s">
        <v>124</v>
      </c>
      <c r="C39" s="118" t="s">
        <v>125</v>
      </c>
      <c r="D39" s="118">
        <v>18199</v>
      </c>
      <c r="E39" s="118">
        <v>987638326</v>
      </c>
      <c r="F39" s="118">
        <v>217752</v>
      </c>
      <c r="G39" s="119">
        <v>4536</v>
      </c>
    </row>
    <row r="40" spans="2:7" ht="15">
      <c r="B40" s="102" t="s">
        <v>126</v>
      </c>
      <c r="C40" s="118" t="s">
        <v>127</v>
      </c>
      <c r="D40" s="118">
        <v>8204</v>
      </c>
      <c r="E40" s="118">
        <v>346054317</v>
      </c>
      <c r="F40" s="118">
        <v>88171</v>
      </c>
      <c r="G40" s="119">
        <v>3925</v>
      </c>
    </row>
    <row r="41" spans="2:7" ht="15">
      <c r="B41" s="102" t="s">
        <v>128</v>
      </c>
      <c r="C41" s="118" t="s">
        <v>129</v>
      </c>
      <c r="D41" s="118">
        <v>5354</v>
      </c>
      <c r="E41" s="118">
        <v>186584874</v>
      </c>
      <c r="F41" s="118">
        <v>49636</v>
      </c>
      <c r="G41" s="119">
        <v>3759</v>
      </c>
    </row>
    <row r="42" spans="2:7" ht="15">
      <c r="B42" s="102" t="s">
        <v>130</v>
      </c>
      <c r="C42" s="118" t="s">
        <v>131</v>
      </c>
      <c r="D42" s="118">
        <v>11675</v>
      </c>
      <c r="E42" s="118">
        <v>768343710</v>
      </c>
      <c r="F42" s="118">
        <v>154826</v>
      </c>
      <c r="G42" s="119">
        <v>4963</v>
      </c>
    </row>
    <row r="43" spans="2:7" ht="15">
      <c r="B43" s="102" t="s">
        <v>132</v>
      </c>
      <c r="C43" s="118" t="s">
        <v>133</v>
      </c>
      <c r="D43" s="118">
        <v>13786</v>
      </c>
      <c r="E43" s="118">
        <v>448897343</v>
      </c>
      <c r="F43" s="118">
        <v>129207</v>
      </c>
      <c r="G43" s="119">
        <v>3474</v>
      </c>
    </row>
    <row r="44" spans="2:7" ht="15">
      <c r="B44" s="102" t="s">
        <v>134</v>
      </c>
      <c r="C44" s="118" t="s">
        <v>135</v>
      </c>
      <c r="D44" s="118">
        <v>4880</v>
      </c>
      <c r="E44" s="118">
        <v>177631873</v>
      </c>
      <c r="F44" s="118">
        <v>48016</v>
      </c>
      <c r="G44" s="119">
        <v>3699</v>
      </c>
    </row>
    <row r="45" spans="2:7" ht="15">
      <c r="B45" s="102" t="s">
        <v>136</v>
      </c>
      <c r="C45" s="118" t="s">
        <v>137</v>
      </c>
      <c r="D45" s="118">
        <v>22755</v>
      </c>
      <c r="E45" s="118">
        <v>1559421666</v>
      </c>
      <c r="F45" s="118">
        <v>292502</v>
      </c>
      <c r="G45" s="119">
        <v>5331</v>
      </c>
    </row>
    <row r="46" spans="2:7" ht="15">
      <c r="B46" s="102" t="s">
        <v>138</v>
      </c>
      <c r="C46" s="118" t="s">
        <v>139</v>
      </c>
      <c r="D46" s="118">
        <v>4668</v>
      </c>
      <c r="E46" s="118">
        <v>189152785</v>
      </c>
      <c r="F46" s="118">
        <v>46029</v>
      </c>
      <c r="G46" s="119">
        <v>4109</v>
      </c>
    </row>
    <row r="47" spans="2:7" ht="15">
      <c r="B47" s="102" t="s">
        <v>140</v>
      </c>
      <c r="C47" s="118" t="s">
        <v>141</v>
      </c>
      <c r="D47" s="118">
        <v>5935</v>
      </c>
      <c r="E47" s="118">
        <v>216899830</v>
      </c>
      <c r="F47" s="118">
        <v>59135</v>
      </c>
      <c r="G47" s="119">
        <v>3668</v>
      </c>
    </row>
    <row r="48" spans="2:7" ht="15">
      <c r="B48" s="102" t="s">
        <v>142</v>
      </c>
      <c r="C48" s="118" t="s">
        <v>143</v>
      </c>
      <c r="D48" s="118">
        <v>8543</v>
      </c>
      <c r="E48" s="118">
        <v>299743466</v>
      </c>
      <c r="F48" s="118">
        <v>84043</v>
      </c>
      <c r="G48" s="119">
        <v>3567</v>
      </c>
    </row>
    <row r="49" spans="2:7" ht="15">
      <c r="B49" s="102" t="s">
        <v>144</v>
      </c>
      <c r="C49" s="118" t="s">
        <v>145</v>
      </c>
      <c r="D49" s="118">
        <v>6394</v>
      </c>
      <c r="E49" s="118">
        <v>229237546</v>
      </c>
      <c r="F49" s="118">
        <v>63380</v>
      </c>
      <c r="G49" s="119">
        <v>3617</v>
      </c>
    </row>
    <row r="50" spans="2:7" ht="15">
      <c r="B50" s="102" t="s">
        <v>146</v>
      </c>
      <c r="C50" s="118" t="s">
        <v>147</v>
      </c>
      <c r="D50" s="118">
        <v>4684</v>
      </c>
      <c r="E50" s="118">
        <v>170615913</v>
      </c>
      <c r="F50" s="118">
        <v>42754</v>
      </c>
      <c r="G50" s="119">
        <v>3991</v>
      </c>
    </row>
    <row r="51" spans="2:7" ht="15">
      <c r="B51" s="102">
        <v>411</v>
      </c>
      <c r="C51" s="118" t="s">
        <v>148</v>
      </c>
      <c r="D51" s="118">
        <v>99277</v>
      </c>
      <c r="E51" s="118">
        <v>10601133966</v>
      </c>
      <c r="F51" s="118">
        <v>1572085</v>
      </c>
      <c r="G51" s="119">
        <v>6743</v>
      </c>
    </row>
    <row r="52" spans="2:7" ht="15.75" thickBot="1">
      <c r="B52" s="120" t="s">
        <v>149</v>
      </c>
      <c r="C52" s="42" t="s">
        <v>150</v>
      </c>
      <c r="D52" s="121">
        <v>23585</v>
      </c>
      <c r="E52" s="121">
        <v>1244749171</v>
      </c>
      <c r="F52" s="121">
        <v>248820</v>
      </c>
      <c r="G52" s="122">
        <v>5003</v>
      </c>
    </row>
    <row r="53" spans="2:7" ht="15.75" thickBot="1">
      <c r="B53" s="123" t="s">
        <v>11</v>
      </c>
      <c r="C53" s="124"/>
      <c r="D53" s="125">
        <f>SUM(D11:D52)</f>
        <v>542097</v>
      </c>
      <c r="E53" s="125">
        <f>SUM(E11:E52)</f>
        <v>30892413519</v>
      </c>
      <c r="F53" s="125">
        <f>SUM(F11:F52)</f>
        <v>6237271</v>
      </c>
      <c r="G53" s="126">
        <f>E53/F53</f>
        <v>4952.8733830869305</v>
      </c>
    </row>
  </sheetData>
  <sheetProtection/>
  <mergeCells count="8">
    <mergeCell ref="E7:E8"/>
    <mergeCell ref="F7:F8"/>
    <mergeCell ref="G7:G8"/>
    <mergeCell ref="B53:C53"/>
    <mergeCell ref="B4:G4"/>
    <mergeCell ref="B6:G6"/>
    <mergeCell ref="B7:C7"/>
    <mergeCell ref="D7:D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2022-05-17T09:46:03Z</dcterms:modified>
  <cp:category/>
  <cp:version/>
  <cp:contentType/>
  <cp:contentStatus/>
</cp:coreProperties>
</file>