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<sst xmlns="http://schemas.openxmlformats.org/spreadsheetml/2006/main" count="228" uniqueCount="189">
  <si>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</si>
  <si>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</si>
  <si>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</si>
  <si>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</si>
  <si>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</si>
  <si>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</si>
  <si>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</si>
  <si>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</si>
  <si>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</si>
  <si>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</si>
  <si>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</si>
  <si>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</si>
  <si>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</si>
  <si>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</si>
  <si>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</si>
  <si>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</si>
  <si>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</si>
  <si>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</si>
  <si>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</si>
  <si>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</si>
  <si>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</si>
  <si>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</si>
  <si>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</si>
  <si>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</si>
  <si>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</si>
  <si>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</si>
  <si>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</si>
  <si>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</si>
  <si>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</si>
  <si>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</si>
  <si>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</si>
  <si>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</si>
  <si>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</si>
  <si>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</si>
  <si>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</si>
  <si>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</si>
  <si>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</si>
  <si>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</si>
  <si>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</si>
  <si>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</si>
  <si>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</si>
  <si>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</si>
  <si>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</si>
  <si>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</si>
  <si>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</si>
  <si>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</si>
  <si>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</si>
  <si>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</si>
  <si>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</si>
  <si>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</si>
  <si>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</si>
  <si>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</si>
  <si>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</si>
  <si>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</si>
  <si>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</si>
  <si>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</si>
  <si>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</si>
  <si>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</si>
  <si>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</si>
  <si>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</si>
  <si>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</si>
  <si>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</si>
  <si>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</si>
  <si>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</si>
  <si>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</si>
  <si>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</si>
  <si>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</si>
  <si>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</si>
  <si>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</si>
  <si>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</si>
  <si>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</si>
  <si>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</si>
  <si>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</si>
  <si>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</si>
  <si>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</si>
  <si>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</si>
  <si>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</si>
  <si>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</si>
  <si>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</si>
  <si>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</si>
  <si>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</si>
  <si>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</si>
  <si>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</si>
  <si>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</si>
  <si>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</si>
  <si>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</si>
  <si>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</si>
  <si>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</si>
  <si>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</si>
  <si>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</si>
  <si>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</si>
  <si>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</si>
  <si>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</si>
  <si>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</si>
  <si>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</si>
  <si>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</si>
  <si>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</si>
  <si>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</si>
  <si>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</si>
  <si>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</si>
  <si>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</si>
  <si>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</si>
  <si>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</si>
  <si>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</si>
  <si>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</si>
  <si>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</si>
  <si>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</si>
  <si>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</si>
  <si>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</si>
  <si>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</si>
  <si>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</si>
  <si>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</si>
  <si>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</si>
  <si>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</si>
  <si>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</si>
  <si>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</si>
  <si>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</si>
  <si>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</si>
  <si>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</si>
  <si>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</si>
  <si>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</si>
  <si>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</si>
  <si>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</si>
  <si>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</si>
  <si>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</si>
  <si>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</si>
  <si>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</si>
  <si>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</si>
  <si>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</si>
  <si>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</si>
  <si>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</si>
  <si>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</si>
  <si>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</si>
  <si>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</si>
  <si>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</si>
  <si>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</si>
  <si>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</si>
  <si>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</si>
  <si>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</si>
  <si>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</si>
  <si>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</si>
  <si>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</si>
  <si>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</si>
  <si>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</si>
  <si>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</si>
  <si>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</si>
  <si>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</si>
  <si>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</si>
  <si>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</si>
  <si>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</si>
  <si>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</si>
  <si>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</si>
  <si>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</si>
  <si>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</si>
  <si>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</si>
  <si>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</si>
  <si>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</si>
  <si>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</si>
  <si>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</si>
  <si>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</si>
  <si>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</si>
  <si>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</si>
  <si>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</si>
  <si>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</si>
  <si>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</si>
  <si>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</si>
  <si>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</si>
  <si>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</si>
  <si>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</si>
  <si>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</si>
  <si>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</si>
  <si>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</si>
  <si>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</si>
  <si>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</si>
  <si>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Luna: DECEMBRIE 2020</t>
  </si>
  <si>
    <t>Situatia a fost facuta pe baza datelor existente la C.N.P.P. in luna FEBRUARIE 2021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</si>
  <si>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</si>
  <si>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</si>
  <si>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</si>
  <si>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</si>
  <si>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</si>
  <si>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</si>
  <si>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</si>
  <si>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</si>
  <si>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</si>
  <si>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</si>
  <si>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t>Luna DECEMBRIE 2020</t>
  </si>
  <si>
    <t>Situatia a fost facuta pe baza datelor existente la CNPP in luna  FEBRUARIE 2021</t>
  </si>
  <si>
    <t>Situatia a fost facuta pe baza datelor existente la CNPP in luna FEBRUARIE 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</si>
</sst>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3" xfId="43" applyNumberFormat="1" applyFont="1" applyFill="1" applyBorder="1" applyAlignment="1" quotePrefix="1">
      <alignment horizontal="center" vertical="center"/>
    </xf>
    <xf numFmtId="3" fontId="24" fillId="24" borderId="24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 quotePrefix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27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2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0" xfId="43" applyNumberFormat="1" applyFont="1" applyFill="1" applyBorder="1" applyAlignment="1" quotePrefix="1">
      <alignment horizontal="center"/>
    </xf>
    <xf numFmtId="3" fontId="20" fillId="24" borderId="31" xfId="43" applyNumberFormat="1" applyFont="1" applyFill="1" applyBorder="1" applyAlignment="1" quotePrefix="1">
      <alignment horizontal="center"/>
    </xf>
    <xf numFmtId="3" fontId="18" fillId="0" borderId="32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0" fillId="0" borderId="34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20" fillId="24" borderId="37" xfId="43" applyNumberFormat="1" applyFont="1" applyFill="1" applyBorder="1" applyAlignment="1" quotePrefix="1">
      <alignment horizontal="center"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40" xfId="0" applyNumberFormat="1" applyBorder="1" applyAlignment="1">
      <alignment/>
    </xf>
    <xf numFmtId="3" fontId="18" fillId="0" borderId="37" xfId="0" applyNumberFormat="1" applyFont="1" applyBorder="1" applyAlignment="1">
      <alignment/>
    </xf>
    <xf numFmtId="3" fontId="0" fillId="0" borderId="38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18" fillId="0" borderId="42" xfId="0" applyNumberFormat="1" applyFont="1" applyBorder="1" applyAlignment="1">
      <alignment horizontal="center"/>
    </xf>
    <xf numFmtId="3" fontId="18" fillId="0" borderId="4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3" fontId="21" fillId="0" borderId="44" xfId="0" applyNumberFormat="1" applyFont="1" applyBorder="1" applyAlignment="1">
      <alignment horizontal="center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54" xfId="0" applyNumberFormat="1" applyBorder="1" applyAlignment="1">
      <alignment horizontal="center" vertical="center" wrapText="1"/>
    </xf>
    <xf numFmtId="3" fontId="0" fillId="0" borderId="55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0" fontId="16" fillId="0" borderId="0" xfId="0" applyFont="1" applyAlignment="1">
      <alignment horizontal="center"/>
    </xf>
    <xf numFmtId="3" fontId="22" fillId="0" borderId="44" xfId="0" applyNumberFormat="1" applyFont="1" applyBorder="1" applyAlignment="1">
      <alignment horizontal="right"/>
    </xf>
    <xf numFmtId="0" fontId="0" fillId="0" borderId="5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63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selection activeCell="Q49" sqref="Q4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4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>
      <c r="A2" s="64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0" ht="18.75">
      <c r="A4" s="90" t="s">
        <v>174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16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3:20" ht="15.75" thickBot="1">
      <c r="M6" s="91" t="s">
        <v>175</v>
      </c>
      <c r="N6" s="91"/>
      <c r="O6" s="91"/>
      <c r="P6" s="91"/>
      <c r="Q6" s="91"/>
      <c r="R6" s="91"/>
      <c r="S6" s="91"/>
      <c r="T6" s="91"/>
    </row>
    <row r="7" spans="1:20" ht="23.25" customHeight="1">
      <c r="A7" s="92" t="s">
        <v>3</v>
      </c>
      <c r="B7" s="95" t="s">
        <v>4</v>
      </c>
      <c r="C7" s="74" t="s">
        <v>26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99" t="s">
        <v>10</v>
      </c>
      <c r="R7" s="100"/>
      <c r="S7" s="99" t="s">
        <v>176</v>
      </c>
      <c r="T7" s="100"/>
    </row>
    <row r="8" spans="1:20" ht="93" customHeight="1">
      <c r="A8" s="93"/>
      <c r="B8" s="96"/>
      <c r="C8" s="88" t="s">
        <v>5</v>
      </c>
      <c r="D8" s="83"/>
      <c r="E8" s="83" t="s">
        <v>6</v>
      </c>
      <c r="F8" s="83"/>
      <c r="G8" s="83" t="s">
        <v>9</v>
      </c>
      <c r="H8" s="83"/>
      <c r="I8" s="89" t="s">
        <v>34</v>
      </c>
      <c r="J8" s="89"/>
      <c r="K8" s="82" t="s">
        <v>177</v>
      </c>
      <c r="L8" s="83"/>
      <c r="M8" s="84" t="s">
        <v>178</v>
      </c>
      <c r="N8" s="85"/>
      <c r="O8" s="83" t="s">
        <v>179</v>
      </c>
      <c r="P8" s="83"/>
      <c r="Q8" s="101"/>
      <c r="R8" s="102"/>
      <c r="S8" s="101"/>
      <c r="T8" s="102"/>
    </row>
    <row r="9" spans="1:20" ht="62.25" customHeight="1" thickBot="1">
      <c r="A9" s="94"/>
      <c r="B9" s="73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75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76" t="s">
        <v>180</v>
      </c>
      <c r="P10" s="68" t="s">
        <v>181</v>
      </c>
      <c r="Q10" s="65" t="s">
        <v>182</v>
      </c>
      <c r="R10" s="68" t="s">
        <v>183</v>
      </c>
      <c r="S10" s="65" t="s">
        <v>184</v>
      </c>
      <c r="T10" s="68" t="s">
        <v>185</v>
      </c>
    </row>
    <row r="11" spans="1:20" ht="18">
      <c r="A11" s="7" t="s">
        <v>31</v>
      </c>
      <c r="B11" s="3">
        <v>0</v>
      </c>
      <c r="C11" s="15">
        <v>42985</v>
      </c>
      <c r="D11" s="8">
        <v>0</v>
      </c>
      <c r="E11" s="8">
        <v>2693</v>
      </c>
      <c r="F11" s="8">
        <v>0</v>
      </c>
      <c r="G11" s="8">
        <v>1367</v>
      </c>
      <c r="H11" s="8">
        <v>0</v>
      </c>
      <c r="I11" s="8">
        <v>558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77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165</v>
      </c>
      <c r="C12" s="16">
        <v>341938</v>
      </c>
      <c r="D12" s="2">
        <v>1316</v>
      </c>
      <c r="E12" s="2">
        <v>410084</v>
      </c>
      <c r="F12" s="2">
        <v>913</v>
      </c>
      <c r="G12" s="2">
        <v>96508</v>
      </c>
      <c r="H12" s="2">
        <v>780</v>
      </c>
      <c r="I12" s="2">
        <v>155545</v>
      </c>
      <c r="J12" s="2">
        <v>676</v>
      </c>
      <c r="K12" s="2">
        <v>9117</v>
      </c>
      <c r="L12" s="2">
        <v>744</v>
      </c>
      <c r="M12" s="2">
        <v>13751</v>
      </c>
      <c r="N12" s="2">
        <v>1284</v>
      </c>
      <c r="O12" s="78">
        <v>36161</v>
      </c>
      <c r="P12" s="4">
        <v>888</v>
      </c>
      <c r="Q12" s="16">
        <v>282</v>
      </c>
      <c r="R12" s="4">
        <v>1201</v>
      </c>
      <c r="S12" s="16">
        <v>1355</v>
      </c>
      <c r="T12" s="4">
        <v>771</v>
      </c>
    </row>
    <row r="13" spans="1:20" ht="15">
      <c r="A13" s="3">
        <v>2</v>
      </c>
      <c r="B13" s="3" t="s">
        <v>166</v>
      </c>
      <c r="C13" s="16">
        <v>485145</v>
      </c>
      <c r="D13" s="2">
        <v>2230</v>
      </c>
      <c r="E13" s="2">
        <v>3201</v>
      </c>
      <c r="F13" s="2">
        <v>2230</v>
      </c>
      <c r="G13" s="2">
        <v>5471</v>
      </c>
      <c r="H13" s="2">
        <v>2230</v>
      </c>
      <c r="I13" s="2">
        <v>11</v>
      </c>
      <c r="J13" s="2">
        <v>2230</v>
      </c>
      <c r="K13" s="2">
        <v>7</v>
      </c>
      <c r="L13" s="2">
        <v>2230</v>
      </c>
      <c r="M13" s="2">
        <v>4</v>
      </c>
      <c r="N13" s="2">
        <v>2230</v>
      </c>
      <c r="O13" s="78">
        <v>0</v>
      </c>
      <c r="P13" s="4">
        <v>0</v>
      </c>
      <c r="Q13" s="16">
        <v>30318</v>
      </c>
      <c r="R13" s="4">
        <v>2230</v>
      </c>
      <c r="S13" s="16">
        <v>38816</v>
      </c>
      <c r="T13" s="4">
        <v>2230</v>
      </c>
    </row>
    <row r="14" spans="1:20" ht="15">
      <c r="A14" s="3">
        <v>3</v>
      </c>
      <c r="B14" s="3" t="s">
        <v>167</v>
      </c>
      <c r="C14" s="16">
        <v>283095</v>
      </c>
      <c r="D14" s="2">
        <v>2269</v>
      </c>
      <c r="E14" s="2">
        <v>8700</v>
      </c>
      <c r="F14" s="2">
        <v>2279</v>
      </c>
      <c r="G14" s="2">
        <v>764</v>
      </c>
      <c r="H14" s="2">
        <v>2289</v>
      </c>
      <c r="I14" s="2">
        <v>1229</v>
      </c>
      <c r="J14" s="2">
        <v>2272</v>
      </c>
      <c r="K14" s="2">
        <v>67</v>
      </c>
      <c r="L14" s="2">
        <v>2292</v>
      </c>
      <c r="M14" s="2">
        <v>424</v>
      </c>
      <c r="N14" s="2">
        <v>2287</v>
      </c>
      <c r="O14" s="78">
        <v>699</v>
      </c>
      <c r="P14" s="4">
        <v>2260</v>
      </c>
      <c r="Q14" s="16">
        <v>50</v>
      </c>
      <c r="R14" s="4">
        <v>2285</v>
      </c>
      <c r="S14" s="16">
        <v>1083</v>
      </c>
      <c r="T14" s="4">
        <v>2264</v>
      </c>
    </row>
    <row r="15" spans="1:20" ht="15">
      <c r="A15" s="3">
        <v>4</v>
      </c>
      <c r="B15" s="3">
        <v>2350</v>
      </c>
      <c r="C15" s="16">
        <v>65888</v>
      </c>
      <c r="D15" s="2">
        <v>2350</v>
      </c>
      <c r="E15" s="2">
        <v>1445</v>
      </c>
      <c r="F15" s="2">
        <v>2350</v>
      </c>
      <c r="G15" s="2">
        <v>180</v>
      </c>
      <c r="H15" s="2">
        <v>2350</v>
      </c>
      <c r="I15" s="2">
        <v>8</v>
      </c>
      <c r="J15" s="2">
        <v>2350</v>
      </c>
      <c r="K15" s="2">
        <v>2</v>
      </c>
      <c r="L15" s="2">
        <v>2350</v>
      </c>
      <c r="M15" s="2">
        <v>4</v>
      </c>
      <c r="N15" s="2">
        <v>2350</v>
      </c>
      <c r="O15" s="78">
        <v>0</v>
      </c>
      <c r="P15" s="4">
        <v>0</v>
      </c>
      <c r="Q15" s="16">
        <v>21</v>
      </c>
      <c r="R15" s="4">
        <v>2350</v>
      </c>
      <c r="S15" s="16">
        <v>329</v>
      </c>
      <c r="T15" s="4">
        <v>2350</v>
      </c>
    </row>
    <row r="16" spans="1:20" ht="15">
      <c r="A16" s="3">
        <v>5</v>
      </c>
      <c r="B16" s="3" t="s">
        <v>159</v>
      </c>
      <c r="C16" s="16">
        <v>157484</v>
      </c>
      <c r="D16" s="2">
        <v>2432</v>
      </c>
      <c r="E16" s="2">
        <v>8329</v>
      </c>
      <c r="F16" s="2">
        <v>2428</v>
      </c>
      <c r="G16" s="2">
        <v>1354</v>
      </c>
      <c r="H16" s="2">
        <v>2435</v>
      </c>
      <c r="I16" s="2">
        <v>670</v>
      </c>
      <c r="J16" s="2">
        <v>2424</v>
      </c>
      <c r="K16" s="2">
        <v>158</v>
      </c>
      <c r="L16" s="2">
        <v>2422</v>
      </c>
      <c r="M16" s="2">
        <v>294</v>
      </c>
      <c r="N16" s="2">
        <v>2424</v>
      </c>
      <c r="O16" s="78">
        <v>186</v>
      </c>
      <c r="P16" s="4">
        <v>2425</v>
      </c>
      <c r="Q16" s="16">
        <v>398</v>
      </c>
      <c r="R16" s="4">
        <v>2453</v>
      </c>
      <c r="S16" s="16">
        <v>888</v>
      </c>
      <c r="T16" s="4">
        <v>2473</v>
      </c>
    </row>
    <row r="17" spans="1:20" ht="15">
      <c r="A17" s="3">
        <v>6</v>
      </c>
      <c r="B17" s="3" t="s">
        <v>160</v>
      </c>
      <c r="C17" s="16">
        <v>385525</v>
      </c>
      <c r="D17" s="2">
        <v>2736</v>
      </c>
      <c r="E17" s="2">
        <v>21381</v>
      </c>
      <c r="F17" s="2">
        <v>2723</v>
      </c>
      <c r="G17" s="2">
        <v>4636</v>
      </c>
      <c r="H17" s="2">
        <v>2725</v>
      </c>
      <c r="I17" s="2">
        <v>1919</v>
      </c>
      <c r="J17" s="2">
        <v>2738</v>
      </c>
      <c r="K17" s="2">
        <v>241</v>
      </c>
      <c r="L17" s="2">
        <v>2734</v>
      </c>
      <c r="M17" s="2">
        <v>1111</v>
      </c>
      <c r="N17" s="2">
        <v>2756</v>
      </c>
      <c r="O17" s="78">
        <v>521</v>
      </c>
      <c r="P17" s="4">
        <v>2705</v>
      </c>
      <c r="Q17" s="16">
        <v>181</v>
      </c>
      <c r="R17" s="4">
        <v>2731</v>
      </c>
      <c r="S17" s="16">
        <v>552</v>
      </c>
      <c r="T17" s="4">
        <v>2733</v>
      </c>
    </row>
    <row r="18" spans="1:20" ht="15">
      <c r="A18" s="3">
        <v>7</v>
      </c>
      <c r="B18" s="3" t="s">
        <v>161</v>
      </c>
      <c r="C18" s="16">
        <v>211415</v>
      </c>
      <c r="D18" s="2">
        <v>3000</v>
      </c>
      <c r="E18" s="2">
        <v>2558</v>
      </c>
      <c r="F18" s="2">
        <v>3000</v>
      </c>
      <c r="G18" s="2">
        <v>192</v>
      </c>
      <c r="H18" s="2">
        <v>3000</v>
      </c>
      <c r="I18" s="2">
        <v>30</v>
      </c>
      <c r="J18" s="2">
        <v>3000</v>
      </c>
      <c r="K18" s="2">
        <v>6</v>
      </c>
      <c r="L18" s="2">
        <v>3000</v>
      </c>
      <c r="M18" s="2">
        <v>12</v>
      </c>
      <c r="N18" s="2">
        <v>3000</v>
      </c>
      <c r="O18" s="78">
        <v>12</v>
      </c>
      <c r="P18" s="4">
        <v>3000</v>
      </c>
      <c r="Q18" s="16">
        <v>282</v>
      </c>
      <c r="R18" s="4">
        <v>3000</v>
      </c>
      <c r="S18" s="16">
        <v>416</v>
      </c>
      <c r="T18" s="4">
        <v>3000</v>
      </c>
    </row>
    <row r="19" spans="1:20" ht="15">
      <c r="A19" s="3">
        <v>8</v>
      </c>
      <c r="B19" s="3" t="s">
        <v>153</v>
      </c>
      <c r="C19" s="16">
        <v>412048</v>
      </c>
      <c r="D19" s="2">
        <v>3249</v>
      </c>
      <c r="E19" s="2">
        <v>15961</v>
      </c>
      <c r="F19" s="2">
        <v>3255</v>
      </c>
      <c r="G19" s="2">
        <v>3142</v>
      </c>
      <c r="H19" s="2">
        <v>3234</v>
      </c>
      <c r="I19" s="2">
        <v>582</v>
      </c>
      <c r="J19" s="2">
        <v>3239</v>
      </c>
      <c r="K19" s="2">
        <v>107</v>
      </c>
      <c r="L19" s="2">
        <v>3214</v>
      </c>
      <c r="M19" s="2">
        <v>215</v>
      </c>
      <c r="N19" s="2">
        <v>3277</v>
      </c>
      <c r="O19" s="78">
        <v>242</v>
      </c>
      <c r="P19" s="4">
        <v>3214</v>
      </c>
      <c r="Q19" s="16">
        <v>159</v>
      </c>
      <c r="R19" s="4">
        <v>3268</v>
      </c>
      <c r="S19" s="16">
        <v>447</v>
      </c>
      <c r="T19" s="4">
        <v>3353</v>
      </c>
    </row>
    <row r="20" spans="1:20" ht="15">
      <c r="A20" s="3">
        <v>9</v>
      </c>
      <c r="B20" s="3" t="s">
        <v>162</v>
      </c>
      <c r="C20" s="16">
        <v>594908</v>
      </c>
      <c r="D20" s="2">
        <v>3996</v>
      </c>
      <c r="E20" s="2">
        <v>19845</v>
      </c>
      <c r="F20" s="2">
        <v>3973</v>
      </c>
      <c r="G20" s="2">
        <v>2931</v>
      </c>
      <c r="H20" s="2">
        <v>3955</v>
      </c>
      <c r="I20" s="2">
        <v>570</v>
      </c>
      <c r="J20" s="2">
        <v>3897</v>
      </c>
      <c r="K20" s="2">
        <v>111</v>
      </c>
      <c r="L20" s="2">
        <v>3893</v>
      </c>
      <c r="M20" s="2">
        <v>197</v>
      </c>
      <c r="N20" s="2">
        <v>3838</v>
      </c>
      <c r="O20" s="78">
        <v>239</v>
      </c>
      <c r="P20" s="4">
        <v>3960</v>
      </c>
      <c r="Q20" s="16">
        <v>372</v>
      </c>
      <c r="R20" s="4">
        <v>4019</v>
      </c>
      <c r="S20" s="16">
        <v>778</v>
      </c>
      <c r="T20" s="4">
        <v>4052</v>
      </c>
    </row>
    <row r="21" spans="1:20" ht="15">
      <c r="A21" s="3">
        <v>10</v>
      </c>
      <c r="B21" s="3" t="s">
        <v>168</v>
      </c>
      <c r="C21" s="16">
        <v>433074</v>
      </c>
      <c r="D21" s="2">
        <v>4955</v>
      </c>
      <c r="E21" s="2">
        <v>13407</v>
      </c>
      <c r="F21" s="2">
        <v>4959</v>
      </c>
      <c r="G21" s="2">
        <v>1585</v>
      </c>
      <c r="H21" s="2">
        <v>4966</v>
      </c>
      <c r="I21" s="2">
        <v>162</v>
      </c>
      <c r="J21" s="2">
        <v>4930</v>
      </c>
      <c r="K21" s="2">
        <v>36</v>
      </c>
      <c r="L21" s="2">
        <v>4903</v>
      </c>
      <c r="M21" s="2">
        <v>5</v>
      </c>
      <c r="N21" s="2">
        <v>5024</v>
      </c>
      <c r="O21" s="78">
        <v>109</v>
      </c>
      <c r="P21" s="4">
        <v>4931</v>
      </c>
      <c r="Q21" s="16">
        <v>117</v>
      </c>
      <c r="R21" s="4">
        <v>4997</v>
      </c>
      <c r="S21" s="16">
        <v>427</v>
      </c>
      <c r="T21" s="4">
        <v>5019</v>
      </c>
    </row>
    <row r="22" spans="1:20" ht="15">
      <c r="A22" s="3">
        <v>11</v>
      </c>
      <c r="B22" s="79" t="s">
        <v>169</v>
      </c>
      <c r="C22" s="16">
        <v>599</v>
      </c>
      <c r="D22" s="2">
        <v>5429</v>
      </c>
      <c r="E22" s="2">
        <v>35</v>
      </c>
      <c r="F22" s="2">
        <v>5429</v>
      </c>
      <c r="G22" s="2">
        <v>6</v>
      </c>
      <c r="H22" s="2">
        <v>5429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78">
        <v>0</v>
      </c>
      <c r="P22" s="4">
        <v>0</v>
      </c>
      <c r="Q22" s="16">
        <v>23</v>
      </c>
      <c r="R22" s="4">
        <v>5429</v>
      </c>
      <c r="S22" s="16">
        <v>17</v>
      </c>
      <c r="T22" s="4">
        <v>5429</v>
      </c>
    </row>
    <row r="23" spans="1:20" ht="15">
      <c r="A23" s="3">
        <v>12</v>
      </c>
      <c r="B23" s="3" t="s">
        <v>170</v>
      </c>
      <c r="C23" s="16">
        <v>531818</v>
      </c>
      <c r="D23" s="2">
        <v>6161</v>
      </c>
      <c r="E23" s="2">
        <v>15110</v>
      </c>
      <c r="F23" s="2">
        <v>6158</v>
      </c>
      <c r="G23" s="2">
        <v>2405</v>
      </c>
      <c r="H23" s="2">
        <v>6227</v>
      </c>
      <c r="I23" s="2">
        <v>135</v>
      </c>
      <c r="J23" s="2">
        <v>6026</v>
      </c>
      <c r="K23" s="2">
        <v>37</v>
      </c>
      <c r="L23" s="2">
        <v>6168</v>
      </c>
      <c r="M23" s="2">
        <v>2</v>
      </c>
      <c r="N23" s="2">
        <v>5929</v>
      </c>
      <c r="O23" s="78">
        <v>84</v>
      </c>
      <c r="P23" s="4">
        <v>5984</v>
      </c>
      <c r="Q23" s="16">
        <v>135</v>
      </c>
      <c r="R23" s="4">
        <v>6061</v>
      </c>
      <c r="S23" s="16">
        <v>446</v>
      </c>
      <c r="T23" s="4">
        <v>6188</v>
      </c>
    </row>
    <row r="24" spans="1:20" ht="15">
      <c r="A24" s="3">
        <v>13</v>
      </c>
      <c r="B24" s="3" t="s">
        <v>0</v>
      </c>
      <c r="C24" s="16">
        <v>231190</v>
      </c>
      <c r="D24" s="2">
        <v>7478</v>
      </c>
      <c r="E24" s="2">
        <v>5832</v>
      </c>
      <c r="F24" s="2">
        <v>7467</v>
      </c>
      <c r="G24" s="2">
        <v>1247</v>
      </c>
      <c r="H24" s="2">
        <v>7413</v>
      </c>
      <c r="I24" s="2">
        <v>39</v>
      </c>
      <c r="J24" s="2">
        <v>7445</v>
      </c>
      <c r="K24" s="2">
        <v>14</v>
      </c>
      <c r="L24" s="2">
        <v>7411</v>
      </c>
      <c r="M24" s="2">
        <v>1</v>
      </c>
      <c r="N24" s="2">
        <v>7750</v>
      </c>
      <c r="O24" s="78">
        <v>22</v>
      </c>
      <c r="P24" s="4">
        <v>7454</v>
      </c>
      <c r="Q24" s="16">
        <v>36</v>
      </c>
      <c r="R24" s="4">
        <v>7865</v>
      </c>
      <c r="S24" s="16">
        <v>121</v>
      </c>
      <c r="T24" s="4">
        <v>7847</v>
      </c>
    </row>
    <row r="25" spans="1:20" ht="15">
      <c r="A25" s="3">
        <v>14</v>
      </c>
      <c r="B25" s="3" t="s">
        <v>1</v>
      </c>
      <c r="C25" s="16">
        <v>168488</v>
      </c>
      <c r="D25" s="2">
        <v>8484</v>
      </c>
      <c r="E25" s="2">
        <v>4373</v>
      </c>
      <c r="F25" s="2">
        <v>8484</v>
      </c>
      <c r="G25" s="2">
        <v>1267</v>
      </c>
      <c r="H25" s="2">
        <v>8464</v>
      </c>
      <c r="I25" s="2">
        <v>36</v>
      </c>
      <c r="J25" s="2">
        <v>8502</v>
      </c>
      <c r="K25" s="2">
        <v>15</v>
      </c>
      <c r="L25" s="2">
        <v>8499</v>
      </c>
      <c r="M25" s="2">
        <v>0</v>
      </c>
      <c r="N25" s="2">
        <v>0</v>
      </c>
      <c r="O25" s="78">
        <v>18</v>
      </c>
      <c r="P25" s="4">
        <v>8489</v>
      </c>
      <c r="Q25" s="16">
        <v>12</v>
      </c>
      <c r="R25" s="4">
        <v>8597</v>
      </c>
      <c r="S25" s="16">
        <v>69</v>
      </c>
      <c r="T25" s="4">
        <v>8440</v>
      </c>
    </row>
    <row r="26" spans="1:20" ht="15">
      <c r="A26" s="3">
        <v>15</v>
      </c>
      <c r="B26" s="3" t="s">
        <v>2</v>
      </c>
      <c r="C26" s="16">
        <v>129194</v>
      </c>
      <c r="D26" s="2">
        <v>9486</v>
      </c>
      <c r="E26" s="2">
        <v>2643</v>
      </c>
      <c r="F26" s="2">
        <v>9479</v>
      </c>
      <c r="G26" s="2">
        <v>1094</v>
      </c>
      <c r="H26" s="2">
        <v>9494</v>
      </c>
      <c r="I26" s="2">
        <v>11</v>
      </c>
      <c r="J26" s="2">
        <v>9482</v>
      </c>
      <c r="K26" s="2">
        <v>2</v>
      </c>
      <c r="L26" s="2">
        <v>9481</v>
      </c>
      <c r="M26" s="2">
        <v>0</v>
      </c>
      <c r="N26" s="2">
        <v>0</v>
      </c>
      <c r="O26" s="78">
        <v>7</v>
      </c>
      <c r="P26" s="4">
        <v>9473</v>
      </c>
      <c r="Q26" s="16">
        <v>33</v>
      </c>
      <c r="R26" s="4">
        <v>9846</v>
      </c>
      <c r="S26" s="16">
        <v>82</v>
      </c>
      <c r="T26" s="4">
        <v>9943</v>
      </c>
    </row>
    <row r="27" spans="1:20" ht="15">
      <c r="A27" s="3">
        <v>16</v>
      </c>
      <c r="B27" s="3" t="s">
        <v>154</v>
      </c>
      <c r="C27" s="16">
        <v>170439</v>
      </c>
      <c r="D27" s="2">
        <v>10891</v>
      </c>
      <c r="E27" s="2">
        <v>3598</v>
      </c>
      <c r="F27" s="2">
        <v>10920</v>
      </c>
      <c r="G27" s="2">
        <v>1535</v>
      </c>
      <c r="H27" s="2">
        <v>10996</v>
      </c>
      <c r="I27" s="2">
        <v>21</v>
      </c>
      <c r="J27" s="2">
        <v>11000</v>
      </c>
      <c r="K27" s="2">
        <v>8</v>
      </c>
      <c r="L27" s="2">
        <v>10645</v>
      </c>
      <c r="M27" s="2">
        <v>0</v>
      </c>
      <c r="N27" s="2">
        <v>0</v>
      </c>
      <c r="O27" s="78">
        <v>9</v>
      </c>
      <c r="P27" s="4">
        <v>11296</v>
      </c>
      <c r="Q27" s="16">
        <v>20</v>
      </c>
      <c r="R27" s="4">
        <v>11088</v>
      </c>
      <c r="S27" s="16">
        <v>48</v>
      </c>
      <c r="T27" s="4">
        <v>11346</v>
      </c>
    </row>
    <row r="28" spans="1:20" ht="15">
      <c r="A28" s="3">
        <v>17</v>
      </c>
      <c r="B28" s="3" t="s">
        <v>155</v>
      </c>
      <c r="C28" s="16">
        <v>51670</v>
      </c>
      <c r="D28" s="2">
        <v>12472</v>
      </c>
      <c r="E28" s="2">
        <v>1208</v>
      </c>
      <c r="F28" s="2">
        <v>12494</v>
      </c>
      <c r="G28" s="2">
        <v>484</v>
      </c>
      <c r="H28" s="2">
        <v>12537</v>
      </c>
      <c r="I28" s="2">
        <v>2</v>
      </c>
      <c r="J28" s="2">
        <v>12423</v>
      </c>
      <c r="K28" s="2">
        <v>1</v>
      </c>
      <c r="L28" s="2">
        <v>12683</v>
      </c>
      <c r="M28" s="2">
        <v>0</v>
      </c>
      <c r="N28" s="2">
        <v>0</v>
      </c>
      <c r="O28" s="78">
        <v>1</v>
      </c>
      <c r="P28" s="4">
        <v>12163</v>
      </c>
      <c r="Q28" s="16">
        <v>8</v>
      </c>
      <c r="R28" s="4">
        <v>12476</v>
      </c>
      <c r="S28" s="16">
        <v>15</v>
      </c>
      <c r="T28" s="4">
        <v>12482</v>
      </c>
    </row>
    <row r="29" spans="1:20" ht="15">
      <c r="A29" s="3">
        <v>18</v>
      </c>
      <c r="B29" s="3" t="s">
        <v>156</v>
      </c>
      <c r="C29" s="16">
        <v>68195</v>
      </c>
      <c r="D29" s="2">
        <v>13938</v>
      </c>
      <c r="E29" s="2">
        <v>1773</v>
      </c>
      <c r="F29" s="2">
        <v>13944</v>
      </c>
      <c r="G29" s="2">
        <v>579</v>
      </c>
      <c r="H29" s="2">
        <v>13937</v>
      </c>
      <c r="I29" s="2">
        <v>7</v>
      </c>
      <c r="J29" s="2">
        <v>13878</v>
      </c>
      <c r="K29" s="2">
        <v>2</v>
      </c>
      <c r="L29" s="2">
        <v>14504</v>
      </c>
      <c r="M29" s="2">
        <v>0</v>
      </c>
      <c r="N29" s="2">
        <v>0</v>
      </c>
      <c r="O29" s="78">
        <v>4</v>
      </c>
      <c r="P29" s="4">
        <v>13616</v>
      </c>
      <c r="Q29" s="16">
        <v>6</v>
      </c>
      <c r="R29" s="4">
        <v>14681</v>
      </c>
      <c r="S29" s="16">
        <v>18</v>
      </c>
      <c r="T29" s="4">
        <v>13956</v>
      </c>
    </row>
    <row r="30" spans="1:20" ht="15">
      <c r="A30" s="3">
        <v>19</v>
      </c>
      <c r="B30" s="3" t="s">
        <v>157</v>
      </c>
      <c r="C30" s="16">
        <v>24490</v>
      </c>
      <c r="D30" s="2">
        <v>15491</v>
      </c>
      <c r="E30" s="2">
        <v>697</v>
      </c>
      <c r="F30" s="2">
        <v>15489</v>
      </c>
      <c r="G30" s="2">
        <v>237</v>
      </c>
      <c r="H30" s="2">
        <v>15530</v>
      </c>
      <c r="I30" s="2">
        <v>3</v>
      </c>
      <c r="J30" s="2">
        <v>15271</v>
      </c>
      <c r="K30" s="2">
        <v>1</v>
      </c>
      <c r="L30" s="2">
        <v>15384</v>
      </c>
      <c r="M30" s="2">
        <v>0</v>
      </c>
      <c r="N30" s="2">
        <v>0</v>
      </c>
      <c r="O30" s="78">
        <v>2</v>
      </c>
      <c r="P30" s="4">
        <v>15214</v>
      </c>
      <c r="Q30" s="16">
        <v>8</v>
      </c>
      <c r="R30" s="4">
        <v>15799</v>
      </c>
      <c r="S30" s="16">
        <v>6</v>
      </c>
      <c r="T30" s="4">
        <v>15919</v>
      </c>
    </row>
    <row r="31" spans="1:20" ht="15">
      <c r="A31" s="3">
        <v>20</v>
      </c>
      <c r="B31" s="3" t="s">
        <v>158</v>
      </c>
      <c r="C31" s="16">
        <v>39869</v>
      </c>
      <c r="D31" s="2">
        <v>16955</v>
      </c>
      <c r="E31" s="2">
        <v>1162</v>
      </c>
      <c r="F31" s="2">
        <v>16974</v>
      </c>
      <c r="G31" s="2">
        <v>440</v>
      </c>
      <c r="H31" s="2">
        <v>16951</v>
      </c>
      <c r="I31" s="2">
        <v>6</v>
      </c>
      <c r="J31" s="2">
        <v>17122</v>
      </c>
      <c r="K31" s="2">
        <v>5</v>
      </c>
      <c r="L31" s="2">
        <v>17118</v>
      </c>
      <c r="M31" s="2">
        <v>0</v>
      </c>
      <c r="N31" s="2">
        <v>0</v>
      </c>
      <c r="O31" s="78">
        <v>1</v>
      </c>
      <c r="P31" s="4">
        <v>17142</v>
      </c>
      <c r="Q31" s="16">
        <v>6</v>
      </c>
      <c r="R31" s="4">
        <v>17427</v>
      </c>
      <c r="S31" s="16">
        <v>6</v>
      </c>
      <c r="T31" s="4">
        <v>16852</v>
      </c>
    </row>
    <row r="32" spans="1:20" ht="15">
      <c r="A32" s="3">
        <v>21</v>
      </c>
      <c r="B32" s="3" t="s">
        <v>163</v>
      </c>
      <c r="C32" s="16">
        <v>28026</v>
      </c>
      <c r="D32" s="2">
        <v>18950</v>
      </c>
      <c r="E32" s="2">
        <v>722</v>
      </c>
      <c r="F32" s="2">
        <v>19005</v>
      </c>
      <c r="G32" s="2">
        <v>319</v>
      </c>
      <c r="H32" s="2">
        <v>18945</v>
      </c>
      <c r="I32" s="2">
        <v>3</v>
      </c>
      <c r="J32" s="2">
        <v>18403</v>
      </c>
      <c r="K32" s="2">
        <v>1</v>
      </c>
      <c r="L32" s="2">
        <v>18749</v>
      </c>
      <c r="M32" s="2">
        <v>0</v>
      </c>
      <c r="N32" s="2">
        <v>0</v>
      </c>
      <c r="O32" s="78">
        <v>1</v>
      </c>
      <c r="P32" s="4">
        <v>18292</v>
      </c>
      <c r="Q32" s="16">
        <v>3</v>
      </c>
      <c r="R32" s="4">
        <v>19683</v>
      </c>
      <c r="S32" s="16">
        <v>4</v>
      </c>
      <c r="T32" s="4">
        <v>19399</v>
      </c>
    </row>
    <row r="33" spans="1:20" ht="15">
      <c r="A33" s="3">
        <v>22</v>
      </c>
      <c r="B33" s="3" t="s">
        <v>164</v>
      </c>
      <c r="C33" s="16">
        <v>20737</v>
      </c>
      <c r="D33" s="2">
        <v>20947</v>
      </c>
      <c r="E33" s="2">
        <v>516</v>
      </c>
      <c r="F33" s="2">
        <v>20953</v>
      </c>
      <c r="G33" s="2">
        <v>274</v>
      </c>
      <c r="H33" s="2">
        <v>20932</v>
      </c>
      <c r="I33" s="2">
        <v>1</v>
      </c>
      <c r="J33" s="2">
        <v>20828</v>
      </c>
      <c r="K33" s="2">
        <v>0</v>
      </c>
      <c r="L33" s="2">
        <v>0</v>
      </c>
      <c r="M33" s="2">
        <v>0</v>
      </c>
      <c r="N33" s="2">
        <v>0</v>
      </c>
      <c r="O33" s="78">
        <v>1</v>
      </c>
      <c r="P33" s="4">
        <v>20828</v>
      </c>
      <c r="Q33" s="16">
        <v>1</v>
      </c>
      <c r="R33" s="4">
        <v>20237</v>
      </c>
      <c r="S33" s="16">
        <v>3</v>
      </c>
      <c r="T33" s="4">
        <v>21009</v>
      </c>
    </row>
    <row r="34" spans="1:20" ht="15">
      <c r="A34" s="3">
        <v>23</v>
      </c>
      <c r="B34" s="3" t="s">
        <v>171</v>
      </c>
      <c r="C34" s="16">
        <v>35780</v>
      </c>
      <c r="D34" s="2">
        <v>24332</v>
      </c>
      <c r="E34" s="2">
        <v>820</v>
      </c>
      <c r="F34" s="2">
        <v>24314</v>
      </c>
      <c r="G34" s="2">
        <v>498</v>
      </c>
      <c r="H34" s="2">
        <v>24478</v>
      </c>
      <c r="I34" s="2">
        <v>4</v>
      </c>
      <c r="J34" s="2">
        <v>25576</v>
      </c>
      <c r="K34" s="2">
        <v>2</v>
      </c>
      <c r="L34" s="2">
        <v>24988</v>
      </c>
      <c r="M34" s="2">
        <v>0</v>
      </c>
      <c r="N34" s="2">
        <v>0</v>
      </c>
      <c r="O34" s="78">
        <v>0</v>
      </c>
      <c r="P34" s="4">
        <v>0</v>
      </c>
      <c r="Q34" s="16">
        <v>6</v>
      </c>
      <c r="R34" s="4">
        <v>25209</v>
      </c>
      <c r="S34" s="16">
        <v>9</v>
      </c>
      <c r="T34" s="4">
        <v>25538</v>
      </c>
    </row>
    <row r="35" spans="1:20" ht="15">
      <c r="A35" s="3">
        <v>24</v>
      </c>
      <c r="B35" s="79" t="s">
        <v>172</v>
      </c>
      <c r="C35" s="16">
        <v>4</v>
      </c>
      <c r="D35" s="2">
        <v>27145</v>
      </c>
      <c r="E35" s="2">
        <v>0</v>
      </c>
      <c r="F35" s="2">
        <v>0</v>
      </c>
      <c r="G35" s="2">
        <v>2</v>
      </c>
      <c r="H35" s="2">
        <v>27145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78">
        <v>0</v>
      </c>
      <c r="P35" s="4">
        <v>0</v>
      </c>
      <c r="Q35" s="16">
        <v>1</v>
      </c>
      <c r="R35" s="4">
        <v>27145</v>
      </c>
      <c r="S35" s="16">
        <v>0</v>
      </c>
      <c r="T35" s="4">
        <v>0</v>
      </c>
    </row>
    <row r="36" spans="1:20" ht="15.75" thickBot="1">
      <c r="A36" s="10">
        <v>25</v>
      </c>
      <c r="B36" s="3" t="s">
        <v>173</v>
      </c>
      <c r="C36" s="17">
        <v>49495</v>
      </c>
      <c r="D36" s="11">
        <v>44629</v>
      </c>
      <c r="E36" s="11">
        <v>952</v>
      </c>
      <c r="F36" s="11">
        <v>47279</v>
      </c>
      <c r="G36" s="11">
        <v>1726</v>
      </c>
      <c r="H36" s="11">
        <v>78021</v>
      </c>
      <c r="I36" s="11">
        <v>4</v>
      </c>
      <c r="J36" s="11">
        <v>38707</v>
      </c>
      <c r="K36" s="11">
        <v>3</v>
      </c>
      <c r="L36" s="11">
        <v>41535</v>
      </c>
      <c r="M36" s="11">
        <v>0</v>
      </c>
      <c r="N36" s="11">
        <v>0</v>
      </c>
      <c r="O36" s="80">
        <v>1</v>
      </c>
      <c r="P36" s="12">
        <v>30225</v>
      </c>
      <c r="Q36" s="17">
        <v>11</v>
      </c>
      <c r="R36" s="12">
        <v>40644</v>
      </c>
      <c r="S36" s="17">
        <v>2</v>
      </c>
      <c r="T36" s="12">
        <v>35000</v>
      </c>
    </row>
    <row r="37" spans="1:20" ht="16.5" thickBot="1">
      <c r="A37" s="86" t="s">
        <v>11</v>
      </c>
      <c r="B37" s="87"/>
      <c r="C37" s="69">
        <f>SUM(C11:C36)</f>
        <v>4963499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5334.582896863684</v>
      </c>
      <c r="E37" s="70">
        <f>SUM(E11:E36)</f>
        <v>547045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1985.598915994114</v>
      </c>
      <c r="G37" s="70">
        <f>SUM(G11:G36)</f>
        <v>130243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2932.860015509471</v>
      </c>
      <c r="I37" s="69">
        <f>SUM(I11:I36)</f>
        <v>161556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756.4332677214093</v>
      </c>
      <c r="K37" s="70">
        <f>SUM(K11:K36)</f>
        <v>9943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992.516644875792</v>
      </c>
      <c r="M37" s="70">
        <f>SUM(M11:M36)</f>
        <v>16020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1495.6450062421973</v>
      </c>
      <c r="O37" s="81">
        <f>SUM(O11:O36)</f>
        <v>38320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1018.2602557411274</v>
      </c>
      <c r="Q37" s="69">
        <f>SUM(Q11:Q36)</f>
        <v>32489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2340.0860906768444</v>
      </c>
      <c r="S37" s="69">
        <f>SUM(S11:S36)</f>
        <v>45937</v>
      </c>
      <c r="T37" s="71">
        <f>(S11*T11+S12*T12+S13*T13+S14*T14+S15*T15+S16*T16+S17*T17+S18*T18+S19*T19+S20*T20+S21*T21+S22*T22+S23*T23+S24*T24+S25*T25+S26*T26+S27*T27+S28*T28+S29*T29+S30*T30+S31*T31+S32*T32+S33*T33+S34*T34+S35*T35+S36*T36)/S37</f>
        <v>2381.4332237629797</v>
      </c>
    </row>
    <row r="39" spans="1:9" ht="18">
      <c r="A39" s="1" t="s">
        <v>30</v>
      </c>
      <c r="I39" s="72">
        <v>5501510</v>
      </c>
    </row>
    <row r="40" ht="15.75" customHeight="1"/>
    <row r="41" spans="1:14" ht="18.75" customHeight="1">
      <c r="A41" s="13" t="s">
        <v>29</v>
      </c>
      <c r="B41" s="13" t="s">
        <v>32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103" t="s">
        <v>33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</sheetData>
  <sheetProtection/>
  <mergeCells count="16">
    <mergeCell ref="B42:N42"/>
    <mergeCell ref="A4:T4"/>
    <mergeCell ref="M6:T6"/>
    <mergeCell ref="A7:A9"/>
    <mergeCell ref="B7:B9"/>
    <mergeCell ref="C7:P7"/>
    <mergeCell ref="Q7:R8"/>
    <mergeCell ref="S7:T8"/>
    <mergeCell ref="K8:L8"/>
    <mergeCell ref="M8:N8"/>
    <mergeCell ref="O8:P8"/>
    <mergeCell ref="A37:B37"/>
    <mergeCell ref="C8:D8"/>
    <mergeCell ref="E8:F8"/>
    <mergeCell ref="G8:H8"/>
    <mergeCell ref="I8:J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N9" sqref="N9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35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36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104" t="s">
        <v>186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105" t="s">
        <v>187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23.25" customHeight="1">
      <c r="A7" s="106" t="s">
        <v>37</v>
      </c>
      <c r="B7" s="108" t="s">
        <v>38</v>
      </c>
      <c r="C7" s="108" t="s">
        <v>39</v>
      </c>
      <c r="D7" s="108" t="s">
        <v>40</v>
      </c>
      <c r="E7" s="108" t="s">
        <v>41</v>
      </c>
      <c r="F7" s="28" t="s">
        <v>42</v>
      </c>
      <c r="G7" s="28"/>
      <c r="H7" s="28"/>
      <c r="I7" s="108" t="s">
        <v>43</v>
      </c>
      <c r="J7" s="108" t="s">
        <v>44</v>
      </c>
      <c r="K7" s="110" t="s">
        <v>45</v>
      </c>
    </row>
    <row r="8" spans="1:11" ht="42" customHeight="1">
      <c r="A8" s="107"/>
      <c r="B8" s="109"/>
      <c r="C8" s="109"/>
      <c r="D8" s="109"/>
      <c r="E8" s="109"/>
      <c r="F8" s="29" t="s">
        <v>46</v>
      </c>
      <c r="G8" s="29" t="s">
        <v>47</v>
      </c>
      <c r="H8" s="29" t="s">
        <v>48</v>
      </c>
      <c r="I8" s="109"/>
      <c r="J8" s="109"/>
      <c r="K8" s="111"/>
    </row>
    <row r="9" spans="1:11" ht="21.75" customHeight="1">
      <c r="A9" s="59" t="s">
        <v>49</v>
      </c>
      <c r="B9" s="60" t="s">
        <v>50</v>
      </c>
      <c r="C9" s="60" t="s">
        <v>51</v>
      </c>
      <c r="D9" s="60" t="s">
        <v>52</v>
      </c>
      <c r="E9" s="60" t="s">
        <v>53</v>
      </c>
      <c r="F9" s="60" t="s">
        <v>54</v>
      </c>
      <c r="G9" s="60" t="s">
        <v>55</v>
      </c>
      <c r="H9" s="60" t="s">
        <v>56</v>
      </c>
      <c r="I9" s="60" t="s">
        <v>57</v>
      </c>
      <c r="J9" s="60" t="s">
        <v>58</v>
      </c>
      <c r="K9" s="61" t="s">
        <v>59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2020</v>
      </c>
      <c r="B11" s="34">
        <v>12</v>
      </c>
      <c r="C11" s="35">
        <v>526544</v>
      </c>
      <c r="D11" s="35">
        <v>5867771</v>
      </c>
      <c r="E11" s="35">
        <v>28133313057</v>
      </c>
      <c r="F11" s="35">
        <v>27634076285</v>
      </c>
      <c r="G11" s="35">
        <v>260052351</v>
      </c>
      <c r="H11" s="35">
        <v>239184421</v>
      </c>
      <c r="I11" s="35">
        <v>7123589087</v>
      </c>
      <c r="J11" s="35">
        <v>30524398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K10" sqref="K10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35</v>
      </c>
      <c r="C1" s="38"/>
      <c r="D1" s="38"/>
      <c r="E1" s="38"/>
      <c r="F1" s="38"/>
      <c r="G1" s="38"/>
    </row>
    <row r="2" spans="1:7" ht="31.5">
      <c r="A2" s="26"/>
      <c r="B2" s="37" t="s">
        <v>60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14" t="s">
        <v>186</v>
      </c>
      <c r="C4" s="114"/>
      <c r="D4" s="114"/>
      <c r="E4" s="114"/>
      <c r="F4" s="114"/>
      <c r="G4" s="114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15" t="s">
        <v>188</v>
      </c>
      <c r="C6" s="115"/>
      <c r="D6" s="115"/>
      <c r="E6" s="115"/>
      <c r="F6" s="115"/>
      <c r="G6" s="115"/>
    </row>
    <row r="7" spans="1:7" ht="23.25" customHeight="1">
      <c r="A7"/>
      <c r="B7" s="116" t="s">
        <v>61</v>
      </c>
      <c r="C7" s="117"/>
      <c r="D7" s="118" t="s">
        <v>62</v>
      </c>
      <c r="E7" s="118" t="s">
        <v>41</v>
      </c>
      <c r="F7" s="118" t="s">
        <v>63</v>
      </c>
      <c r="G7" s="120" t="s">
        <v>64</v>
      </c>
    </row>
    <row r="8" spans="1:7" ht="37.5" customHeight="1">
      <c r="A8"/>
      <c r="B8" s="42" t="s">
        <v>65</v>
      </c>
      <c r="C8" s="43" t="s">
        <v>66</v>
      </c>
      <c r="D8" s="119"/>
      <c r="E8" s="119"/>
      <c r="F8" s="119"/>
      <c r="G8" s="121"/>
    </row>
    <row r="9" spans="1:7" ht="14.25" customHeight="1">
      <c r="A9"/>
      <c r="B9" s="44" t="s">
        <v>67</v>
      </c>
      <c r="C9" s="62"/>
      <c r="D9" s="46" t="s">
        <v>51</v>
      </c>
      <c r="E9" s="63" t="s">
        <v>53</v>
      </c>
      <c r="F9" s="63" t="s">
        <v>68</v>
      </c>
      <c r="G9" s="47" t="s">
        <v>69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70</v>
      </c>
      <c r="C11" s="49" t="s">
        <v>71</v>
      </c>
      <c r="D11" s="49">
        <v>8881</v>
      </c>
      <c r="E11" s="49">
        <v>395803443</v>
      </c>
      <c r="F11" s="49">
        <v>98333</v>
      </c>
      <c r="G11" s="50">
        <v>4025</v>
      </c>
    </row>
    <row r="12" spans="1:7" ht="15">
      <c r="A12"/>
      <c r="B12" s="42" t="s">
        <v>72</v>
      </c>
      <c r="C12" s="51" t="s">
        <v>73</v>
      </c>
      <c r="D12" s="51">
        <v>11768</v>
      </c>
      <c r="E12" s="51">
        <v>508463054</v>
      </c>
      <c r="F12" s="51">
        <v>127917</v>
      </c>
      <c r="G12" s="52">
        <v>3975</v>
      </c>
    </row>
    <row r="13" spans="1:7" ht="15">
      <c r="A13"/>
      <c r="B13" s="42" t="s">
        <v>74</v>
      </c>
      <c r="C13" s="51" t="s">
        <v>75</v>
      </c>
      <c r="D13" s="51">
        <v>15777</v>
      </c>
      <c r="E13" s="51">
        <v>788066786</v>
      </c>
      <c r="F13" s="51">
        <v>189424</v>
      </c>
      <c r="G13" s="52">
        <v>4160</v>
      </c>
    </row>
    <row r="14" spans="1:7" ht="15">
      <c r="A14"/>
      <c r="B14" s="42" t="s">
        <v>76</v>
      </c>
      <c r="C14" s="51" t="s">
        <v>77</v>
      </c>
      <c r="D14" s="51">
        <v>10659</v>
      </c>
      <c r="E14" s="51">
        <v>513318637</v>
      </c>
      <c r="F14" s="51">
        <v>126046</v>
      </c>
      <c r="G14" s="52">
        <v>4072</v>
      </c>
    </row>
    <row r="15" spans="1:7" ht="15">
      <c r="A15"/>
      <c r="B15" s="42" t="s">
        <v>78</v>
      </c>
      <c r="C15" s="51" t="s">
        <v>79</v>
      </c>
      <c r="D15" s="51">
        <v>18672</v>
      </c>
      <c r="E15" s="51">
        <v>602392187</v>
      </c>
      <c r="F15" s="51">
        <v>177113</v>
      </c>
      <c r="G15" s="52">
        <v>3401</v>
      </c>
    </row>
    <row r="16" spans="1:7" ht="15">
      <c r="A16"/>
      <c r="B16" s="42" t="s">
        <v>80</v>
      </c>
      <c r="C16" s="51" t="s">
        <v>81</v>
      </c>
      <c r="D16" s="51">
        <v>7495</v>
      </c>
      <c r="E16" s="51">
        <v>237855223</v>
      </c>
      <c r="F16" s="51">
        <v>73159</v>
      </c>
      <c r="G16" s="52">
        <v>3251</v>
      </c>
    </row>
    <row r="17" spans="1:7" ht="15">
      <c r="A17"/>
      <c r="B17" s="42" t="s">
        <v>82</v>
      </c>
      <c r="C17" s="51" t="s">
        <v>83</v>
      </c>
      <c r="D17" s="51">
        <v>5464</v>
      </c>
      <c r="E17" s="51">
        <v>210394805</v>
      </c>
      <c r="F17" s="51">
        <v>56091</v>
      </c>
      <c r="G17" s="52">
        <v>3751</v>
      </c>
    </row>
    <row r="18" spans="1:7" ht="15">
      <c r="A18"/>
      <c r="B18" s="42" t="s">
        <v>84</v>
      </c>
      <c r="C18" s="51" t="s">
        <v>85</v>
      </c>
      <c r="D18" s="51">
        <v>17956</v>
      </c>
      <c r="E18" s="51">
        <v>937618605</v>
      </c>
      <c r="F18" s="51">
        <v>209096</v>
      </c>
      <c r="G18" s="52">
        <v>4484</v>
      </c>
    </row>
    <row r="19" spans="1:7" ht="15">
      <c r="A19"/>
      <c r="B19" s="42" t="s">
        <v>86</v>
      </c>
      <c r="C19" s="51" t="s">
        <v>87</v>
      </c>
      <c r="D19" s="51">
        <v>6881</v>
      </c>
      <c r="E19" s="51">
        <v>215490671</v>
      </c>
      <c r="F19" s="51">
        <v>62150</v>
      </c>
      <c r="G19" s="52">
        <v>3467</v>
      </c>
    </row>
    <row r="20" spans="1:7" ht="15">
      <c r="A20"/>
      <c r="B20" s="42" t="s">
        <v>88</v>
      </c>
      <c r="C20" s="51" t="s">
        <v>89</v>
      </c>
      <c r="D20" s="51">
        <v>7998</v>
      </c>
      <c r="E20" s="51">
        <v>297303610</v>
      </c>
      <c r="F20" s="51">
        <v>82823</v>
      </c>
      <c r="G20" s="52">
        <v>3590</v>
      </c>
    </row>
    <row r="21" spans="1:7" ht="15">
      <c r="A21"/>
      <c r="B21" s="42" t="s">
        <v>90</v>
      </c>
      <c r="C21" s="51" t="s">
        <v>91</v>
      </c>
      <c r="D21" s="51">
        <v>4851</v>
      </c>
      <c r="E21" s="51">
        <v>175950346</v>
      </c>
      <c r="F21" s="51">
        <v>51139</v>
      </c>
      <c r="G21" s="52">
        <v>3441</v>
      </c>
    </row>
    <row r="22" spans="1:7" ht="15">
      <c r="A22"/>
      <c r="B22" s="42" t="s">
        <v>92</v>
      </c>
      <c r="C22" s="51" t="s">
        <v>93</v>
      </c>
      <c r="D22" s="51">
        <v>28571</v>
      </c>
      <c r="E22" s="51">
        <v>1505805008</v>
      </c>
      <c r="F22" s="51">
        <v>295994</v>
      </c>
      <c r="G22" s="52">
        <v>5087</v>
      </c>
    </row>
    <row r="23" spans="1:7" ht="15">
      <c r="A23"/>
      <c r="B23" s="42" t="s">
        <v>94</v>
      </c>
      <c r="C23" s="51" t="s">
        <v>95</v>
      </c>
      <c r="D23" s="51">
        <v>21002</v>
      </c>
      <c r="E23" s="51">
        <v>726038293</v>
      </c>
      <c r="F23" s="51">
        <v>187805</v>
      </c>
      <c r="G23" s="52">
        <v>3866</v>
      </c>
    </row>
    <row r="24" spans="1:7" ht="15">
      <c r="A24"/>
      <c r="B24" s="42" t="s">
        <v>96</v>
      </c>
      <c r="C24" s="51" t="s">
        <v>97</v>
      </c>
      <c r="D24" s="51">
        <v>4399</v>
      </c>
      <c r="E24" s="51">
        <v>166719875</v>
      </c>
      <c r="F24" s="51">
        <v>45041</v>
      </c>
      <c r="G24" s="52">
        <v>3702</v>
      </c>
    </row>
    <row r="25" spans="1:7" ht="15">
      <c r="A25"/>
      <c r="B25" s="42" t="s">
        <v>98</v>
      </c>
      <c r="C25" s="51" t="s">
        <v>99</v>
      </c>
      <c r="D25" s="51">
        <v>8407</v>
      </c>
      <c r="E25" s="51">
        <v>302600842</v>
      </c>
      <c r="F25" s="51">
        <v>85343</v>
      </c>
      <c r="G25" s="52">
        <v>3546</v>
      </c>
    </row>
    <row r="26" spans="1:7" ht="15">
      <c r="A26"/>
      <c r="B26" s="42" t="s">
        <v>100</v>
      </c>
      <c r="C26" s="51" t="s">
        <v>101</v>
      </c>
      <c r="D26" s="51">
        <v>14386</v>
      </c>
      <c r="E26" s="51">
        <v>602831928</v>
      </c>
      <c r="F26" s="51">
        <v>149069</v>
      </c>
      <c r="G26" s="52">
        <v>4044</v>
      </c>
    </row>
    <row r="27" spans="1:7" ht="15">
      <c r="A27"/>
      <c r="B27" s="42" t="s">
        <v>102</v>
      </c>
      <c r="C27" s="51" t="s">
        <v>103</v>
      </c>
      <c r="D27" s="51">
        <v>11257</v>
      </c>
      <c r="E27" s="51">
        <v>492795871</v>
      </c>
      <c r="F27" s="51">
        <v>119804</v>
      </c>
      <c r="G27" s="52">
        <v>4113</v>
      </c>
    </row>
    <row r="28" spans="1:7" ht="15">
      <c r="A28"/>
      <c r="B28" s="42" t="s">
        <v>104</v>
      </c>
      <c r="C28" s="51" t="s">
        <v>105</v>
      </c>
      <c r="D28" s="51">
        <v>6291</v>
      </c>
      <c r="E28" s="51">
        <v>282284243</v>
      </c>
      <c r="F28" s="51">
        <v>71348</v>
      </c>
      <c r="G28" s="52">
        <v>3956</v>
      </c>
    </row>
    <row r="29" spans="1:7" ht="15">
      <c r="A29"/>
      <c r="B29" s="42" t="s">
        <v>106</v>
      </c>
      <c r="C29" s="51" t="s">
        <v>107</v>
      </c>
      <c r="D29" s="51">
        <v>7484</v>
      </c>
      <c r="E29" s="51">
        <v>268738132</v>
      </c>
      <c r="F29" s="51">
        <v>77626</v>
      </c>
      <c r="G29" s="52">
        <v>3462</v>
      </c>
    </row>
    <row r="30" spans="1:7" ht="15">
      <c r="A30"/>
      <c r="B30" s="42" t="s">
        <v>108</v>
      </c>
      <c r="C30" s="51" t="s">
        <v>109</v>
      </c>
      <c r="D30" s="51">
        <v>8938</v>
      </c>
      <c r="E30" s="51">
        <v>342718396</v>
      </c>
      <c r="F30" s="51">
        <v>95805</v>
      </c>
      <c r="G30" s="52">
        <v>3577</v>
      </c>
    </row>
    <row r="31" spans="1:7" ht="15">
      <c r="A31"/>
      <c r="B31" s="42" t="s">
        <v>110</v>
      </c>
      <c r="C31" s="51" t="s">
        <v>111</v>
      </c>
      <c r="D31" s="51">
        <v>4896</v>
      </c>
      <c r="E31" s="51">
        <v>150586741</v>
      </c>
      <c r="F31" s="51">
        <v>43187</v>
      </c>
      <c r="G31" s="52">
        <v>3487</v>
      </c>
    </row>
    <row r="32" spans="1:7" ht="15">
      <c r="A32"/>
      <c r="B32" s="42" t="s">
        <v>112</v>
      </c>
      <c r="C32" s="51" t="s">
        <v>113</v>
      </c>
      <c r="D32" s="51">
        <v>17710</v>
      </c>
      <c r="E32" s="51">
        <v>840287740</v>
      </c>
      <c r="F32" s="51">
        <v>195393</v>
      </c>
      <c r="G32" s="52">
        <v>4301</v>
      </c>
    </row>
    <row r="33" spans="1:7" ht="15">
      <c r="A33"/>
      <c r="B33" s="42" t="s">
        <v>114</v>
      </c>
      <c r="C33" s="51" t="s">
        <v>115</v>
      </c>
      <c r="D33" s="51">
        <v>4522</v>
      </c>
      <c r="E33" s="51">
        <v>141885896</v>
      </c>
      <c r="F33" s="51">
        <v>39233</v>
      </c>
      <c r="G33" s="52">
        <v>3616</v>
      </c>
    </row>
    <row r="34" spans="1:7" ht="15">
      <c r="A34"/>
      <c r="B34" s="42" t="s">
        <v>116</v>
      </c>
      <c r="C34" s="51" t="s">
        <v>117</v>
      </c>
      <c r="D34" s="51">
        <v>11399</v>
      </c>
      <c r="E34" s="51">
        <v>396119671</v>
      </c>
      <c r="F34" s="51">
        <v>118004</v>
      </c>
      <c r="G34" s="52">
        <v>3357</v>
      </c>
    </row>
    <row r="35" spans="1:7" ht="15">
      <c r="A35"/>
      <c r="B35" s="42" t="s">
        <v>118</v>
      </c>
      <c r="C35" s="51" t="s">
        <v>119</v>
      </c>
      <c r="D35" s="51">
        <v>3993</v>
      </c>
      <c r="E35" s="51">
        <v>126203045</v>
      </c>
      <c r="F35" s="51">
        <v>32821</v>
      </c>
      <c r="G35" s="52">
        <v>3845</v>
      </c>
    </row>
    <row r="36" spans="1:7" ht="15">
      <c r="A36"/>
      <c r="B36" s="42" t="s">
        <v>120</v>
      </c>
      <c r="C36" s="51" t="s">
        <v>121</v>
      </c>
      <c r="D36" s="51">
        <v>13490</v>
      </c>
      <c r="E36" s="51">
        <v>596782793</v>
      </c>
      <c r="F36" s="51">
        <v>147559</v>
      </c>
      <c r="G36" s="52">
        <v>4044</v>
      </c>
    </row>
    <row r="37" spans="1:7" ht="15">
      <c r="A37"/>
      <c r="B37" s="42" t="s">
        <v>122</v>
      </c>
      <c r="C37" s="51" t="s">
        <v>123</v>
      </c>
      <c r="D37" s="51">
        <v>8503</v>
      </c>
      <c r="E37" s="51">
        <v>296045114</v>
      </c>
      <c r="F37" s="51">
        <v>82024</v>
      </c>
      <c r="G37" s="52">
        <v>3609</v>
      </c>
    </row>
    <row r="38" spans="1:7" ht="15">
      <c r="A38"/>
      <c r="B38" s="42" t="s">
        <v>124</v>
      </c>
      <c r="C38" s="51" t="s">
        <v>125</v>
      </c>
      <c r="D38" s="51">
        <v>6477</v>
      </c>
      <c r="E38" s="51">
        <v>292444634</v>
      </c>
      <c r="F38" s="51">
        <v>71865</v>
      </c>
      <c r="G38" s="52">
        <v>4069</v>
      </c>
    </row>
    <row r="39" spans="1:7" ht="15">
      <c r="A39"/>
      <c r="B39" s="42" t="s">
        <v>126</v>
      </c>
      <c r="C39" s="51" t="s">
        <v>127</v>
      </c>
      <c r="D39" s="51">
        <v>17737</v>
      </c>
      <c r="E39" s="51">
        <v>883063772</v>
      </c>
      <c r="F39" s="51">
        <v>213163</v>
      </c>
      <c r="G39" s="52">
        <v>4143</v>
      </c>
    </row>
    <row r="40" spans="1:7" ht="15.75" customHeight="1">
      <c r="A40"/>
      <c r="B40" s="42" t="s">
        <v>128</v>
      </c>
      <c r="C40" s="51" t="s">
        <v>129</v>
      </c>
      <c r="D40" s="51">
        <v>8064</v>
      </c>
      <c r="E40" s="51">
        <v>315863340</v>
      </c>
      <c r="F40" s="51">
        <v>89051</v>
      </c>
      <c r="G40" s="52">
        <v>3547</v>
      </c>
    </row>
    <row r="41" spans="1:7" ht="12" customHeight="1">
      <c r="A41"/>
      <c r="B41" s="42" t="s">
        <v>130</v>
      </c>
      <c r="C41" s="51" t="s">
        <v>131</v>
      </c>
      <c r="D41" s="51">
        <v>5247</v>
      </c>
      <c r="E41" s="51">
        <v>165107642</v>
      </c>
      <c r="F41" s="51">
        <v>48876</v>
      </c>
      <c r="G41" s="52">
        <v>3378</v>
      </c>
    </row>
    <row r="42" spans="1:7" ht="11.25" customHeight="1">
      <c r="A42"/>
      <c r="B42" s="42" t="s">
        <v>132</v>
      </c>
      <c r="C42" s="51" t="s">
        <v>133</v>
      </c>
      <c r="D42" s="51">
        <v>11310</v>
      </c>
      <c r="E42" s="51">
        <v>723674362</v>
      </c>
      <c r="F42" s="51">
        <v>152537</v>
      </c>
      <c r="G42" s="52">
        <v>4744</v>
      </c>
    </row>
    <row r="43" spans="1:7" ht="15">
      <c r="A43"/>
      <c r="B43" s="42" t="s">
        <v>134</v>
      </c>
      <c r="C43" s="51" t="s">
        <v>135</v>
      </c>
      <c r="D43" s="51">
        <v>13228</v>
      </c>
      <c r="E43" s="51">
        <v>400695381</v>
      </c>
      <c r="F43" s="51">
        <v>123704</v>
      </c>
      <c r="G43" s="52">
        <v>3239</v>
      </c>
    </row>
    <row r="44" spans="1:7" ht="15">
      <c r="A44"/>
      <c r="B44" s="42" t="s">
        <v>136</v>
      </c>
      <c r="C44" s="51" t="s">
        <v>137</v>
      </c>
      <c r="D44" s="51">
        <v>4733</v>
      </c>
      <c r="E44" s="51">
        <v>170105461</v>
      </c>
      <c r="F44" s="51">
        <v>48540</v>
      </c>
      <c r="G44" s="52">
        <v>3504</v>
      </c>
    </row>
    <row r="45" spans="1:7" ht="15">
      <c r="A45"/>
      <c r="B45" s="42" t="s">
        <v>138</v>
      </c>
      <c r="C45" s="51" t="s">
        <v>139</v>
      </c>
      <c r="D45" s="51">
        <v>21783</v>
      </c>
      <c r="E45" s="51">
        <v>1430197175</v>
      </c>
      <c r="F45" s="51">
        <v>285889</v>
      </c>
      <c r="G45" s="52">
        <v>5003</v>
      </c>
    </row>
    <row r="46" spans="1:7" ht="15">
      <c r="A46"/>
      <c r="B46" s="42" t="s">
        <v>140</v>
      </c>
      <c r="C46" s="51" t="s">
        <v>141</v>
      </c>
      <c r="D46" s="51">
        <v>4557</v>
      </c>
      <c r="E46" s="51">
        <v>184872943</v>
      </c>
      <c r="F46" s="51">
        <v>45762</v>
      </c>
      <c r="G46" s="52">
        <v>4040</v>
      </c>
    </row>
    <row r="47" spans="1:7" ht="15">
      <c r="A47"/>
      <c r="B47" s="42" t="s">
        <v>142</v>
      </c>
      <c r="C47" s="51" t="s">
        <v>143</v>
      </c>
      <c r="D47" s="51">
        <v>5830</v>
      </c>
      <c r="E47" s="51">
        <v>196541092</v>
      </c>
      <c r="F47" s="51">
        <v>58937</v>
      </c>
      <c r="G47" s="52">
        <v>3335</v>
      </c>
    </row>
    <row r="48" spans="1:7" ht="15">
      <c r="A48"/>
      <c r="B48" s="42" t="s">
        <v>144</v>
      </c>
      <c r="C48" s="51" t="s">
        <v>145</v>
      </c>
      <c r="D48" s="51">
        <v>8232</v>
      </c>
      <c r="E48" s="51">
        <v>279251379</v>
      </c>
      <c r="F48" s="51">
        <v>82602</v>
      </c>
      <c r="G48" s="52">
        <v>3381</v>
      </c>
    </row>
    <row r="49" spans="1:7" ht="15">
      <c r="A49"/>
      <c r="B49" s="42" t="s">
        <v>146</v>
      </c>
      <c r="C49" s="51" t="s">
        <v>147</v>
      </c>
      <c r="D49" s="51">
        <v>6217</v>
      </c>
      <c r="E49" s="51">
        <v>212187094</v>
      </c>
      <c r="F49" s="51">
        <v>61348</v>
      </c>
      <c r="G49" s="52">
        <v>3459</v>
      </c>
    </row>
    <row r="50" spans="1:7" ht="15">
      <c r="A50"/>
      <c r="B50" s="42" t="s">
        <v>148</v>
      </c>
      <c r="C50" s="51" t="s">
        <v>149</v>
      </c>
      <c r="D50" s="51">
        <v>4658</v>
      </c>
      <c r="E50" s="51">
        <v>160461515</v>
      </c>
      <c r="F50" s="51">
        <v>44462</v>
      </c>
      <c r="G50" s="52">
        <v>3609</v>
      </c>
    </row>
    <row r="51" spans="1:7" ht="15">
      <c r="A51"/>
      <c r="B51" s="42">
        <v>411</v>
      </c>
      <c r="C51" s="51" t="s">
        <v>150</v>
      </c>
      <c r="D51" s="51">
        <v>95752</v>
      </c>
      <c r="E51" s="51">
        <v>9513404999</v>
      </c>
      <c r="F51" s="51">
        <v>1549476</v>
      </c>
      <c r="G51" s="52">
        <v>6140</v>
      </c>
    </row>
    <row r="52" spans="1:7" ht="15.75" thickBot="1">
      <c r="A52"/>
      <c r="B52" s="53" t="s">
        <v>151</v>
      </c>
      <c r="C52" s="54" t="s">
        <v>152</v>
      </c>
      <c r="D52" s="55">
        <v>21069</v>
      </c>
      <c r="E52" s="55">
        <v>1084341313</v>
      </c>
      <c r="F52" s="55">
        <v>230126</v>
      </c>
      <c r="G52" s="56">
        <v>4712</v>
      </c>
    </row>
    <row r="53" spans="1:7" ht="15.75" thickBot="1">
      <c r="A53"/>
      <c r="B53" s="112" t="s">
        <v>11</v>
      </c>
      <c r="C53" s="113"/>
      <c r="D53" s="57">
        <f>SUM(D11:D52)</f>
        <v>526544</v>
      </c>
      <c r="E53" s="57">
        <f>SUM(E11:E52)</f>
        <v>28133313057</v>
      </c>
      <c r="F53" s="57">
        <f>SUM(F11:F52)</f>
        <v>6145685</v>
      </c>
      <c r="G53" s="58">
        <f>E53/F53</f>
        <v>4577.734305777143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2021-02-18T11:52:56Z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