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<sst xmlns="http://schemas.openxmlformats.org/spreadsheetml/2006/main" count="228" uniqueCount="189">
  <si>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</si>
  <si>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</si>
  <si>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</si>
  <si>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</si>
  <si>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</si>
  <si>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</si>
  <si>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</si>
  <si>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</si>
  <si>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</si>
  <si>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</si>
  <si>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</si>
  <si>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</si>
  <si>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</si>
  <si>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</si>
  <si>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</si>
  <si>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</si>
  <si>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</si>
  <si>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</si>
  <si>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</si>
  <si>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</si>
  <si>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</si>
  <si>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</si>
  <si>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</si>
  <si>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</si>
  <si>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</si>
  <si>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</si>
  <si>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</si>
  <si>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</si>
  <si>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</si>
  <si>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</si>
  <si>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</si>
  <si>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</si>
  <si>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</si>
  <si>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</si>
  <si>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</si>
  <si>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</si>
  <si>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</si>
  <si>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</si>
  <si>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</si>
  <si>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</si>
  <si>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</si>
  <si>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</si>
  <si>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</si>
  <si>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</si>
  <si>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</si>
  <si>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</si>
  <si>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</si>
  <si>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</si>
  <si>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</si>
  <si>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</si>
  <si>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</si>
  <si>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</si>
  <si>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</si>
  <si>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</si>
  <si>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</si>
  <si>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</si>
  <si>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</si>
  <si>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</si>
  <si>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</si>
  <si>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</si>
  <si>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</si>
  <si>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</si>
  <si>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</si>
  <si>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</si>
  <si>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</si>
  <si>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</si>
  <si>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</si>
  <si>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</si>
  <si>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</si>
  <si>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</si>
  <si>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</si>
  <si>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</si>
  <si>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</si>
  <si>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</si>
  <si>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</si>
  <si>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</si>
  <si>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</si>
  <si>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</si>
  <si>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</si>
  <si>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</si>
  <si>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</si>
  <si>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</si>
  <si>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</si>
  <si>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</si>
  <si>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</si>
  <si>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</si>
  <si>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</si>
  <si>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</si>
  <si>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</si>
  <si>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</si>
  <si>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</si>
  <si>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</si>
  <si>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</si>
  <si>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</si>
  <si>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</si>
  <si>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</si>
  <si>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</si>
  <si>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</si>
  <si>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</si>
  <si>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</si>
  <si>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</si>
  <si>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</si>
  <si>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</si>
  <si>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</si>
  <si>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</si>
  <si>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</si>
  <si>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</si>
  <si>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</si>
  <si>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</si>
  <si>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</si>
  <si>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</si>
  <si>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</si>
  <si>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</si>
  <si>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</si>
  <si>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</si>
  <si>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</si>
  <si>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</si>
  <si>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</si>
  <si>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</si>
  <si>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</si>
  <si>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</si>
  <si>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</si>
  <si>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</si>
  <si>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</si>
  <si>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</si>
  <si>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</si>
  <si>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</si>
  <si>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</si>
  <si>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</si>
  <si>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</si>
  <si>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</si>
  <si>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</si>
  <si>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</si>
  <si>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</si>
  <si>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</si>
  <si>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</si>
  <si>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</si>
  <si>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</si>
  <si>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</si>
  <si>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</si>
  <si>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</si>
  <si>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</si>
  <si>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</si>
  <si>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</si>
  <si>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</si>
  <si>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</si>
  <si>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</si>
  <si>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</si>
  <si>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</si>
  <si>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</si>
  <si>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</si>
  <si>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</si>
  <si>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</si>
  <si>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</si>
  <si>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</si>
  <si>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</si>
  <si>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</si>
  <si>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</si>
  <si>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</si>
  <si>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</si>
  <si>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</si>
  <si>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</si>
  <si>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</si>
  <si>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</si>
  <si>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</si>
  <si>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</si>
  <si>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</si>
  <si>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</si>
  <si>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</si>
  <si>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</si>
  <si>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</si>
  <si>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</si>
  <si>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Situatia a fost facuta pe baza datelor existente la C.N.P.P. in luna IANUARIE 2021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</si>
  <si>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</si>
  <si>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</si>
  <si>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</si>
  <si>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</si>
  <si>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</si>
  <si>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</si>
  <si>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</si>
  <si>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</si>
  <si>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</si>
  <si>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</si>
  <si>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</si>
  <si>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</si>
  <si>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Luna: NOIEMBRIE 2020</t>
  </si>
  <si>
    <t>Luna NOIEMBRIE 2020</t>
  </si>
  <si>
    <t>Situatia a fost facuta pe baza datelor existente la CNPP in luna  IANUARIE 2021</t>
  </si>
  <si>
    <t>Situatia a fost facuta pe baza datelor existente la CNPP in luna IANUARIE 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</si>
</sst>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20" fillId="24" borderId="37" xfId="43" applyNumberFormat="1" applyFont="1" applyFill="1" applyBorder="1" applyAlignment="1" quotePrefix="1">
      <alignment horizontal="center"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40" xfId="0" applyNumberFormat="1" applyBorder="1" applyAlignment="1">
      <alignment/>
    </xf>
    <xf numFmtId="3" fontId="18" fillId="0" borderId="37" xfId="0" applyNumberFormat="1" applyFont="1" applyBorder="1" applyAlignment="1">
      <alignment/>
    </xf>
    <xf numFmtId="3" fontId="0" fillId="0" borderId="0" xfId="0" applyNumberFormat="1" applyAlignment="1">
      <alignment horizontal="left" vertical="top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18" fillId="0" borderId="42" xfId="0" applyNumberFormat="1" applyFont="1" applyBorder="1" applyAlignment="1">
      <alignment horizontal="center"/>
    </xf>
    <xf numFmtId="3" fontId="18" fillId="0" borderId="43" xfId="0" applyNumberFormat="1" applyFont="1" applyBorder="1" applyAlignment="1">
      <alignment horizontal="center"/>
    </xf>
    <xf numFmtId="3" fontId="0" fillId="0" borderId="0" xfId="0" applyNumberFormat="1" applyAlignment="1">
      <alignment horizontal="left" vertical="top"/>
    </xf>
    <xf numFmtId="3" fontId="0" fillId="0" borderId="10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21" fillId="0" borderId="44" xfId="0" applyNumberFormat="1" applyFont="1" applyBorder="1" applyAlignment="1">
      <alignment horizontal="center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 vertical="center" wrapText="1"/>
    </xf>
    <xf numFmtId="3" fontId="0" fillId="0" borderId="55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22" fillId="0" borderId="44" xfId="0" applyNumberFormat="1" applyFont="1" applyBorder="1" applyAlignment="1">
      <alignment horizontal="right"/>
    </xf>
    <xf numFmtId="0" fontId="0" fillId="0" borderId="5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63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0">
      <selection activeCell="S3" sqref="S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.75">
      <c r="A4" s="104" t="s">
        <v>185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6" ht="18.75">
      <c r="A6" s="6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3:20" ht="15.75" thickBot="1">
      <c r="M7" s="91" t="s">
        <v>172</v>
      </c>
      <c r="N7" s="91"/>
      <c r="O7" s="91"/>
      <c r="P7" s="91"/>
      <c r="Q7" s="91"/>
      <c r="R7" s="91"/>
      <c r="S7" s="91"/>
      <c r="T7" s="91"/>
    </row>
    <row r="8" spans="1:20" ht="23.25" customHeight="1">
      <c r="A8" s="92" t="s">
        <v>3</v>
      </c>
      <c r="B8" s="95" t="s">
        <v>4</v>
      </c>
      <c r="C8" s="96" t="s">
        <v>26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99" t="s">
        <v>10</v>
      </c>
      <c r="R8" s="100"/>
      <c r="S8" s="99" t="s">
        <v>173</v>
      </c>
      <c r="T8" s="100"/>
    </row>
    <row r="9" spans="1:20" ht="93" customHeight="1">
      <c r="A9" s="93"/>
      <c r="B9" s="73"/>
      <c r="C9" s="103" t="s">
        <v>5</v>
      </c>
      <c r="D9" s="85"/>
      <c r="E9" s="85" t="s">
        <v>6</v>
      </c>
      <c r="F9" s="85"/>
      <c r="G9" s="85" t="s">
        <v>9</v>
      </c>
      <c r="H9" s="85"/>
      <c r="I9" s="89" t="s">
        <v>32</v>
      </c>
      <c r="J9" s="89"/>
      <c r="K9" s="90" t="s">
        <v>174</v>
      </c>
      <c r="L9" s="85"/>
      <c r="M9" s="83" t="s">
        <v>175</v>
      </c>
      <c r="N9" s="84"/>
      <c r="O9" s="85" t="s">
        <v>176</v>
      </c>
      <c r="P9" s="85"/>
      <c r="Q9" s="101"/>
      <c r="R9" s="102"/>
      <c r="S9" s="101"/>
      <c r="T9" s="102"/>
    </row>
    <row r="10" spans="1:20" ht="62.25" customHeight="1" thickBot="1">
      <c r="A10" s="94"/>
      <c r="B10" s="74"/>
      <c r="C10" s="14" t="s">
        <v>7</v>
      </c>
      <c r="D10" s="5" t="s">
        <v>8</v>
      </c>
      <c r="E10" s="5" t="s">
        <v>7</v>
      </c>
      <c r="F10" s="5" t="s">
        <v>8</v>
      </c>
      <c r="G10" s="5" t="s">
        <v>7</v>
      </c>
      <c r="H10" s="5" t="s">
        <v>8</v>
      </c>
      <c r="I10" s="5" t="s">
        <v>7</v>
      </c>
      <c r="J10" s="5" t="s">
        <v>8</v>
      </c>
      <c r="K10" s="5" t="s">
        <v>7</v>
      </c>
      <c r="L10" s="5" t="s">
        <v>8</v>
      </c>
      <c r="M10" s="5" t="s">
        <v>7</v>
      </c>
      <c r="N10" s="5" t="s">
        <v>8</v>
      </c>
      <c r="O10" s="75" t="s">
        <v>7</v>
      </c>
      <c r="P10" s="6" t="s">
        <v>8</v>
      </c>
      <c r="Q10" s="14" t="s">
        <v>7</v>
      </c>
      <c r="R10" s="6" t="s">
        <v>8</v>
      </c>
      <c r="S10" s="14" t="s">
        <v>7</v>
      </c>
      <c r="T10" s="6" t="s">
        <v>8</v>
      </c>
    </row>
    <row r="11" spans="1:20" ht="15.75" thickBot="1">
      <c r="A11" s="65" t="s">
        <v>12</v>
      </c>
      <c r="B11" s="66" t="s">
        <v>13</v>
      </c>
      <c r="C11" s="65" t="s">
        <v>14</v>
      </c>
      <c r="D11" s="67" t="s">
        <v>15</v>
      </c>
      <c r="E11" s="67" t="s">
        <v>16</v>
      </c>
      <c r="F11" s="67" t="s">
        <v>17</v>
      </c>
      <c r="G11" s="67" t="s">
        <v>18</v>
      </c>
      <c r="H11" s="67" t="s">
        <v>19</v>
      </c>
      <c r="I11" s="67" t="s">
        <v>20</v>
      </c>
      <c r="J11" s="68" t="s">
        <v>21</v>
      </c>
      <c r="K11" s="67" t="s">
        <v>22</v>
      </c>
      <c r="L11" s="67" t="s">
        <v>23</v>
      </c>
      <c r="M11" s="67" t="s">
        <v>24</v>
      </c>
      <c r="N11" s="67" t="s">
        <v>25</v>
      </c>
      <c r="O11" s="76" t="s">
        <v>177</v>
      </c>
      <c r="P11" s="68" t="s">
        <v>178</v>
      </c>
      <c r="Q11" s="65" t="s">
        <v>179</v>
      </c>
      <c r="R11" s="68" t="s">
        <v>180</v>
      </c>
      <c r="S11" s="65" t="s">
        <v>181</v>
      </c>
      <c r="T11" s="68" t="s">
        <v>182</v>
      </c>
    </row>
    <row r="12" spans="1:20" ht="18">
      <c r="A12" s="7" t="s">
        <v>30</v>
      </c>
      <c r="B12" s="3">
        <v>0</v>
      </c>
      <c r="C12" s="15">
        <v>51153</v>
      </c>
      <c r="D12" s="8">
        <v>0</v>
      </c>
      <c r="E12" s="8">
        <v>2899</v>
      </c>
      <c r="F12" s="8">
        <v>0</v>
      </c>
      <c r="G12" s="8">
        <v>1507</v>
      </c>
      <c r="H12" s="8">
        <v>0</v>
      </c>
      <c r="I12" s="8">
        <v>690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77">
        <v>0</v>
      </c>
      <c r="P12" s="9">
        <v>0</v>
      </c>
      <c r="Q12" s="15">
        <v>0</v>
      </c>
      <c r="R12" s="9">
        <v>0</v>
      </c>
      <c r="S12" s="15">
        <v>0</v>
      </c>
      <c r="T12" s="9">
        <v>0</v>
      </c>
    </row>
    <row r="13" spans="1:20" ht="15">
      <c r="A13" s="3">
        <v>1</v>
      </c>
      <c r="B13" s="3" t="s">
        <v>163</v>
      </c>
      <c r="C13" s="16">
        <v>381944</v>
      </c>
      <c r="D13" s="2">
        <v>1286</v>
      </c>
      <c r="E13" s="2">
        <v>401784</v>
      </c>
      <c r="F13" s="2">
        <v>906</v>
      </c>
      <c r="G13" s="2">
        <v>88478</v>
      </c>
      <c r="H13" s="2">
        <v>781</v>
      </c>
      <c r="I13" s="2">
        <v>151613</v>
      </c>
      <c r="J13" s="2">
        <v>647</v>
      </c>
      <c r="K13" s="2">
        <v>9707</v>
      </c>
      <c r="L13" s="2">
        <v>758</v>
      </c>
      <c r="M13" s="2">
        <v>12926</v>
      </c>
      <c r="N13" s="2">
        <v>1277</v>
      </c>
      <c r="O13" s="78">
        <v>28945</v>
      </c>
      <c r="P13" s="4">
        <v>841</v>
      </c>
      <c r="Q13" s="16">
        <v>315</v>
      </c>
      <c r="R13" s="4">
        <v>1083</v>
      </c>
      <c r="S13" s="16">
        <v>159</v>
      </c>
      <c r="T13" s="4">
        <v>1099</v>
      </c>
    </row>
    <row r="14" spans="1:20" ht="15">
      <c r="A14" s="3">
        <v>2</v>
      </c>
      <c r="B14" s="3" t="s">
        <v>164</v>
      </c>
      <c r="C14" s="16">
        <v>460054</v>
      </c>
      <c r="D14" s="2">
        <v>2230</v>
      </c>
      <c r="E14" s="2">
        <v>3041</v>
      </c>
      <c r="F14" s="2">
        <v>2230</v>
      </c>
      <c r="G14" s="2">
        <v>5536</v>
      </c>
      <c r="H14" s="2">
        <v>2230</v>
      </c>
      <c r="I14" s="2">
        <v>10</v>
      </c>
      <c r="J14" s="2">
        <v>2230</v>
      </c>
      <c r="K14" s="2">
        <v>9</v>
      </c>
      <c r="L14" s="2">
        <v>2230</v>
      </c>
      <c r="M14" s="2">
        <v>1</v>
      </c>
      <c r="N14" s="2">
        <v>2230</v>
      </c>
      <c r="O14" s="78">
        <v>0</v>
      </c>
      <c r="P14" s="4">
        <v>0</v>
      </c>
      <c r="Q14" s="16">
        <v>30881</v>
      </c>
      <c r="R14" s="4">
        <v>2230</v>
      </c>
      <c r="S14" s="16">
        <v>39830</v>
      </c>
      <c r="T14" s="4">
        <v>2230</v>
      </c>
    </row>
    <row r="15" spans="1:20" ht="15">
      <c r="A15" s="3">
        <v>3</v>
      </c>
      <c r="B15" s="3" t="s">
        <v>165</v>
      </c>
      <c r="C15" s="16">
        <v>324666</v>
      </c>
      <c r="D15" s="2">
        <v>2265</v>
      </c>
      <c r="E15" s="2">
        <v>8646</v>
      </c>
      <c r="F15" s="2">
        <v>2280</v>
      </c>
      <c r="G15" s="2">
        <v>670</v>
      </c>
      <c r="H15" s="2">
        <v>2286</v>
      </c>
      <c r="I15" s="2">
        <v>1451</v>
      </c>
      <c r="J15" s="2">
        <v>2264</v>
      </c>
      <c r="K15" s="2">
        <v>145</v>
      </c>
      <c r="L15" s="2">
        <v>2283</v>
      </c>
      <c r="M15" s="2">
        <v>637</v>
      </c>
      <c r="N15" s="2">
        <v>2266</v>
      </c>
      <c r="O15" s="78">
        <v>645</v>
      </c>
      <c r="P15" s="4">
        <v>2257</v>
      </c>
      <c r="Q15" s="16">
        <v>51</v>
      </c>
      <c r="R15" s="4">
        <v>2284</v>
      </c>
      <c r="S15" s="16">
        <v>1047</v>
      </c>
      <c r="T15" s="4">
        <v>2263</v>
      </c>
    </row>
    <row r="16" spans="1:20" ht="15">
      <c r="A16" s="3">
        <v>4</v>
      </c>
      <c r="B16" s="3">
        <v>2350</v>
      </c>
      <c r="C16" s="16">
        <v>60316</v>
      </c>
      <c r="D16" s="2">
        <v>2350</v>
      </c>
      <c r="E16" s="2">
        <v>1331</v>
      </c>
      <c r="F16" s="2">
        <v>2350</v>
      </c>
      <c r="G16" s="2">
        <v>162</v>
      </c>
      <c r="H16" s="2">
        <v>2350</v>
      </c>
      <c r="I16" s="2">
        <v>2</v>
      </c>
      <c r="J16" s="2">
        <v>2350</v>
      </c>
      <c r="K16" s="2">
        <v>1</v>
      </c>
      <c r="L16" s="2">
        <v>2350</v>
      </c>
      <c r="M16" s="2">
        <v>0</v>
      </c>
      <c r="N16" s="2">
        <v>0</v>
      </c>
      <c r="O16" s="78">
        <v>0</v>
      </c>
      <c r="P16" s="4">
        <v>0</v>
      </c>
      <c r="Q16" s="16">
        <v>21</v>
      </c>
      <c r="R16" s="4">
        <v>2350</v>
      </c>
      <c r="S16" s="16">
        <v>327</v>
      </c>
      <c r="T16" s="4">
        <v>2350</v>
      </c>
    </row>
    <row r="17" spans="1:20" ht="15">
      <c r="A17" s="3">
        <v>5</v>
      </c>
      <c r="B17" s="3" t="s">
        <v>157</v>
      </c>
      <c r="C17" s="16">
        <v>170723</v>
      </c>
      <c r="D17" s="2">
        <v>2430</v>
      </c>
      <c r="E17" s="2">
        <v>8512</v>
      </c>
      <c r="F17" s="2">
        <v>2427</v>
      </c>
      <c r="G17" s="2">
        <v>1229</v>
      </c>
      <c r="H17" s="2">
        <v>2429</v>
      </c>
      <c r="I17" s="2">
        <v>558</v>
      </c>
      <c r="J17" s="2">
        <v>2425</v>
      </c>
      <c r="K17" s="2">
        <v>56</v>
      </c>
      <c r="L17" s="2">
        <v>2422</v>
      </c>
      <c r="M17" s="2">
        <v>315</v>
      </c>
      <c r="N17" s="2">
        <v>2426</v>
      </c>
      <c r="O17" s="78">
        <v>160</v>
      </c>
      <c r="P17" s="4">
        <v>2424</v>
      </c>
      <c r="Q17" s="16">
        <v>402</v>
      </c>
      <c r="R17" s="4">
        <v>2452</v>
      </c>
      <c r="S17" s="16">
        <v>883</v>
      </c>
      <c r="T17" s="4">
        <v>2473</v>
      </c>
    </row>
    <row r="18" spans="1:20" ht="15">
      <c r="A18" s="3">
        <v>6</v>
      </c>
      <c r="B18" s="3" t="s">
        <v>158</v>
      </c>
      <c r="C18" s="16">
        <v>403146</v>
      </c>
      <c r="D18" s="2">
        <v>2733</v>
      </c>
      <c r="E18" s="2">
        <v>21025</v>
      </c>
      <c r="F18" s="2">
        <v>2720</v>
      </c>
      <c r="G18" s="2">
        <v>4017</v>
      </c>
      <c r="H18" s="2">
        <v>2700</v>
      </c>
      <c r="I18" s="2">
        <v>1531</v>
      </c>
      <c r="J18" s="2">
        <v>2718</v>
      </c>
      <c r="K18" s="2">
        <v>247</v>
      </c>
      <c r="L18" s="2">
        <v>2751</v>
      </c>
      <c r="M18" s="2">
        <v>755</v>
      </c>
      <c r="N18" s="2">
        <v>2716</v>
      </c>
      <c r="O18" s="78">
        <v>460</v>
      </c>
      <c r="P18" s="4">
        <v>2704</v>
      </c>
      <c r="Q18" s="16">
        <v>182</v>
      </c>
      <c r="R18" s="4">
        <v>2730</v>
      </c>
      <c r="S18" s="16">
        <v>542</v>
      </c>
      <c r="T18" s="4">
        <v>2731</v>
      </c>
    </row>
    <row r="19" spans="1:20" ht="15">
      <c r="A19" s="3">
        <v>7</v>
      </c>
      <c r="B19" s="3" t="s">
        <v>159</v>
      </c>
      <c r="C19" s="16">
        <v>233662</v>
      </c>
      <c r="D19" s="2">
        <v>3000</v>
      </c>
      <c r="E19" s="2">
        <v>2762</v>
      </c>
      <c r="F19" s="2">
        <v>3000</v>
      </c>
      <c r="G19" s="2">
        <v>180</v>
      </c>
      <c r="H19" s="2">
        <v>3000</v>
      </c>
      <c r="I19" s="2">
        <v>54</v>
      </c>
      <c r="J19" s="2">
        <v>3000</v>
      </c>
      <c r="K19" s="2">
        <v>1</v>
      </c>
      <c r="L19" s="2">
        <v>3000</v>
      </c>
      <c r="M19" s="2">
        <v>37</v>
      </c>
      <c r="N19" s="2">
        <v>3000</v>
      </c>
      <c r="O19" s="78">
        <v>16</v>
      </c>
      <c r="P19" s="4">
        <v>3000</v>
      </c>
      <c r="Q19" s="16">
        <v>284</v>
      </c>
      <c r="R19" s="4">
        <v>3000</v>
      </c>
      <c r="S19" s="16">
        <v>418</v>
      </c>
      <c r="T19" s="4">
        <v>3000</v>
      </c>
    </row>
    <row r="20" spans="1:20" ht="15">
      <c r="A20" s="3">
        <v>8</v>
      </c>
      <c r="B20" s="3" t="s">
        <v>151</v>
      </c>
      <c r="C20" s="16">
        <v>433155</v>
      </c>
      <c r="D20" s="2">
        <v>3251</v>
      </c>
      <c r="E20" s="2">
        <v>15973</v>
      </c>
      <c r="F20" s="2">
        <v>3259</v>
      </c>
      <c r="G20" s="2">
        <v>2488</v>
      </c>
      <c r="H20" s="2">
        <v>3245</v>
      </c>
      <c r="I20" s="2">
        <v>834</v>
      </c>
      <c r="J20" s="2">
        <v>3219</v>
      </c>
      <c r="K20" s="2">
        <v>92</v>
      </c>
      <c r="L20" s="2">
        <v>3204</v>
      </c>
      <c r="M20" s="2">
        <v>510</v>
      </c>
      <c r="N20" s="2">
        <v>3223</v>
      </c>
      <c r="O20" s="78">
        <v>208</v>
      </c>
      <c r="P20" s="4">
        <v>3215</v>
      </c>
      <c r="Q20" s="16">
        <v>158</v>
      </c>
      <c r="R20" s="4">
        <v>3267</v>
      </c>
      <c r="S20" s="16">
        <v>442</v>
      </c>
      <c r="T20" s="4">
        <v>3352</v>
      </c>
    </row>
    <row r="21" spans="1:20" ht="15">
      <c r="A21" s="3">
        <v>9</v>
      </c>
      <c r="B21" s="3" t="s">
        <v>160</v>
      </c>
      <c r="C21" s="16">
        <v>619662</v>
      </c>
      <c r="D21" s="2">
        <v>3993</v>
      </c>
      <c r="E21" s="2">
        <v>19197</v>
      </c>
      <c r="F21" s="2">
        <v>3975</v>
      </c>
      <c r="G21" s="2">
        <v>3143</v>
      </c>
      <c r="H21" s="2">
        <v>3972</v>
      </c>
      <c r="I21" s="2">
        <v>951</v>
      </c>
      <c r="J21" s="2">
        <v>3893</v>
      </c>
      <c r="K21" s="2">
        <v>75</v>
      </c>
      <c r="L21" s="2">
        <v>3785</v>
      </c>
      <c r="M21" s="2">
        <v>646</v>
      </c>
      <c r="N21" s="2">
        <v>3890</v>
      </c>
      <c r="O21" s="78">
        <v>210</v>
      </c>
      <c r="P21" s="4">
        <v>3949</v>
      </c>
      <c r="Q21" s="16">
        <v>378</v>
      </c>
      <c r="R21" s="4">
        <v>4022</v>
      </c>
      <c r="S21" s="16">
        <v>768</v>
      </c>
      <c r="T21" s="4">
        <v>4050</v>
      </c>
    </row>
    <row r="22" spans="1:20" ht="15">
      <c r="A22" s="3">
        <v>10</v>
      </c>
      <c r="B22" s="3" t="s">
        <v>166</v>
      </c>
      <c r="C22" s="16">
        <v>430207</v>
      </c>
      <c r="D22" s="2">
        <v>4950</v>
      </c>
      <c r="E22" s="2">
        <v>12533</v>
      </c>
      <c r="F22" s="2">
        <v>4961</v>
      </c>
      <c r="G22" s="2">
        <v>1680</v>
      </c>
      <c r="H22" s="2">
        <v>4962</v>
      </c>
      <c r="I22" s="2">
        <v>115</v>
      </c>
      <c r="J22" s="2">
        <v>4904</v>
      </c>
      <c r="K22" s="2">
        <v>17</v>
      </c>
      <c r="L22" s="2">
        <v>4910</v>
      </c>
      <c r="M22" s="2">
        <v>4</v>
      </c>
      <c r="N22" s="2">
        <v>4957</v>
      </c>
      <c r="O22" s="78">
        <v>81</v>
      </c>
      <c r="P22" s="4">
        <v>4893</v>
      </c>
      <c r="Q22" s="16">
        <v>118</v>
      </c>
      <c r="R22" s="4">
        <v>4997</v>
      </c>
      <c r="S22" s="16">
        <v>417</v>
      </c>
      <c r="T22" s="4">
        <v>5018</v>
      </c>
    </row>
    <row r="23" spans="1:20" ht="15">
      <c r="A23" s="3">
        <v>11</v>
      </c>
      <c r="B23" s="79" t="s">
        <v>167</v>
      </c>
      <c r="C23" s="16">
        <v>501</v>
      </c>
      <c r="D23" s="2">
        <v>5429</v>
      </c>
      <c r="E23" s="2">
        <v>25</v>
      </c>
      <c r="F23" s="2">
        <v>5429</v>
      </c>
      <c r="G23" s="2">
        <v>5</v>
      </c>
      <c r="H23" s="2">
        <v>5429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78">
        <v>0</v>
      </c>
      <c r="P23" s="4">
        <v>0</v>
      </c>
      <c r="Q23" s="16">
        <v>24</v>
      </c>
      <c r="R23" s="4">
        <v>5429</v>
      </c>
      <c r="S23" s="16">
        <v>17</v>
      </c>
      <c r="T23" s="4">
        <v>5429</v>
      </c>
    </row>
    <row r="24" spans="1:20" ht="15">
      <c r="A24" s="3">
        <v>12</v>
      </c>
      <c r="B24" s="3" t="s">
        <v>168</v>
      </c>
      <c r="C24" s="16">
        <v>504104</v>
      </c>
      <c r="D24" s="2">
        <v>6154</v>
      </c>
      <c r="E24" s="2">
        <v>14178</v>
      </c>
      <c r="F24" s="2">
        <v>6162</v>
      </c>
      <c r="G24" s="2">
        <v>2002</v>
      </c>
      <c r="H24" s="2">
        <v>6181</v>
      </c>
      <c r="I24" s="2">
        <v>116</v>
      </c>
      <c r="J24" s="2">
        <v>6061</v>
      </c>
      <c r="K24" s="2">
        <v>30</v>
      </c>
      <c r="L24" s="2">
        <v>6290</v>
      </c>
      <c r="M24" s="2">
        <v>5</v>
      </c>
      <c r="N24" s="2">
        <v>5779</v>
      </c>
      <c r="O24" s="78">
        <v>69</v>
      </c>
      <c r="P24" s="4">
        <v>6016</v>
      </c>
      <c r="Q24" s="16">
        <v>131</v>
      </c>
      <c r="R24" s="4">
        <v>6055</v>
      </c>
      <c r="S24" s="16">
        <v>441</v>
      </c>
      <c r="T24" s="4">
        <v>6189</v>
      </c>
    </row>
    <row r="25" spans="1:20" ht="15">
      <c r="A25" s="3">
        <v>13</v>
      </c>
      <c r="B25" s="3" t="s">
        <v>0</v>
      </c>
      <c r="C25" s="16">
        <v>218862</v>
      </c>
      <c r="D25" s="2">
        <v>7482</v>
      </c>
      <c r="E25" s="2">
        <v>5630</v>
      </c>
      <c r="F25" s="2">
        <v>7469</v>
      </c>
      <c r="G25" s="2">
        <v>788</v>
      </c>
      <c r="H25" s="2">
        <v>7453</v>
      </c>
      <c r="I25" s="2">
        <v>28</v>
      </c>
      <c r="J25" s="2">
        <v>7438</v>
      </c>
      <c r="K25" s="2">
        <v>11</v>
      </c>
      <c r="L25" s="2">
        <v>7421</v>
      </c>
      <c r="M25" s="2">
        <v>1</v>
      </c>
      <c r="N25" s="2">
        <v>7447</v>
      </c>
      <c r="O25" s="78">
        <v>14</v>
      </c>
      <c r="P25" s="4">
        <v>7452</v>
      </c>
      <c r="Q25" s="16">
        <v>38</v>
      </c>
      <c r="R25" s="4">
        <v>7867</v>
      </c>
      <c r="S25" s="16">
        <v>126</v>
      </c>
      <c r="T25" s="4">
        <v>7839</v>
      </c>
    </row>
    <row r="26" spans="1:20" ht="15">
      <c r="A26" s="3">
        <v>14</v>
      </c>
      <c r="B26" s="3" t="s">
        <v>1</v>
      </c>
      <c r="C26" s="16">
        <v>153165</v>
      </c>
      <c r="D26" s="2">
        <v>8482</v>
      </c>
      <c r="E26" s="2">
        <v>4259</v>
      </c>
      <c r="F26" s="2">
        <v>8492</v>
      </c>
      <c r="G26" s="2">
        <v>1010</v>
      </c>
      <c r="H26" s="2">
        <v>8452</v>
      </c>
      <c r="I26" s="2">
        <v>27</v>
      </c>
      <c r="J26" s="2">
        <v>8514</v>
      </c>
      <c r="K26" s="2">
        <v>12</v>
      </c>
      <c r="L26" s="2">
        <v>8521</v>
      </c>
      <c r="M26" s="2">
        <v>1</v>
      </c>
      <c r="N26" s="2">
        <v>8525</v>
      </c>
      <c r="O26" s="78">
        <v>12</v>
      </c>
      <c r="P26" s="4">
        <v>8502</v>
      </c>
      <c r="Q26" s="16">
        <v>12</v>
      </c>
      <c r="R26" s="4">
        <v>8597</v>
      </c>
      <c r="S26" s="16">
        <v>71</v>
      </c>
      <c r="T26" s="4">
        <v>8440</v>
      </c>
    </row>
    <row r="27" spans="1:20" ht="15">
      <c r="A27" s="3">
        <v>15</v>
      </c>
      <c r="B27" s="3" t="s">
        <v>2</v>
      </c>
      <c r="C27" s="16">
        <v>120872</v>
      </c>
      <c r="D27" s="2">
        <v>9492</v>
      </c>
      <c r="E27" s="2">
        <v>2665</v>
      </c>
      <c r="F27" s="2">
        <v>9481</v>
      </c>
      <c r="G27" s="2">
        <v>733</v>
      </c>
      <c r="H27" s="2">
        <v>9530</v>
      </c>
      <c r="I27" s="2">
        <v>10</v>
      </c>
      <c r="J27" s="2">
        <v>9478</v>
      </c>
      <c r="K27" s="2">
        <v>3</v>
      </c>
      <c r="L27" s="2">
        <v>9376</v>
      </c>
      <c r="M27" s="2">
        <v>0</v>
      </c>
      <c r="N27" s="2">
        <v>0</v>
      </c>
      <c r="O27" s="78">
        <v>5</v>
      </c>
      <c r="P27" s="4">
        <v>9525</v>
      </c>
      <c r="Q27" s="16">
        <v>32</v>
      </c>
      <c r="R27" s="4">
        <v>9849</v>
      </c>
      <c r="S27" s="16">
        <v>81</v>
      </c>
      <c r="T27" s="4">
        <v>9942</v>
      </c>
    </row>
    <row r="28" spans="1:20" ht="15">
      <c r="A28" s="3">
        <v>16</v>
      </c>
      <c r="B28" s="3" t="s">
        <v>152</v>
      </c>
      <c r="C28" s="16">
        <v>148463</v>
      </c>
      <c r="D28" s="2">
        <v>10881</v>
      </c>
      <c r="E28" s="2">
        <v>3549</v>
      </c>
      <c r="F28" s="2">
        <v>10925</v>
      </c>
      <c r="G28" s="2">
        <v>1049</v>
      </c>
      <c r="H28" s="2">
        <v>10951</v>
      </c>
      <c r="I28" s="2">
        <v>23</v>
      </c>
      <c r="J28" s="2">
        <v>10982</v>
      </c>
      <c r="K28" s="2">
        <v>8</v>
      </c>
      <c r="L28" s="2">
        <v>10899</v>
      </c>
      <c r="M28" s="2">
        <v>2</v>
      </c>
      <c r="N28" s="2">
        <v>10780</v>
      </c>
      <c r="O28" s="78">
        <v>9</v>
      </c>
      <c r="P28" s="4">
        <v>11074</v>
      </c>
      <c r="Q28" s="16">
        <v>21</v>
      </c>
      <c r="R28" s="4">
        <v>11048</v>
      </c>
      <c r="S28" s="16">
        <v>47</v>
      </c>
      <c r="T28" s="4">
        <v>11372</v>
      </c>
    </row>
    <row r="29" spans="1:20" ht="15">
      <c r="A29" s="3">
        <v>17</v>
      </c>
      <c r="B29" s="3" t="s">
        <v>153</v>
      </c>
      <c r="C29" s="16">
        <v>43376</v>
      </c>
      <c r="D29" s="2">
        <v>12477</v>
      </c>
      <c r="E29" s="2">
        <v>1205</v>
      </c>
      <c r="F29" s="2">
        <v>12493</v>
      </c>
      <c r="G29" s="2">
        <v>382</v>
      </c>
      <c r="H29" s="2">
        <v>12568</v>
      </c>
      <c r="I29" s="2">
        <v>5</v>
      </c>
      <c r="J29" s="2">
        <v>12518</v>
      </c>
      <c r="K29" s="2">
        <v>2</v>
      </c>
      <c r="L29" s="2">
        <v>12828</v>
      </c>
      <c r="M29" s="2">
        <v>0</v>
      </c>
      <c r="N29" s="2">
        <v>0</v>
      </c>
      <c r="O29" s="78">
        <v>2</v>
      </c>
      <c r="P29" s="4">
        <v>12431</v>
      </c>
      <c r="Q29" s="16">
        <v>8</v>
      </c>
      <c r="R29" s="4">
        <v>12476</v>
      </c>
      <c r="S29" s="16">
        <v>14</v>
      </c>
      <c r="T29" s="4">
        <v>12479</v>
      </c>
    </row>
    <row r="30" spans="1:20" ht="15">
      <c r="A30" s="3">
        <v>18</v>
      </c>
      <c r="B30" s="3" t="s">
        <v>154</v>
      </c>
      <c r="C30" s="16">
        <v>57995</v>
      </c>
      <c r="D30" s="2">
        <v>13937</v>
      </c>
      <c r="E30" s="2">
        <v>1734</v>
      </c>
      <c r="F30" s="2">
        <v>13949</v>
      </c>
      <c r="G30" s="2">
        <v>486</v>
      </c>
      <c r="H30" s="2">
        <v>13989</v>
      </c>
      <c r="I30" s="2">
        <v>5</v>
      </c>
      <c r="J30" s="2">
        <v>13862</v>
      </c>
      <c r="K30" s="2">
        <v>3</v>
      </c>
      <c r="L30" s="2">
        <v>14200</v>
      </c>
      <c r="M30" s="2">
        <v>1</v>
      </c>
      <c r="N30" s="2">
        <v>13035</v>
      </c>
      <c r="O30" s="78">
        <v>0</v>
      </c>
      <c r="P30" s="4">
        <v>0</v>
      </c>
      <c r="Q30" s="16">
        <v>6</v>
      </c>
      <c r="R30" s="4">
        <v>14681</v>
      </c>
      <c r="S30" s="16">
        <v>11</v>
      </c>
      <c r="T30" s="4">
        <v>14321</v>
      </c>
    </row>
    <row r="31" spans="1:20" ht="15">
      <c r="A31" s="3">
        <v>19</v>
      </c>
      <c r="B31" s="3" t="s">
        <v>155</v>
      </c>
      <c r="C31" s="16">
        <v>21556</v>
      </c>
      <c r="D31" s="2">
        <v>15486</v>
      </c>
      <c r="E31" s="2">
        <v>627</v>
      </c>
      <c r="F31" s="2">
        <v>15465</v>
      </c>
      <c r="G31" s="2">
        <v>186</v>
      </c>
      <c r="H31" s="2">
        <v>15517</v>
      </c>
      <c r="I31" s="2">
        <v>3</v>
      </c>
      <c r="J31" s="2">
        <v>15402</v>
      </c>
      <c r="K31" s="2">
        <v>2</v>
      </c>
      <c r="L31" s="2">
        <v>15501</v>
      </c>
      <c r="M31" s="2">
        <v>0</v>
      </c>
      <c r="N31" s="2">
        <v>0</v>
      </c>
      <c r="O31" s="78">
        <v>1</v>
      </c>
      <c r="P31" s="4">
        <v>15204</v>
      </c>
      <c r="Q31" s="16">
        <v>8</v>
      </c>
      <c r="R31" s="4">
        <v>15799</v>
      </c>
      <c r="S31" s="16">
        <v>6</v>
      </c>
      <c r="T31" s="4">
        <v>15917</v>
      </c>
    </row>
    <row r="32" spans="1:20" ht="15">
      <c r="A32" s="3">
        <v>20</v>
      </c>
      <c r="B32" s="3" t="s">
        <v>156</v>
      </c>
      <c r="C32" s="16">
        <v>34562</v>
      </c>
      <c r="D32" s="2">
        <v>16960</v>
      </c>
      <c r="E32" s="2">
        <v>1030</v>
      </c>
      <c r="F32" s="2">
        <v>16986</v>
      </c>
      <c r="G32" s="2">
        <v>417</v>
      </c>
      <c r="H32" s="2">
        <v>16923</v>
      </c>
      <c r="I32" s="2">
        <v>4</v>
      </c>
      <c r="J32" s="2">
        <v>16726</v>
      </c>
      <c r="K32" s="2">
        <v>2</v>
      </c>
      <c r="L32" s="2">
        <v>16769</v>
      </c>
      <c r="M32" s="2">
        <v>0</v>
      </c>
      <c r="N32" s="2">
        <v>0</v>
      </c>
      <c r="O32" s="78">
        <v>2</v>
      </c>
      <c r="P32" s="4">
        <v>16683</v>
      </c>
      <c r="Q32" s="16">
        <v>7</v>
      </c>
      <c r="R32" s="4">
        <v>17451</v>
      </c>
      <c r="S32" s="16">
        <v>6</v>
      </c>
      <c r="T32" s="4">
        <v>16847</v>
      </c>
    </row>
    <row r="33" spans="1:20" ht="15">
      <c r="A33" s="3">
        <v>21</v>
      </c>
      <c r="B33" s="3" t="s">
        <v>161</v>
      </c>
      <c r="C33" s="16">
        <v>24013</v>
      </c>
      <c r="D33" s="2">
        <v>18961</v>
      </c>
      <c r="E33" s="2">
        <v>618</v>
      </c>
      <c r="F33" s="2">
        <v>18970</v>
      </c>
      <c r="G33" s="2">
        <v>484</v>
      </c>
      <c r="H33" s="2">
        <v>19015</v>
      </c>
      <c r="I33" s="2">
        <v>3</v>
      </c>
      <c r="J33" s="2">
        <v>18704</v>
      </c>
      <c r="K33" s="2">
        <v>2</v>
      </c>
      <c r="L33" s="2">
        <v>18971</v>
      </c>
      <c r="M33" s="2">
        <v>0</v>
      </c>
      <c r="N33" s="2">
        <v>0</v>
      </c>
      <c r="O33" s="78">
        <v>0</v>
      </c>
      <c r="P33" s="4">
        <v>0</v>
      </c>
      <c r="Q33" s="16">
        <v>4</v>
      </c>
      <c r="R33" s="4">
        <v>19763</v>
      </c>
      <c r="S33" s="16">
        <v>4</v>
      </c>
      <c r="T33" s="4">
        <v>19399</v>
      </c>
    </row>
    <row r="34" spans="1:20" ht="15">
      <c r="A34" s="3">
        <v>22</v>
      </c>
      <c r="B34" s="3" t="s">
        <v>162</v>
      </c>
      <c r="C34" s="16">
        <v>17366</v>
      </c>
      <c r="D34" s="2">
        <v>20961</v>
      </c>
      <c r="E34" s="2">
        <v>474</v>
      </c>
      <c r="F34" s="2">
        <v>20905</v>
      </c>
      <c r="G34" s="2">
        <v>265</v>
      </c>
      <c r="H34" s="2">
        <v>20961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8">
        <v>0</v>
      </c>
      <c r="P34" s="4">
        <v>0</v>
      </c>
      <c r="Q34" s="16">
        <v>2</v>
      </c>
      <c r="R34" s="4">
        <v>20744</v>
      </c>
      <c r="S34" s="16">
        <v>3</v>
      </c>
      <c r="T34" s="4">
        <v>21007</v>
      </c>
    </row>
    <row r="35" spans="1:20" ht="15">
      <c r="A35" s="3">
        <v>23</v>
      </c>
      <c r="B35" s="3" t="s">
        <v>169</v>
      </c>
      <c r="C35" s="16">
        <v>30853</v>
      </c>
      <c r="D35" s="2">
        <v>24324</v>
      </c>
      <c r="E35" s="2">
        <v>665</v>
      </c>
      <c r="F35" s="2">
        <v>24195</v>
      </c>
      <c r="G35" s="2">
        <v>458</v>
      </c>
      <c r="H35" s="2">
        <v>24447</v>
      </c>
      <c r="I35" s="2">
        <v>6</v>
      </c>
      <c r="J35" s="2">
        <v>25105</v>
      </c>
      <c r="K35" s="2">
        <v>2</v>
      </c>
      <c r="L35" s="2">
        <v>24988</v>
      </c>
      <c r="M35" s="2">
        <v>0</v>
      </c>
      <c r="N35" s="2">
        <v>0</v>
      </c>
      <c r="O35" s="78">
        <v>2</v>
      </c>
      <c r="P35" s="4">
        <v>24163</v>
      </c>
      <c r="Q35" s="16">
        <v>4</v>
      </c>
      <c r="R35" s="4">
        <v>25313</v>
      </c>
      <c r="S35" s="16">
        <v>3</v>
      </c>
      <c r="T35" s="4">
        <v>23767</v>
      </c>
    </row>
    <row r="36" spans="1:20" ht="15">
      <c r="A36" s="3">
        <v>24</v>
      </c>
      <c r="B36" s="79" t="s">
        <v>170</v>
      </c>
      <c r="C36" s="16">
        <v>3</v>
      </c>
      <c r="D36" s="2">
        <v>27145</v>
      </c>
      <c r="E36" s="2">
        <v>0</v>
      </c>
      <c r="F36" s="2">
        <v>0</v>
      </c>
      <c r="G36" s="2">
        <v>1</v>
      </c>
      <c r="H36" s="2">
        <v>27145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78">
        <v>0</v>
      </c>
      <c r="P36" s="4">
        <v>0</v>
      </c>
      <c r="Q36" s="16">
        <v>1</v>
      </c>
      <c r="R36" s="4">
        <v>27145</v>
      </c>
      <c r="S36" s="16">
        <v>0</v>
      </c>
      <c r="T36" s="4">
        <v>0</v>
      </c>
    </row>
    <row r="37" spans="1:20" ht="15.75" thickBot="1">
      <c r="A37" s="10">
        <v>25</v>
      </c>
      <c r="B37" s="3" t="s">
        <v>171</v>
      </c>
      <c r="C37" s="17">
        <v>36525</v>
      </c>
      <c r="D37" s="11">
        <v>41134</v>
      </c>
      <c r="E37" s="11">
        <v>759</v>
      </c>
      <c r="F37" s="11">
        <v>42080</v>
      </c>
      <c r="G37" s="11">
        <v>1487</v>
      </c>
      <c r="H37" s="11">
        <v>62268</v>
      </c>
      <c r="I37" s="11">
        <v>3</v>
      </c>
      <c r="J37" s="11">
        <v>41530</v>
      </c>
      <c r="K37" s="11">
        <v>2</v>
      </c>
      <c r="L37" s="11">
        <v>44566</v>
      </c>
      <c r="M37" s="11">
        <v>0</v>
      </c>
      <c r="N37" s="11">
        <v>0</v>
      </c>
      <c r="O37" s="80">
        <v>0</v>
      </c>
      <c r="P37" s="12">
        <v>0</v>
      </c>
      <c r="Q37" s="17">
        <v>10</v>
      </c>
      <c r="R37" s="12">
        <v>41439</v>
      </c>
      <c r="S37" s="17">
        <v>2</v>
      </c>
      <c r="T37" s="12">
        <v>35000</v>
      </c>
    </row>
    <row r="38" spans="1:20" ht="16.5" thickBot="1">
      <c r="A38" s="86" t="s">
        <v>11</v>
      </c>
      <c r="B38" s="87"/>
      <c r="C38" s="69">
        <f>SUM(C12:C37)</f>
        <v>4980904</v>
      </c>
      <c r="D38" s="70">
        <f>(C12*D12+C13*D13+C14*D14+C15*D15+C16*D16+C17*D17+C18*D18+C19*D19+C20*D20+C21*D21+C22*D22+C23*D23+C24*D24+C25*D25+C26*D26+C27*D27+C28*D28+C29*D29+C30*D30+C31*D31+C32*D32+C33*D33+C34*D34+C35*D35+C36*D36+C37*D37)/C38</f>
        <v>4972.996666468577</v>
      </c>
      <c r="E38" s="70">
        <f>SUM(E12:E37)</f>
        <v>535121</v>
      </c>
      <c r="F38" s="70">
        <f>(E12*F12+E13*F13+E14*F14+E15*F15+E16*F16+E17*F17+E18*F18+E19*F19+E20*F20+E21*F21+E22*F22+E23*F23+E24*F24+E25*F25+E26*F26+E27*F27+E28*F28+E29*F29+E30*F30+E31*F31+E32*F32+E33*F33+E34*F34+E35*F35+E36*F36+E37*F37)/E38</f>
        <v>1936.317436617139</v>
      </c>
      <c r="G38" s="70">
        <f>SUM(G12:G37)</f>
        <v>118843</v>
      </c>
      <c r="H38" s="70">
        <f>(G12*H12+G13*H13+G14*H14+G15*H15+G16*H16+G17*H17+G18*H18+G19*H19+G20*H20+G21*H21+G22*H22+G23*H23+G24*H24+G25*H25+G26*H26+G27*H27+G28*H28+G29*H29+G30*H30+G31*H31+G32*H32+G33*H33+G34*H34+G35*H35+G36*H36+G37*H37)/G38</f>
        <v>2625.521486330705</v>
      </c>
      <c r="I38" s="69">
        <f>SUM(I12:I37)</f>
        <v>158042</v>
      </c>
      <c r="J38" s="70">
        <f>(I12*J12+I13*J13+I14*J14+I15*J15+I16*J16+I17*J17+I18*J18+I19*J19+I20*J20+I21*J21+I22*J22+I23*J23+I24*J24+I25*J25+I26*J26+I27*J27+I28*J28+I29*J29+I30*J30+I31*J31+I32*J32+I33*J33+I34*J34+I35*J35+I36*J36+I37*J37)/I38</f>
        <v>734.601295858063</v>
      </c>
      <c r="K38" s="70">
        <f>SUM(K12:K37)</f>
        <v>10429</v>
      </c>
      <c r="L38" s="70">
        <f>(K12*L12+K13*L13+K14*L14+K15*L15+K16*L16+K17*L17+K18*L18+K19*L19+K20*L20+K21*L21+K22*L22+K23*L23+K24*L24+K25*L25+K26*L26+K27*L27+K28*L28+K29*L29+K30*L30+K31*L31+K32*L32+K33*L33+K34*L34+K35*L35+K36*L36+K37*L37)/K38</f>
        <v>957.843705053217</v>
      </c>
      <c r="M38" s="70">
        <f>SUM(M12:M37)</f>
        <v>15841</v>
      </c>
      <c r="N38" s="70">
        <f>(M12*N12+M13*N13+M14*N14+M15*N15+M16*N16+M17*N17+M18*N18+M19*N19+M20*N20+M21*N21+M22*N22+M23*N23+M24*N24+M25*N25+M26*N26+M27*N27+M28*N28+M29*N29+M30*N30+M31*N31+M32*N32+M33*N33+M34*N34+M35*N35+M36*N36+M37*N37)/M38</f>
        <v>1586.636197209772</v>
      </c>
      <c r="O38" s="81">
        <f>SUM(O12:O37)</f>
        <v>30841</v>
      </c>
      <c r="P38" s="71">
        <f>(O12*P12+O13*P13+O14*P14+O15*P15+O16*P16+O17*P17+O18*P18+O19*P19+O20*P20+O21*P21+O22*P22+O23*P23+O24*P24+O25*P25+O26*P26+O27*P27+O28*P28+O29*P29+O30*P30+O31*P31+O32*P32+O33*P33+O34*P34+O35*P35+O36*P36+O37*P37)/O38</f>
        <v>981.2599461755456</v>
      </c>
      <c r="Q38" s="69">
        <f>SUM(Q12:Q37)</f>
        <v>33098</v>
      </c>
      <c r="R38" s="71">
        <f>(Q12*R12+Q13*R13+Q14*R14+Q15*R15+Q16*R16+Q17*R17+Q18*R18+Q19*R19+Q20*R20+Q21*R21+Q22*R22+Q23*R23+Q24*R24+Q25*R25+Q26*R26+Q27*R27+Q28*R28+Q29*R29+Q30*R30+Q31*R31+Q32*R32+Q33*R33+Q34*R34+Q35*R35+Q36*R36+Q37*R37)/Q38</f>
        <v>2335.6359296634237</v>
      </c>
      <c r="S38" s="69">
        <f>SUM(S12:S37)</f>
        <v>45665</v>
      </c>
      <c r="T38" s="71">
        <f>(S12*T12+S13*T13+S14*T14+S15*T15+S16*T16+S17*T17+S18*T18+S19*T19+S20*T20+S21*T21+S22*T22+S23*T23+S24*T24+S25*T25+S26*T26+S27*T27+S28*T28+S29*T29+S30*T30+S31*T31+S32*T32+S33*T33+S34*T34+S35*T35+S36*T36+S37*T37)/S38</f>
        <v>2415.305463703055</v>
      </c>
    </row>
    <row r="40" spans="1:9" ht="18">
      <c r="A40" s="1" t="s">
        <v>183</v>
      </c>
      <c r="I40" s="72">
        <v>5509379</v>
      </c>
    </row>
    <row r="41" ht="15.75" customHeight="1"/>
    <row r="42" spans="1:20" ht="18.75" customHeight="1">
      <c r="A42" s="13" t="s">
        <v>29</v>
      </c>
      <c r="B42" s="88" t="s">
        <v>31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 ht="32.25" customHeight="1">
      <c r="B43" s="82" t="s">
        <v>184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</row>
  </sheetData>
  <sheetProtection/>
  <mergeCells count="17">
    <mergeCell ref="A4:N4"/>
    <mergeCell ref="M7:T7"/>
    <mergeCell ref="A8:A10"/>
    <mergeCell ref="B8:B10"/>
    <mergeCell ref="C8:P8"/>
    <mergeCell ref="Q8:R9"/>
    <mergeCell ref="S8:T9"/>
    <mergeCell ref="C9:D9"/>
    <mergeCell ref="B43:T43"/>
    <mergeCell ref="M9:N9"/>
    <mergeCell ref="O9:P9"/>
    <mergeCell ref="A38:B38"/>
    <mergeCell ref="B42:T42"/>
    <mergeCell ref="E9:F9"/>
    <mergeCell ref="G9:H9"/>
    <mergeCell ref="I9:J9"/>
    <mergeCell ref="K9:L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Q16" sqref="Q16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2020</v>
      </c>
      <c r="B11" s="34">
        <v>11</v>
      </c>
      <c r="C11" s="35">
        <v>495708</v>
      </c>
      <c r="D11" s="35">
        <v>5868838</v>
      </c>
      <c r="E11" s="35">
        <v>26226229622</v>
      </c>
      <c r="F11" s="35">
        <v>25787955108</v>
      </c>
      <c r="G11" s="35">
        <v>228034944</v>
      </c>
      <c r="H11" s="35">
        <v>210239570</v>
      </c>
      <c r="I11" s="35">
        <v>6688642527</v>
      </c>
      <c r="J11" s="35">
        <v>27061988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I8" sqref="I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186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188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1" t="s">
        <v>62</v>
      </c>
    </row>
    <row r="8" spans="1:7" ht="37.5" customHeight="1">
      <c r="A8"/>
      <c r="B8" s="42" t="s">
        <v>63</v>
      </c>
      <c r="C8" s="43" t="s">
        <v>64</v>
      </c>
      <c r="D8" s="120"/>
      <c r="E8" s="120"/>
      <c r="F8" s="120"/>
      <c r="G8" s="122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8405</v>
      </c>
      <c r="E11" s="49">
        <v>351457408</v>
      </c>
      <c r="F11" s="49">
        <v>93245</v>
      </c>
      <c r="G11" s="50">
        <v>3769</v>
      </c>
    </row>
    <row r="12" spans="1:7" ht="15">
      <c r="A12"/>
      <c r="B12" s="42" t="s">
        <v>70</v>
      </c>
      <c r="C12" s="51" t="s">
        <v>71</v>
      </c>
      <c r="D12" s="51">
        <v>11300</v>
      </c>
      <c r="E12" s="51">
        <v>453654727</v>
      </c>
      <c r="F12" s="51">
        <v>124608</v>
      </c>
      <c r="G12" s="52">
        <v>3641</v>
      </c>
    </row>
    <row r="13" spans="1:7" ht="15">
      <c r="A13"/>
      <c r="B13" s="42" t="s">
        <v>72</v>
      </c>
      <c r="C13" s="51" t="s">
        <v>73</v>
      </c>
      <c r="D13" s="51">
        <v>15057</v>
      </c>
      <c r="E13" s="51">
        <v>729143989</v>
      </c>
      <c r="F13" s="51">
        <v>188524</v>
      </c>
      <c r="G13" s="52">
        <v>3868</v>
      </c>
    </row>
    <row r="14" spans="1:7" ht="15">
      <c r="A14"/>
      <c r="B14" s="42" t="s">
        <v>74</v>
      </c>
      <c r="C14" s="51" t="s">
        <v>75</v>
      </c>
      <c r="D14" s="51">
        <v>9968</v>
      </c>
      <c r="E14" s="51">
        <v>503624822</v>
      </c>
      <c r="F14" s="51">
        <v>125825</v>
      </c>
      <c r="G14" s="52">
        <v>4003</v>
      </c>
    </row>
    <row r="15" spans="1:7" ht="15">
      <c r="A15"/>
      <c r="B15" s="42" t="s">
        <v>76</v>
      </c>
      <c r="C15" s="51" t="s">
        <v>77</v>
      </c>
      <c r="D15" s="51">
        <v>17669</v>
      </c>
      <c r="E15" s="51">
        <v>589137830</v>
      </c>
      <c r="F15" s="51">
        <v>174780</v>
      </c>
      <c r="G15" s="52">
        <v>3371</v>
      </c>
    </row>
    <row r="16" spans="1:7" ht="15">
      <c r="A16"/>
      <c r="B16" s="42" t="s">
        <v>78</v>
      </c>
      <c r="C16" s="51" t="s">
        <v>79</v>
      </c>
      <c r="D16" s="51">
        <v>6649</v>
      </c>
      <c r="E16" s="51">
        <v>235163744</v>
      </c>
      <c r="F16" s="51">
        <v>72411</v>
      </c>
      <c r="G16" s="52">
        <v>3248</v>
      </c>
    </row>
    <row r="17" spans="1:7" ht="15">
      <c r="A17"/>
      <c r="B17" s="42" t="s">
        <v>80</v>
      </c>
      <c r="C17" s="51" t="s">
        <v>81</v>
      </c>
      <c r="D17" s="51">
        <v>5169</v>
      </c>
      <c r="E17" s="51">
        <v>196430697</v>
      </c>
      <c r="F17" s="51">
        <v>57775</v>
      </c>
      <c r="G17" s="52">
        <v>3400</v>
      </c>
    </row>
    <row r="18" spans="1:7" ht="15">
      <c r="A18"/>
      <c r="B18" s="42" t="s">
        <v>82</v>
      </c>
      <c r="C18" s="51" t="s">
        <v>83</v>
      </c>
      <c r="D18" s="51">
        <v>16668</v>
      </c>
      <c r="E18" s="51">
        <v>896656958</v>
      </c>
      <c r="F18" s="51">
        <v>201384</v>
      </c>
      <c r="G18" s="52">
        <v>4452</v>
      </c>
    </row>
    <row r="19" spans="1:7" ht="15">
      <c r="A19"/>
      <c r="B19" s="42" t="s">
        <v>84</v>
      </c>
      <c r="C19" s="51" t="s">
        <v>85</v>
      </c>
      <c r="D19" s="51">
        <v>6702</v>
      </c>
      <c r="E19" s="51">
        <v>212167375</v>
      </c>
      <c r="F19" s="51">
        <v>62473</v>
      </c>
      <c r="G19" s="52">
        <v>3396</v>
      </c>
    </row>
    <row r="20" spans="1:7" ht="15">
      <c r="A20"/>
      <c r="B20" s="42" t="s">
        <v>86</v>
      </c>
      <c r="C20" s="51" t="s">
        <v>87</v>
      </c>
      <c r="D20" s="51">
        <v>7589</v>
      </c>
      <c r="E20" s="51">
        <v>285453313</v>
      </c>
      <c r="F20" s="51">
        <v>82233</v>
      </c>
      <c r="G20" s="52">
        <v>3471</v>
      </c>
    </row>
    <row r="21" spans="1:7" ht="15">
      <c r="A21"/>
      <c r="B21" s="42" t="s">
        <v>88</v>
      </c>
      <c r="C21" s="51" t="s">
        <v>89</v>
      </c>
      <c r="D21" s="51">
        <v>4466</v>
      </c>
      <c r="E21" s="51">
        <v>172057810</v>
      </c>
      <c r="F21" s="51">
        <v>50532</v>
      </c>
      <c r="G21" s="52">
        <v>3405</v>
      </c>
    </row>
    <row r="22" spans="1:7" ht="15">
      <c r="A22"/>
      <c r="B22" s="42" t="s">
        <v>90</v>
      </c>
      <c r="C22" s="51" t="s">
        <v>91</v>
      </c>
      <c r="D22" s="51">
        <v>26854</v>
      </c>
      <c r="E22" s="51">
        <v>1424550186</v>
      </c>
      <c r="F22" s="51">
        <v>294804</v>
      </c>
      <c r="G22" s="52">
        <v>4832</v>
      </c>
    </row>
    <row r="23" spans="1:7" ht="15">
      <c r="A23"/>
      <c r="B23" s="42" t="s">
        <v>92</v>
      </c>
      <c r="C23" s="51" t="s">
        <v>93</v>
      </c>
      <c r="D23" s="51">
        <v>20508</v>
      </c>
      <c r="E23" s="51">
        <v>681412121</v>
      </c>
      <c r="F23" s="51">
        <v>188745</v>
      </c>
      <c r="G23" s="52">
        <v>3610</v>
      </c>
    </row>
    <row r="24" spans="1:7" ht="15">
      <c r="A24"/>
      <c r="B24" s="42" t="s">
        <v>94</v>
      </c>
      <c r="C24" s="51" t="s">
        <v>95</v>
      </c>
      <c r="D24" s="51">
        <v>4246</v>
      </c>
      <c r="E24" s="51">
        <v>150990505</v>
      </c>
      <c r="F24" s="51">
        <v>44592</v>
      </c>
      <c r="G24" s="52">
        <v>3386</v>
      </c>
    </row>
    <row r="25" spans="1:7" ht="15">
      <c r="A25"/>
      <c r="B25" s="42" t="s">
        <v>96</v>
      </c>
      <c r="C25" s="51" t="s">
        <v>97</v>
      </c>
      <c r="D25" s="51">
        <v>7511</v>
      </c>
      <c r="E25" s="51">
        <v>289025810</v>
      </c>
      <c r="F25" s="51">
        <v>85427</v>
      </c>
      <c r="G25" s="52">
        <v>3383</v>
      </c>
    </row>
    <row r="26" spans="1:7" ht="15">
      <c r="A26"/>
      <c r="B26" s="42" t="s">
        <v>98</v>
      </c>
      <c r="C26" s="51" t="s">
        <v>99</v>
      </c>
      <c r="D26" s="51">
        <v>13928</v>
      </c>
      <c r="E26" s="51">
        <v>568678640</v>
      </c>
      <c r="F26" s="51">
        <v>149316</v>
      </c>
      <c r="G26" s="52">
        <v>3809</v>
      </c>
    </row>
    <row r="27" spans="1:7" ht="15">
      <c r="A27"/>
      <c r="B27" s="42" t="s">
        <v>100</v>
      </c>
      <c r="C27" s="51" t="s">
        <v>101</v>
      </c>
      <c r="D27" s="51">
        <v>10913</v>
      </c>
      <c r="E27" s="51">
        <v>464988314</v>
      </c>
      <c r="F27" s="51">
        <v>120037</v>
      </c>
      <c r="G27" s="52">
        <v>3874</v>
      </c>
    </row>
    <row r="28" spans="1:7" ht="15">
      <c r="A28"/>
      <c r="B28" s="42" t="s">
        <v>102</v>
      </c>
      <c r="C28" s="51" t="s">
        <v>103</v>
      </c>
      <c r="D28" s="51">
        <v>6105</v>
      </c>
      <c r="E28" s="51">
        <v>270891277</v>
      </c>
      <c r="F28" s="51">
        <v>69547</v>
      </c>
      <c r="G28" s="52">
        <v>3895</v>
      </c>
    </row>
    <row r="29" spans="1:7" ht="15">
      <c r="A29"/>
      <c r="B29" s="42" t="s">
        <v>104</v>
      </c>
      <c r="C29" s="51" t="s">
        <v>105</v>
      </c>
      <c r="D29" s="51">
        <v>7153</v>
      </c>
      <c r="E29" s="51">
        <v>252744010</v>
      </c>
      <c r="F29" s="51">
        <v>77164</v>
      </c>
      <c r="G29" s="52">
        <v>3275</v>
      </c>
    </row>
    <row r="30" spans="1:7" ht="15">
      <c r="A30"/>
      <c r="B30" s="42" t="s">
        <v>106</v>
      </c>
      <c r="C30" s="51" t="s">
        <v>107</v>
      </c>
      <c r="D30" s="51">
        <v>8525</v>
      </c>
      <c r="E30" s="51">
        <v>327225315</v>
      </c>
      <c r="F30" s="51">
        <v>95208</v>
      </c>
      <c r="G30" s="52">
        <v>3437</v>
      </c>
    </row>
    <row r="31" spans="1:7" ht="15">
      <c r="A31"/>
      <c r="B31" s="42" t="s">
        <v>108</v>
      </c>
      <c r="C31" s="51" t="s">
        <v>109</v>
      </c>
      <c r="D31" s="51">
        <v>4650</v>
      </c>
      <c r="E31" s="51">
        <v>145707832</v>
      </c>
      <c r="F31" s="51">
        <v>42844</v>
      </c>
      <c r="G31" s="52">
        <v>3401</v>
      </c>
    </row>
    <row r="32" spans="1:7" ht="15">
      <c r="A32"/>
      <c r="B32" s="42" t="s">
        <v>110</v>
      </c>
      <c r="C32" s="51" t="s">
        <v>111</v>
      </c>
      <c r="D32" s="51">
        <v>16230</v>
      </c>
      <c r="E32" s="51">
        <v>778951550</v>
      </c>
      <c r="F32" s="51">
        <v>189658</v>
      </c>
      <c r="G32" s="52">
        <v>4107</v>
      </c>
    </row>
    <row r="33" spans="1:7" ht="15">
      <c r="A33"/>
      <c r="B33" s="42" t="s">
        <v>112</v>
      </c>
      <c r="C33" s="51" t="s">
        <v>113</v>
      </c>
      <c r="D33" s="51">
        <v>4319</v>
      </c>
      <c r="E33" s="51">
        <v>134665055</v>
      </c>
      <c r="F33" s="51">
        <v>39449</v>
      </c>
      <c r="G33" s="52">
        <v>3414</v>
      </c>
    </row>
    <row r="34" spans="1:7" ht="15">
      <c r="A34"/>
      <c r="B34" s="42" t="s">
        <v>114</v>
      </c>
      <c r="C34" s="51" t="s">
        <v>115</v>
      </c>
      <c r="D34" s="51">
        <v>10961</v>
      </c>
      <c r="E34" s="51">
        <v>384802584</v>
      </c>
      <c r="F34" s="51">
        <v>115067</v>
      </c>
      <c r="G34" s="52">
        <v>3344</v>
      </c>
    </row>
    <row r="35" spans="1:7" ht="15">
      <c r="A35"/>
      <c r="B35" s="42" t="s">
        <v>116</v>
      </c>
      <c r="C35" s="51" t="s">
        <v>117</v>
      </c>
      <c r="D35" s="51">
        <v>3764</v>
      </c>
      <c r="E35" s="51">
        <v>121893876</v>
      </c>
      <c r="F35" s="51">
        <v>32326</v>
      </c>
      <c r="G35" s="52">
        <v>3771</v>
      </c>
    </row>
    <row r="36" spans="1:7" ht="15">
      <c r="A36"/>
      <c r="B36" s="42" t="s">
        <v>118</v>
      </c>
      <c r="C36" s="51" t="s">
        <v>119</v>
      </c>
      <c r="D36" s="51">
        <v>12709</v>
      </c>
      <c r="E36" s="51">
        <v>569566055</v>
      </c>
      <c r="F36" s="51">
        <v>146802</v>
      </c>
      <c r="G36" s="52">
        <v>3880</v>
      </c>
    </row>
    <row r="37" spans="1:7" ht="15">
      <c r="A37"/>
      <c r="B37" s="42" t="s">
        <v>120</v>
      </c>
      <c r="C37" s="51" t="s">
        <v>121</v>
      </c>
      <c r="D37" s="51">
        <v>8247</v>
      </c>
      <c r="E37" s="51">
        <v>285416520</v>
      </c>
      <c r="F37" s="51">
        <v>82459</v>
      </c>
      <c r="G37" s="52">
        <v>3461</v>
      </c>
    </row>
    <row r="38" spans="1:7" ht="15">
      <c r="A38"/>
      <c r="B38" s="42" t="s">
        <v>122</v>
      </c>
      <c r="C38" s="51" t="s">
        <v>123</v>
      </c>
      <c r="D38" s="51">
        <v>5965</v>
      </c>
      <c r="E38" s="51">
        <v>266804230</v>
      </c>
      <c r="F38" s="51">
        <v>71303</v>
      </c>
      <c r="G38" s="52">
        <v>3742</v>
      </c>
    </row>
    <row r="39" spans="1:7" ht="15">
      <c r="A39"/>
      <c r="B39" s="42" t="s">
        <v>124</v>
      </c>
      <c r="C39" s="51" t="s">
        <v>125</v>
      </c>
      <c r="D39" s="51">
        <v>16944</v>
      </c>
      <c r="E39" s="51">
        <v>827834073</v>
      </c>
      <c r="F39" s="51">
        <v>213018</v>
      </c>
      <c r="G39" s="52">
        <v>3886</v>
      </c>
    </row>
    <row r="40" spans="1:7" ht="15.75" customHeight="1">
      <c r="A40"/>
      <c r="B40" s="42" t="s">
        <v>126</v>
      </c>
      <c r="C40" s="51" t="s">
        <v>127</v>
      </c>
      <c r="D40" s="51">
        <v>7548</v>
      </c>
      <c r="E40" s="51">
        <v>301195266</v>
      </c>
      <c r="F40" s="51">
        <v>88266</v>
      </c>
      <c r="G40" s="52">
        <v>3412</v>
      </c>
    </row>
    <row r="41" spans="1:7" ht="12" customHeight="1">
      <c r="A41"/>
      <c r="B41" s="42" t="s">
        <v>128</v>
      </c>
      <c r="C41" s="51" t="s">
        <v>129</v>
      </c>
      <c r="D41" s="51">
        <v>4979</v>
      </c>
      <c r="E41" s="51">
        <v>161096884</v>
      </c>
      <c r="F41" s="51">
        <v>48691</v>
      </c>
      <c r="G41" s="52">
        <v>3309</v>
      </c>
    </row>
    <row r="42" spans="1:7" ht="11.25" customHeight="1">
      <c r="A42"/>
      <c r="B42" s="42" t="s">
        <v>130</v>
      </c>
      <c r="C42" s="51" t="s">
        <v>131</v>
      </c>
      <c r="D42" s="51">
        <v>10584</v>
      </c>
      <c r="E42" s="51">
        <v>681666179</v>
      </c>
      <c r="F42" s="51">
        <v>151803</v>
      </c>
      <c r="G42" s="52">
        <v>4490</v>
      </c>
    </row>
    <row r="43" spans="1:7" ht="15">
      <c r="A43"/>
      <c r="B43" s="42" t="s">
        <v>132</v>
      </c>
      <c r="C43" s="51" t="s">
        <v>133</v>
      </c>
      <c r="D43" s="51">
        <v>12826</v>
      </c>
      <c r="E43" s="51">
        <v>394882751</v>
      </c>
      <c r="F43" s="51">
        <v>124877</v>
      </c>
      <c r="G43" s="52">
        <v>3162</v>
      </c>
    </row>
    <row r="44" spans="1:7" ht="15">
      <c r="A44"/>
      <c r="B44" s="42" t="s">
        <v>134</v>
      </c>
      <c r="C44" s="51" t="s">
        <v>135</v>
      </c>
      <c r="D44" s="51">
        <v>4550</v>
      </c>
      <c r="E44" s="51">
        <v>163687362</v>
      </c>
      <c r="F44" s="51">
        <v>47238</v>
      </c>
      <c r="G44" s="52">
        <v>3465</v>
      </c>
    </row>
    <row r="45" spans="1:7" ht="15">
      <c r="A45"/>
      <c r="B45" s="42" t="s">
        <v>136</v>
      </c>
      <c r="C45" s="51" t="s">
        <v>137</v>
      </c>
      <c r="D45" s="51">
        <v>20341</v>
      </c>
      <c r="E45" s="51">
        <v>1464044703</v>
      </c>
      <c r="F45" s="51">
        <v>287329</v>
      </c>
      <c r="G45" s="52">
        <v>5095</v>
      </c>
    </row>
    <row r="46" spans="1:7" ht="15">
      <c r="A46"/>
      <c r="B46" s="42" t="s">
        <v>138</v>
      </c>
      <c r="C46" s="51" t="s">
        <v>139</v>
      </c>
      <c r="D46" s="51">
        <v>4308</v>
      </c>
      <c r="E46" s="51">
        <v>174891386</v>
      </c>
      <c r="F46" s="51">
        <v>46533</v>
      </c>
      <c r="G46" s="52">
        <v>3758</v>
      </c>
    </row>
    <row r="47" spans="1:7" ht="15">
      <c r="A47"/>
      <c r="B47" s="42" t="s">
        <v>140</v>
      </c>
      <c r="C47" s="51" t="s">
        <v>141</v>
      </c>
      <c r="D47" s="51">
        <v>5445</v>
      </c>
      <c r="E47" s="51">
        <v>183818955</v>
      </c>
      <c r="F47" s="51">
        <v>55920</v>
      </c>
      <c r="G47" s="52">
        <v>3287</v>
      </c>
    </row>
    <row r="48" spans="1:7" ht="15">
      <c r="A48"/>
      <c r="B48" s="42" t="s">
        <v>142</v>
      </c>
      <c r="C48" s="51" t="s">
        <v>143</v>
      </c>
      <c r="D48" s="51">
        <v>7961</v>
      </c>
      <c r="E48" s="51">
        <v>270249395</v>
      </c>
      <c r="F48" s="51">
        <v>82553</v>
      </c>
      <c r="G48" s="52">
        <v>3274</v>
      </c>
    </row>
    <row r="49" spans="1:7" ht="15">
      <c r="A49"/>
      <c r="B49" s="42" t="s">
        <v>144</v>
      </c>
      <c r="C49" s="51" t="s">
        <v>145</v>
      </c>
      <c r="D49" s="51">
        <v>5818</v>
      </c>
      <c r="E49" s="51">
        <v>204151357</v>
      </c>
      <c r="F49" s="51">
        <v>61108</v>
      </c>
      <c r="G49" s="52">
        <v>3341</v>
      </c>
    </row>
    <row r="50" spans="1:7" ht="15">
      <c r="A50"/>
      <c r="B50" s="42" t="s">
        <v>146</v>
      </c>
      <c r="C50" s="51" t="s">
        <v>147</v>
      </c>
      <c r="D50" s="51">
        <v>4455</v>
      </c>
      <c r="E50" s="51">
        <v>152599919</v>
      </c>
      <c r="F50" s="51">
        <v>44173</v>
      </c>
      <c r="G50" s="52">
        <v>3455</v>
      </c>
    </row>
    <row r="51" spans="1:7" ht="15">
      <c r="A51"/>
      <c r="B51" s="42">
        <v>411</v>
      </c>
      <c r="C51" s="51" t="s">
        <v>148</v>
      </c>
      <c r="D51" s="51">
        <v>88192</v>
      </c>
      <c r="E51" s="51">
        <v>8505504175</v>
      </c>
      <c r="F51" s="51">
        <v>1548508</v>
      </c>
      <c r="G51" s="52">
        <v>5493</v>
      </c>
    </row>
    <row r="52" spans="1:7" ht="15.75" thickBot="1">
      <c r="A52"/>
      <c r="B52" s="53" t="s">
        <v>149</v>
      </c>
      <c r="C52" s="54" t="s">
        <v>150</v>
      </c>
      <c r="D52" s="55">
        <v>19527</v>
      </c>
      <c r="E52" s="55">
        <v>997344664</v>
      </c>
      <c r="F52" s="55">
        <v>229716</v>
      </c>
      <c r="G52" s="56">
        <v>4342</v>
      </c>
    </row>
    <row r="53" spans="1:7" ht="15.75" thickBot="1">
      <c r="A53"/>
      <c r="B53" s="113" t="s">
        <v>11</v>
      </c>
      <c r="C53" s="114"/>
      <c r="D53" s="57">
        <f>SUM(D11:D52)</f>
        <v>495708</v>
      </c>
      <c r="E53" s="57">
        <f>SUM(E11:E52)</f>
        <v>26226229622</v>
      </c>
      <c r="F53" s="57">
        <f>SUM(F11:F52)</f>
        <v>6108271</v>
      </c>
      <c r="G53" s="58">
        <f>E53/F53</f>
        <v>4293.560259850947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2021-01-18T08:23:43Z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