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355" yWindow="65521" windowWidth="14400" windowHeight="13500" activeTab="2"/>
  </bookViews>
  <sheets>
    <sheet name="CNPP_pilon_tip_asigurati_transe" sheetId="1" r:id="rId1"/>
    <sheet name="CNPP_pilon1_sume" sheetId="2" r:id="rId2"/>
    <sheet name="cnpp_pilon1_salariu_mediu_judet" sheetId="3" r:id="rId3"/>
  </sheets>
  <definedNames>
    <definedName name="_xlnm.Print_Area" localSheetId="0">'CNPP_pilon_tip_asigurati_transe'!#REF!</definedName>
    <definedName name="_xlnm.Print_Area" localSheetId="2">'cnpp_pilon1_salariu_mediu_judet'!#REF!</definedName>
    <definedName name="_xlnm.Print_Area" localSheetId="1">'CNPP_pilon1_sume'!#REF!</definedName>
  </definedNames>
  <calcPr fullCalcOnLoad="1"/>
</workbook>
</file>

<file path=xl/sharedStrings.xml><?xml version="1.0" encoding="utf-8"?>
<sst xmlns="http://schemas.openxmlformats.org/spreadsheetml/2006/main" count="213" uniqueCount="180">
  <si>
    <t>7001-8000</t>
  </si>
  <si>
    <t>8001-9000</t>
  </si>
  <si>
    <t>9001-10000</t>
  </si>
  <si>
    <t>Numarul grupei</t>
  </si>
  <si>
    <t>Transa de venit brut</t>
  </si>
  <si>
    <t>Asigurati cu contracte de munca cu norma intreaga</t>
  </si>
  <si>
    <t>Asigurati cu contracte de munca cu timp partial</t>
  </si>
  <si>
    <t>Numar</t>
  </si>
  <si>
    <t>Venitul mediu brut in cadrul transei</t>
  </si>
  <si>
    <t>Asigurati fara contract de munca sau raport de serviciu la angajator</t>
  </si>
  <si>
    <t>Asigurati in baza contractelor de asigurare individuale</t>
  </si>
  <si>
    <t>Asigurati in baza declaratiilor de asigurare individuale</t>
  </si>
  <si>
    <t>Total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</si>
  <si>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</si>
  <si>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</si>
  <si>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</si>
  <si>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</si>
  <si>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</si>
  <si>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</si>
  <si>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</si>
  <si>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</si>
  <si>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</si>
  <si>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</si>
  <si>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</si>
  <si>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</si>
  <si>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</si>
  <si>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</si>
  <si>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Asigurati raportati in declaratiile D112</t>
  </si>
  <si>
    <t xml:space="preserve">Situatie centralizatoare </t>
  </si>
  <si>
    <t>privind tipurile de asigurati si venitul mediu brut pe transe de venit</t>
  </si>
  <si>
    <t>Note:</t>
  </si>
  <si>
    <r>
      <t xml:space="preserve">Numar distinct de asigurati raportati in declaratiile D112 aferent coloanelor (3), (5), (7) si (9) </t>
    </r>
    <r>
      <rPr>
        <vertAlign val="superscript"/>
        <sz val="12"/>
        <color indexed="8"/>
        <rFont val="Calibri"/>
        <family val="2"/>
      </rPr>
      <t>(**)</t>
    </r>
  </si>
  <si>
    <r>
      <t xml:space="preserve">0 </t>
    </r>
    <r>
      <rPr>
        <vertAlign val="superscript"/>
        <sz val="12"/>
        <color indexed="8"/>
        <rFont val="Calibri"/>
        <family val="2"/>
      </rPr>
      <t>(*)</t>
    </r>
  </si>
  <si>
    <t>(*) In categoria de asigurati fara venit sunt cuprinse persoanele care au primit in timpul lunii doar indemnizatie pentru incapacitate temporara de munca.</t>
  </si>
  <si>
    <t xml:space="preserve">(**) Asiguratii pot obtine in aceeasi luna venituri aferente unuia sau mai multor tipuri de asigurare (contract de munca cu norma intreaga / contract de munca cu timp partial / fara contract de munca la angajator / ajutor de somaj). </t>
  </si>
  <si>
    <t>Beneficiari de ajutor de somaj raportati de A.J.O.F.M.</t>
  </si>
  <si>
    <t>Situație centralizatoare</t>
  </si>
  <si>
    <t>privind numarul de angajatori, asigurati, fonduri de salarii si C.A.S. datorata, conform datelor comunicate in declaratiile D112</t>
  </si>
  <si>
    <t>Anul</t>
  </si>
  <si>
    <t>Luna</t>
  </si>
  <si>
    <t>Numarul de angajatori</t>
  </si>
  <si>
    <t>Numarul mediu de asigurati</t>
  </si>
  <si>
    <t>Fond de salarii</t>
  </si>
  <si>
    <t>din care</t>
  </si>
  <si>
    <t>C.A.S. datorata de asigurati</t>
  </si>
  <si>
    <t>C.A.S. datorata de angajatori</t>
  </si>
  <si>
    <t>Cuantumul ajutoarelor de deces suportate din B.A.S.S.</t>
  </si>
  <si>
    <t>in conditii normale</t>
  </si>
  <si>
    <t>in conditii deosebite</t>
  </si>
  <si>
    <t>in conditii speciale</t>
  </si>
  <si>
    <t>anul</t>
  </si>
  <si>
    <t>ln</t>
  </si>
  <si>
    <t>nr_ang</t>
  </si>
  <si>
    <t>nrm</t>
  </si>
  <si>
    <t>fond_sal</t>
  </si>
  <si>
    <t>normale</t>
  </si>
  <si>
    <t>deose</t>
  </si>
  <si>
    <t>speci</t>
  </si>
  <si>
    <t>casat</t>
  </si>
  <si>
    <t>casan</t>
  </si>
  <si>
    <t>bass</t>
  </si>
  <si>
    <t>privind numarul de angajatori, numarul de asigurati si salariul mediu brut pe judete, conform datelor comunicate in declaratiile D112</t>
  </si>
  <si>
    <t>Judetul</t>
  </si>
  <si>
    <t>Numar de angajatori</t>
  </si>
  <si>
    <t>Numarul de asigurati</t>
  </si>
  <si>
    <t>Salariul mediu brut</t>
  </si>
  <si>
    <t>Cod</t>
  </si>
  <si>
    <t>Denumire</t>
  </si>
  <si>
    <t>cod_jud</t>
  </si>
  <si>
    <t>nr_asig</t>
  </si>
  <si>
    <t>sal_med</t>
  </si>
  <si>
    <t>011</t>
  </si>
  <si>
    <t>ALBA</t>
  </si>
  <si>
    <t>021</t>
  </si>
  <si>
    <t>ARAD</t>
  </si>
  <si>
    <t>031</t>
  </si>
  <si>
    <t>ARGES</t>
  </si>
  <si>
    <t>041</t>
  </si>
  <si>
    <t>BACAU</t>
  </si>
  <si>
    <t>051</t>
  </si>
  <si>
    <t>BIHOR</t>
  </si>
  <si>
    <t>061</t>
  </si>
  <si>
    <t>BISTRITA</t>
  </si>
  <si>
    <t>071</t>
  </si>
  <si>
    <t>BOTOSANI</t>
  </si>
  <si>
    <t>081</t>
  </si>
  <si>
    <t>BRASOV</t>
  </si>
  <si>
    <t>091</t>
  </si>
  <si>
    <t>BRAILA</t>
  </si>
  <si>
    <t>101</t>
  </si>
  <si>
    <t>BUZAU</t>
  </si>
  <si>
    <t>111</t>
  </si>
  <si>
    <t>CARAS SEVERIN</t>
  </si>
  <si>
    <t>121</t>
  </si>
  <si>
    <t>CLUJ</t>
  </si>
  <si>
    <t>131</t>
  </si>
  <si>
    <t>CONSTANTA</t>
  </si>
  <si>
    <t>141</t>
  </si>
  <si>
    <t>COVASNA</t>
  </si>
  <si>
    <t>151</t>
  </si>
  <si>
    <t>DAMBOVITA</t>
  </si>
  <si>
    <t>161</t>
  </si>
  <si>
    <t>DOLJ</t>
  </si>
  <si>
    <t>171</t>
  </si>
  <si>
    <t>GALATI</t>
  </si>
  <si>
    <t>181</t>
  </si>
  <si>
    <t>GORJ</t>
  </si>
  <si>
    <t>191</t>
  </si>
  <si>
    <t>HARGHITA</t>
  </si>
  <si>
    <t>201</t>
  </si>
  <si>
    <t>HUNEDOARA</t>
  </si>
  <si>
    <t>211</t>
  </si>
  <si>
    <t>IALOMITA</t>
  </si>
  <si>
    <t>221</t>
  </si>
  <si>
    <t>IASI</t>
  </si>
  <si>
    <t>231</t>
  </si>
  <si>
    <t>GIURGIU</t>
  </si>
  <si>
    <t>241</t>
  </si>
  <si>
    <t>MARAMURES</t>
  </si>
  <si>
    <t>251</t>
  </si>
  <si>
    <t>MEHEDINTI</t>
  </si>
  <si>
    <t>261</t>
  </si>
  <si>
    <t>MURES</t>
  </si>
  <si>
    <t>271</t>
  </si>
  <si>
    <t>NEAMT</t>
  </si>
  <si>
    <t>281</t>
  </si>
  <si>
    <t>OLT</t>
  </si>
  <si>
    <t>291</t>
  </si>
  <si>
    <t>PRAHOVA</t>
  </si>
  <si>
    <t>301</t>
  </si>
  <si>
    <t>SATU MARE</t>
  </si>
  <si>
    <t>311</t>
  </si>
  <si>
    <t>SALAJ</t>
  </si>
  <si>
    <t>321</t>
  </si>
  <si>
    <t>SIBIU</t>
  </si>
  <si>
    <t>331</t>
  </si>
  <si>
    <t>SUCEAVA</t>
  </si>
  <si>
    <t>341</t>
  </si>
  <si>
    <t>TELEORMAN</t>
  </si>
  <si>
    <t>351</t>
  </si>
  <si>
    <t>TIMIS</t>
  </si>
  <si>
    <t>361</t>
  </si>
  <si>
    <t>TULCEA</t>
  </si>
  <si>
    <t>371</t>
  </si>
  <si>
    <t>VASLUI</t>
  </si>
  <si>
    <t>381</t>
  </si>
  <si>
    <t>VALCEA</t>
  </si>
  <si>
    <t>391</t>
  </si>
  <si>
    <t>VRANCEA</t>
  </si>
  <si>
    <t>401</t>
  </si>
  <si>
    <t>CALARASI</t>
  </si>
  <si>
    <t>BUCURESTI</t>
  </si>
  <si>
    <t>471</t>
  </si>
  <si>
    <t>ILFOV</t>
  </si>
  <si>
    <t>3001-3500</t>
  </si>
  <si>
    <t>10001-12000</t>
  </si>
  <si>
    <t>12001-13000</t>
  </si>
  <si>
    <t>13001-15000</t>
  </si>
  <si>
    <t>15001-16000</t>
  </si>
  <si>
    <t>16001-18000</t>
  </si>
  <si>
    <t>1-2079</t>
  </si>
  <si>
    <t>2080</t>
  </si>
  <si>
    <t>2081-2349</t>
  </si>
  <si>
    <t>2351-2500</t>
  </si>
  <si>
    <t>2501-2999</t>
  </si>
  <si>
    <t>3000</t>
  </si>
  <si>
    <t>3501-4500</t>
  </si>
  <si>
    <t>4501-5162</t>
  </si>
  <si>
    <t>5163</t>
  </si>
  <si>
    <t>5164-7000</t>
  </si>
  <si>
    <t>18001-20000</t>
  </si>
  <si>
    <t>20001-22000</t>
  </si>
  <si>
    <t>22001-25814</t>
  </si>
  <si>
    <t>25815</t>
  </si>
  <si>
    <t>Peste 25815</t>
  </si>
  <si>
    <t>Luna: SEPTEMBRIE 2019</t>
  </si>
  <si>
    <t>Situatia a fost facuta pe baza datelor existente la C.N.P.P. in luna  NOIEMBRIE 2019</t>
  </si>
  <si>
    <t>Luna SEPTEMBRIE 2019</t>
  </si>
  <si>
    <t>Situatia a fost facuta pe baza datelor existente la CNPP in luna  NOIEMBRIE 2019</t>
  </si>
  <si>
    <t>Situatia a fost facuta pe baza datelor existente la CNPP in luna NOIEMBRIE 2019</t>
  </si>
</sst>
</file>

<file path=xl/styles.xml><?xml version="1.0" encoding="utf-8"?>
<styleSheet xmlns="http://schemas.openxmlformats.org/spreadsheetml/2006/main">
  <numFmts count="2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\ &quot;RON&quot;;\-#,##0\ &quot;RON&quot;"/>
    <numFmt numFmtId="165" formatCode="#,##0\ &quot;RON&quot;;[Red]\-#,##0\ &quot;RON&quot;"/>
    <numFmt numFmtId="166" formatCode="#,##0.00\ &quot;RON&quot;;\-#,##0.00\ &quot;RON&quot;"/>
    <numFmt numFmtId="167" formatCode="#,##0.00\ &quot;RON&quot;;[Red]\-#,##0.00\ &quot;RON&quot;"/>
    <numFmt numFmtId="168" formatCode="_-* #,##0\ &quot;RON&quot;_-;\-* #,##0\ &quot;RON&quot;_-;_-* &quot;-&quot;\ &quot;RON&quot;_-;_-@_-"/>
    <numFmt numFmtId="169" formatCode="_-* #,##0\ _R_O_N_-;\-* #,##0\ _R_O_N_-;_-* &quot;-&quot;\ _R_O_N_-;_-@_-"/>
    <numFmt numFmtId="170" formatCode="_-* #,##0.00\ &quot;RON&quot;_-;\-* #,##0.00\ &quot;RON&quot;_-;_-* &quot;-&quot;??\ &quot;RON&quot;_-;_-@_-"/>
    <numFmt numFmtId="171" formatCode="_-* #,##0.00\ _R_O_N_-;\-* #,##0.00\ _R_O_N_-;_-* &quot;-&quot;??\ _R_O_N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25">
    <font>
      <sz val="11"/>
      <color indexed="8"/>
      <name val="Calibri"/>
      <family val="2"/>
    </font>
    <font>
      <vertAlign val="superscript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Calibri"/>
      <family val="2"/>
    </font>
    <font>
      <sz val="14"/>
      <color indexed="8"/>
      <name val="Calibri"/>
      <family val="2"/>
    </font>
    <font>
      <i/>
      <sz val="10"/>
      <name val="Calibri"/>
      <family val="2"/>
    </font>
    <font>
      <i/>
      <sz val="11"/>
      <color indexed="8"/>
      <name val="Calibri"/>
      <family val="2"/>
    </font>
    <font>
      <b/>
      <i/>
      <sz val="11"/>
      <color indexed="8"/>
      <name val="Calibri"/>
      <family val="2"/>
    </font>
    <font>
      <i/>
      <sz val="9"/>
      <color indexed="8"/>
      <name val="Calibri"/>
      <family val="2"/>
    </font>
    <font>
      <i/>
      <sz val="9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6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medium"/>
      <right style="thin"/>
      <top/>
      <bottom style="thin"/>
    </border>
    <border>
      <left>
        <color indexed="63"/>
      </left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116">
    <xf numFmtId="0" fontId="0" fillId="0" borderId="0" xfId="0" applyAlignment="1">
      <alignment/>
    </xf>
    <xf numFmtId="3" fontId="0" fillId="0" borderId="0" xfId="0" applyNumberFormat="1" applyAlignment="1">
      <alignment/>
    </xf>
    <xf numFmtId="3" fontId="0" fillId="0" borderId="10" xfId="0" applyNumberFormat="1" applyBorder="1" applyAlignment="1">
      <alignment/>
    </xf>
    <xf numFmtId="3" fontId="0" fillId="0" borderId="11" xfId="0" applyNumberFormat="1" applyBorder="1" applyAlignment="1">
      <alignment horizontal="center"/>
    </xf>
    <xf numFmtId="3" fontId="0" fillId="0" borderId="12" xfId="0" applyNumberFormat="1" applyBorder="1" applyAlignment="1">
      <alignment/>
    </xf>
    <xf numFmtId="3" fontId="0" fillId="0" borderId="13" xfId="0" applyNumberFormat="1" applyBorder="1" applyAlignment="1">
      <alignment horizontal="center" vertical="center" wrapText="1"/>
    </xf>
    <xf numFmtId="3" fontId="0" fillId="0" borderId="1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 horizontal="center"/>
    </xf>
    <xf numFmtId="3" fontId="0" fillId="0" borderId="16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8" xfId="0" applyNumberFormat="1" applyBorder="1" applyAlignment="1">
      <alignment horizontal="center"/>
    </xf>
    <xf numFmtId="3" fontId="0" fillId="0" borderId="19" xfId="0" applyNumberFormat="1" applyBorder="1" applyAlignment="1">
      <alignment/>
    </xf>
    <xf numFmtId="3" fontId="0" fillId="0" borderId="20" xfId="0" applyNumberFormat="1" applyBorder="1" applyAlignment="1">
      <alignment/>
    </xf>
    <xf numFmtId="3" fontId="0" fillId="0" borderId="0" xfId="0" applyNumberFormat="1" applyAlignment="1">
      <alignment vertical="top"/>
    </xf>
    <xf numFmtId="3" fontId="0" fillId="0" borderId="21" xfId="0" applyNumberFormat="1" applyBorder="1" applyAlignment="1">
      <alignment horizontal="center"/>
    </xf>
    <xf numFmtId="3" fontId="0" fillId="0" borderId="22" xfId="0" applyNumberFormat="1" applyBorder="1" applyAlignment="1">
      <alignment horizontal="center"/>
    </xf>
    <xf numFmtId="3" fontId="0" fillId="0" borderId="22" xfId="0" applyNumberFormat="1" applyBorder="1" applyAlignment="1" quotePrefix="1">
      <alignment horizontal="center"/>
    </xf>
    <xf numFmtId="3" fontId="0" fillId="0" borderId="23" xfId="0" applyNumberFormat="1" applyBorder="1" applyAlignment="1">
      <alignment horizontal="center"/>
    </xf>
    <xf numFmtId="3" fontId="0" fillId="0" borderId="24" xfId="0" applyNumberFormat="1" applyBorder="1" applyAlignment="1">
      <alignment horizontal="center" vertical="center" wrapText="1"/>
    </xf>
    <xf numFmtId="3" fontId="0" fillId="0" borderId="15" xfId="0" applyNumberFormat="1" applyBorder="1" applyAlignment="1">
      <alignment/>
    </xf>
    <xf numFmtId="3" fontId="0" fillId="0" borderId="11" xfId="0" applyNumberFormat="1" applyBorder="1" applyAlignment="1">
      <alignment/>
    </xf>
    <xf numFmtId="3" fontId="0" fillId="0" borderId="18" xfId="0" applyNumberFormat="1" applyBorder="1" applyAlignment="1">
      <alignment/>
    </xf>
    <xf numFmtId="3" fontId="0" fillId="0" borderId="0" xfId="0" applyNumberFormat="1" applyAlignment="1">
      <alignment horizontal="centerContinuous"/>
    </xf>
    <xf numFmtId="0" fontId="18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 wrapText="1"/>
    </xf>
    <xf numFmtId="0" fontId="16" fillId="0" borderId="0" xfId="0" applyFont="1" applyAlignment="1">
      <alignment horizontal="centerContinuous"/>
    </xf>
    <xf numFmtId="3" fontId="16" fillId="0" borderId="0" xfId="0" applyNumberFormat="1" applyFont="1" applyAlignment="1">
      <alignment horizontal="centerContinuous"/>
    </xf>
    <xf numFmtId="0" fontId="18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Continuous" vertical="top" wrapText="1"/>
    </xf>
    <xf numFmtId="0" fontId="16" fillId="0" borderId="0" xfId="0" applyFont="1" applyAlignment="1">
      <alignment horizontal="center"/>
    </xf>
    <xf numFmtId="0" fontId="16" fillId="0" borderId="0" xfId="0" applyFont="1" applyAlignment="1">
      <alignment/>
    </xf>
    <xf numFmtId="3" fontId="16" fillId="0" borderId="0" xfId="0" applyNumberFormat="1" applyFont="1" applyAlignment="1">
      <alignment/>
    </xf>
    <xf numFmtId="0" fontId="0" fillId="0" borderId="25" xfId="0" applyBorder="1" applyAlignment="1">
      <alignment horizontal="centerContinuous" vertical="center" wrapText="1"/>
    </xf>
    <xf numFmtId="0" fontId="0" fillId="0" borderId="10" xfId="0" applyBorder="1" applyAlignment="1">
      <alignment horizontal="center" vertical="center" wrapText="1"/>
    </xf>
    <xf numFmtId="0" fontId="23" fillId="0" borderId="11" xfId="0" applyFont="1" applyBorder="1" applyAlignment="1" quotePrefix="1">
      <alignment horizontal="center"/>
    </xf>
    <xf numFmtId="0" fontId="23" fillId="0" borderId="10" xfId="0" applyFont="1" applyBorder="1" applyAlignment="1" quotePrefix="1">
      <alignment horizontal="center"/>
    </xf>
    <xf numFmtId="0" fontId="23" fillId="0" borderId="12" xfId="0" applyFont="1" applyBorder="1" applyAlignment="1" quotePrefix="1">
      <alignment horizontal="center"/>
    </xf>
    <xf numFmtId="0" fontId="0" fillId="0" borderId="24" xfId="0" applyBorder="1" applyAlignment="1">
      <alignment horizontal="center"/>
    </xf>
    <xf numFmtId="0" fontId="0" fillId="0" borderId="13" xfId="0" applyBorder="1" applyAlignment="1">
      <alignment horizontal="center"/>
    </xf>
    <xf numFmtId="3" fontId="0" fillId="0" borderId="13" xfId="0" applyNumberFormat="1" applyBorder="1" applyAlignment="1">
      <alignment/>
    </xf>
    <xf numFmtId="3" fontId="0" fillId="0" borderId="14" xfId="0" applyNumberFormat="1" applyBorder="1" applyAlignment="1">
      <alignment/>
    </xf>
    <xf numFmtId="0" fontId="18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Continuous" vertical="center" wrapText="1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16" fillId="0" borderId="0" xfId="0" applyFont="1" applyAlignment="1">
      <alignment horizontal="centerContinuous" vertical="center"/>
    </xf>
    <xf numFmtId="3" fontId="0" fillId="0" borderId="11" xfId="0" applyNumberFormat="1" applyBorder="1" applyAlignment="1">
      <alignment horizontal="center" vertical="center"/>
    </xf>
    <xf numFmtId="3" fontId="0" fillId="0" borderId="10" xfId="0" applyNumberFormat="1" applyBorder="1" applyAlignment="1">
      <alignment horizontal="center" vertical="center"/>
    </xf>
    <xf numFmtId="3" fontId="24" fillId="24" borderId="26" xfId="43" applyNumberFormat="1" applyFont="1" applyFill="1" applyBorder="1" applyAlignment="1" quotePrefix="1">
      <alignment horizontal="center" vertical="center"/>
    </xf>
    <xf numFmtId="3" fontId="24" fillId="24" borderId="27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 quotePrefix="1">
      <alignment horizontal="center" vertical="center"/>
    </xf>
    <xf numFmtId="3" fontId="24" fillId="24" borderId="29" xfId="43" applyNumberFormat="1" applyFont="1" applyFill="1" applyBorder="1" applyAlignment="1" quotePrefix="1">
      <alignment horizontal="center" vertical="center"/>
    </xf>
    <xf numFmtId="3" fontId="0" fillId="0" borderId="26" xfId="0" applyNumberFormat="1" applyBorder="1" applyAlignment="1">
      <alignment horizontal="center" vertical="center"/>
    </xf>
    <xf numFmtId="3" fontId="0" fillId="0" borderId="28" xfId="0" applyNumberFormat="1" applyBorder="1" applyAlignment="1">
      <alignment vertical="center"/>
    </xf>
    <xf numFmtId="3" fontId="0" fillId="0" borderId="29" xfId="0" applyNumberFormat="1" applyBorder="1" applyAlignment="1">
      <alignment vertical="center"/>
    </xf>
    <xf numFmtId="3" fontId="0" fillId="0" borderId="10" xfId="0" applyNumberFormat="1" applyBorder="1" applyAlignment="1">
      <alignment vertical="center"/>
    </xf>
    <xf numFmtId="3" fontId="0" fillId="0" borderId="12" xfId="0" applyNumberFormat="1" applyBorder="1" applyAlignment="1">
      <alignment vertical="center"/>
    </xf>
    <xf numFmtId="3" fontId="0" fillId="0" borderId="30" xfId="0" applyNumberFormat="1" applyBorder="1" applyAlignment="1">
      <alignment horizontal="center" vertical="center"/>
    </xf>
    <xf numFmtId="3" fontId="0" fillId="0" borderId="13" xfId="0" applyNumberFormat="1" applyBorder="1" applyAlignment="1">
      <alignment vertical="center"/>
    </xf>
    <xf numFmtId="3" fontId="0" fillId="0" borderId="31" xfId="0" applyNumberFormat="1" applyBorder="1" applyAlignment="1">
      <alignment vertical="center"/>
    </xf>
    <xf numFmtId="3" fontId="0" fillId="0" borderId="32" xfId="0" applyNumberFormat="1" applyBorder="1" applyAlignment="1">
      <alignment vertical="center"/>
    </xf>
    <xf numFmtId="3" fontId="16" fillId="0" borderId="33" xfId="0" applyNumberFormat="1" applyFont="1" applyBorder="1" applyAlignment="1">
      <alignment vertical="center"/>
    </xf>
    <xf numFmtId="3" fontId="16" fillId="0" borderId="34" xfId="0" applyNumberFormat="1" applyFont="1" applyBorder="1" applyAlignment="1">
      <alignment vertical="center"/>
    </xf>
    <xf numFmtId="0" fontId="23" fillId="24" borderId="11" xfId="0" applyFont="1" applyFill="1" applyBorder="1" applyAlignment="1">
      <alignment horizontal="center" vertical="center"/>
    </xf>
    <xf numFmtId="0" fontId="23" fillId="24" borderId="10" xfId="0" applyFont="1" applyFill="1" applyBorder="1" applyAlignment="1">
      <alignment horizontal="center" vertical="center"/>
    </xf>
    <xf numFmtId="0" fontId="23" fillId="24" borderId="12" xfId="0" applyFont="1" applyFill="1" applyBorder="1" applyAlignment="1">
      <alignment horizontal="center" vertical="center"/>
    </xf>
    <xf numFmtId="3" fontId="24" fillId="24" borderId="10" xfId="43" applyNumberFormat="1" applyFont="1" applyFill="1" applyBorder="1" applyAlignment="1" quotePrefix="1">
      <alignment horizontal="center" vertical="center"/>
    </xf>
    <xf numFmtId="3" fontId="24" fillId="24" borderId="28" xfId="43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centerContinuous"/>
    </xf>
    <xf numFmtId="3" fontId="20" fillId="24" borderId="35" xfId="43" applyNumberFormat="1" applyFont="1" applyFill="1" applyBorder="1" applyAlignment="1" quotePrefix="1">
      <alignment horizontal="center"/>
    </xf>
    <xf numFmtId="3" fontId="20" fillId="24" borderId="36" xfId="43" applyNumberFormat="1" applyFont="1" applyFill="1" applyBorder="1" applyAlignment="1" quotePrefix="1">
      <alignment horizontal="center"/>
    </xf>
    <xf numFmtId="3" fontId="20" fillId="24" borderId="33" xfId="43" applyNumberFormat="1" applyFont="1" applyFill="1" applyBorder="1" applyAlignment="1" quotePrefix="1">
      <alignment horizontal="center"/>
    </xf>
    <xf numFmtId="3" fontId="20" fillId="24" borderId="34" xfId="43" applyNumberFormat="1" applyFont="1" applyFill="1" applyBorder="1" applyAlignment="1" quotePrefix="1">
      <alignment horizontal="center"/>
    </xf>
    <xf numFmtId="3" fontId="18" fillId="0" borderId="35" xfId="0" applyNumberFormat="1" applyFont="1" applyBorder="1" applyAlignment="1">
      <alignment/>
    </xf>
    <xf numFmtId="3" fontId="18" fillId="0" borderId="33" xfId="0" applyNumberFormat="1" applyFont="1" applyBorder="1" applyAlignment="1">
      <alignment/>
    </xf>
    <xf numFmtId="3" fontId="18" fillId="0" borderId="34" xfId="0" applyNumberFormat="1" applyFont="1" applyBorder="1" applyAlignment="1">
      <alignment/>
    </xf>
    <xf numFmtId="3" fontId="18" fillId="0" borderId="0" xfId="0" applyNumberFormat="1" applyFont="1" applyAlignment="1">
      <alignment/>
    </xf>
    <xf numFmtId="3" fontId="22" fillId="0" borderId="37" xfId="0" applyNumberFormat="1" applyFont="1" applyBorder="1" applyAlignment="1">
      <alignment horizontal="right"/>
    </xf>
    <xf numFmtId="0" fontId="19" fillId="0" borderId="0" xfId="0" applyFont="1" applyAlignment="1">
      <alignment horizontal="center"/>
    </xf>
    <xf numFmtId="3" fontId="21" fillId="0" borderId="37" xfId="0" applyNumberFormat="1" applyFont="1" applyBorder="1" applyAlignment="1">
      <alignment horizontal="right"/>
    </xf>
    <xf numFmtId="3" fontId="0" fillId="0" borderId="38" xfId="0" applyNumberFormat="1" applyBorder="1" applyAlignment="1">
      <alignment horizontal="center" vertical="center" wrapText="1"/>
    </xf>
    <xf numFmtId="3" fontId="0" fillId="0" borderId="39" xfId="0" applyNumberFormat="1" applyBorder="1" applyAlignment="1">
      <alignment horizontal="center" vertical="center" wrapText="1"/>
    </xf>
    <xf numFmtId="3" fontId="0" fillId="0" borderId="40" xfId="0" applyNumberFormat="1" applyBorder="1" applyAlignment="1">
      <alignment horizontal="center" vertical="center" wrapText="1"/>
    </xf>
    <xf numFmtId="3" fontId="0" fillId="0" borderId="0" xfId="0" applyNumberFormat="1" applyAlignment="1">
      <alignment horizontal="left" vertical="top" wrapText="1"/>
    </xf>
    <xf numFmtId="3" fontId="0" fillId="0" borderId="15" xfId="0" applyNumberFormat="1" applyBorder="1" applyAlignment="1">
      <alignment horizontal="center" vertical="center" wrapText="1"/>
    </xf>
    <xf numFmtId="3" fontId="0" fillId="0" borderId="16" xfId="0" applyNumberFormat="1" applyBorder="1" applyAlignment="1">
      <alignment horizontal="center" vertical="center" wrapText="1"/>
    </xf>
    <xf numFmtId="3" fontId="0" fillId="0" borderId="17" xfId="0" applyNumberFormat="1" applyBorder="1" applyAlignment="1">
      <alignment horizontal="center" vertical="center" wrapText="1"/>
    </xf>
    <xf numFmtId="3" fontId="0" fillId="0" borderId="41" xfId="0" applyNumberFormat="1" applyBorder="1" applyAlignment="1">
      <alignment horizontal="center" vertical="center" wrapText="1"/>
    </xf>
    <xf numFmtId="3" fontId="0" fillId="0" borderId="42" xfId="0" applyNumberFormat="1" applyBorder="1" applyAlignment="1">
      <alignment horizontal="center" vertical="center" wrapText="1"/>
    </xf>
    <xf numFmtId="3" fontId="0" fillId="0" borderId="43" xfId="0" applyNumberFormat="1" applyBorder="1" applyAlignment="1">
      <alignment horizontal="center" vertical="center" wrapText="1"/>
    </xf>
    <xf numFmtId="3" fontId="0" fillId="0" borderId="44" xfId="0" applyNumberFormat="1" applyBorder="1" applyAlignment="1">
      <alignment horizontal="center" vertical="center" wrapText="1"/>
    </xf>
    <xf numFmtId="3" fontId="0" fillId="0" borderId="45" xfId="0" applyNumberFormat="1" applyBorder="1" applyAlignment="1">
      <alignment horizontal="center" vertical="center" wrapText="1"/>
    </xf>
    <xf numFmtId="3" fontId="0" fillId="0" borderId="46" xfId="0" applyNumberFormat="1" applyBorder="1" applyAlignment="1">
      <alignment horizontal="center" vertical="center" wrapText="1"/>
    </xf>
    <xf numFmtId="3" fontId="0" fillId="0" borderId="47" xfId="0" applyNumberFormat="1" applyBorder="1" applyAlignment="1">
      <alignment horizontal="center" vertical="center" wrapText="1"/>
    </xf>
    <xf numFmtId="3" fontId="0" fillId="0" borderId="48" xfId="0" applyNumberFormat="1" applyBorder="1" applyAlignment="1">
      <alignment horizontal="center" vertical="center" wrapText="1"/>
    </xf>
    <xf numFmtId="3" fontId="0" fillId="0" borderId="49" xfId="0" applyNumberFormat="1" applyBorder="1" applyAlignment="1">
      <alignment horizontal="center" vertical="center" wrapText="1"/>
    </xf>
    <xf numFmtId="3" fontId="0" fillId="0" borderId="50" xfId="0" applyNumberFormat="1" applyBorder="1" applyAlignment="1">
      <alignment horizontal="center" vertical="center" wrapText="1"/>
    </xf>
    <xf numFmtId="3" fontId="18" fillId="0" borderId="51" xfId="0" applyNumberFormat="1" applyFont="1" applyBorder="1" applyAlignment="1">
      <alignment horizontal="center"/>
    </xf>
    <xf numFmtId="3" fontId="18" fillId="0" borderId="52" xfId="0" applyNumberFormat="1" applyFont="1" applyBorder="1" applyAlignment="1">
      <alignment horizontal="center"/>
    </xf>
    <xf numFmtId="0" fontId="16" fillId="0" borderId="0" xfId="0" applyFont="1" applyAlignment="1">
      <alignment horizontal="center"/>
    </xf>
    <xf numFmtId="0" fontId="0" fillId="0" borderId="53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6" fillId="0" borderId="55" xfId="0" applyFont="1" applyBorder="1" applyAlignment="1">
      <alignment horizontal="center" vertical="center"/>
    </xf>
    <xf numFmtId="0" fontId="16" fillId="0" borderId="56" xfId="0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2" fillId="0" borderId="37" xfId="0" applyNumberFormat="1" applyFont="1" applyBorder="1" applyAlignment="1">
      <alignment horizontal="center" vertical="center"/>
    </xf>
    <xf numFmtId="3" fontId="0" fillId="0" borderId="57" xfId="0" applyNumberFormat="1" applyBorder="1" applyAlignment="1">
      <alignment horizontal="center" vertical="center"/>
    </xf>
    <xf numFmtId="3" fontId="0" fillId="0" borderId="58" xfId="0" applyNumberFormat="1" applyBorder="1" applyAlignment="1">
      <alignment horizontal="center" vertical="center"/>
    </xf>
    <xf numFmtId="3" fontId="0" fillId="0" borderId="59" xfId="0" applyNumberFormat="1" applyBorder="1" applyAlignment="1">
      <alignment horizontal="center" vertical="center" wrapText="1"/>
    </xf>
    <xf numFmtId="3" fontId="0" fillId="0" borderId="28" xfId="0" applyNumberFormat="1" applyBorder="1" applyAlignment="1">
      <alignment horizontal="center" vertical="center" wrapText="1"/>
    </xf>
    <xf numFmtId="3" fontId="0" fillId="0" borderId="60" xfId="0" applyNumberFormat="1" applyBorder="1" applyAlignment="1">
      <alignment horizontal="center" vertical="center" wrapText="1"/>
    </xf>
    <xf numFmtId="3" fontId="0" fillId="0" borderId="29" xfId="0" applyNumberFormat="1" applyBorder="1" applyAlignment="1">
      <alignment horizontal="center" vertical="center" wrapText="1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Good" xfId="43"/>
    <cellStyle name="Heading 1" xfId="44"/>
    <cellStyle name="Heading 2" xfId="45"/>
    <cellStyle name="Heading 3" xfId="46"/>
    <cellStyle name="Heading 4" xfId="47"/>
    <cellStyle name="Input" xfId="48"/>
    <cellStyle name="Linked Cell" xfId="49"/>
    <cellStyle name="Neutral" xfId="50"/>
    <cellStyle name="Note" xfId="51"/>
    <cellStyle name="Output" xfId="52"/>
    <cellStyle name="Title" xfId="53"/>
    <cellStyle name="Total" xfId="54"/>
    <cellStyle name="Warning Text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2"/>
  <sheetViews>
    <sheetView zoomScalePageLayoutView="0" workbookViewId="0" topLeftCell="A1">
      <selection activeCell="R8" sqref="R8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0.140625" style="1" bestFit="1" customWidth="1"/>
    <col min="4" max="4" width="14.57421875" style="1" customWidth="1"/>
    <col min="5" max="5" width="9.281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4" ht="18.75">
      <c r="A1" s="68" t="s">
        <v>28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</row>
    <row r="2" spans="1:14" ht="18.75">
      <c r="A2" s="68" t="s">
        <v>29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</row>
    <row r="3" spans="1:14" ht="18.75">
      <c r="A3" s="68"/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  <c r="M3" s="22"/>
      <c r="N3" s="22"/>
    </row>
    <row r="4" spans="1:14" ht="18.75">
      <c r="A4" s="78" t="s">
        <v>175</v>
      </c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</row>
    <row r="5" spans="1:14" ht="18.75">
      <c r="A5" s="68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spans="7:14" ht="15.75" thickBot="1">
      <c r="G6" s="79" t="s">
        <v>176</v>
      </c>
      <c r="H6" s="79"/>
      <c r="I6" s="79"/>
      <c r="J6" s="79"/>
      <c r="K6" s="79"/>
      <c r="L6" s="79"/>
      <c r="M6" s="79"/>
      <c r="N6" s="79"/>
    </row>
    <row r="7" spans="1:14" ht="23.25" customHeight="1">
      <c r="A7" s="80" t="s">
        <v>3</v>
      </c>
      <c r="B7" s="87" t="s">
        <v>4</v>
      </c>
      <c r="C7" s="94" t="s">
        <v>27</v>
      </c>
      <c r="D7" s="95"/>
      <c r="E7" s="95"/>
      <c r="F7" s="95"/>
      <c r="G7" s="95"/>
      <c r="H7" s="95"/>
      <c r="I7" s="95"/>
      <c r="J7" s="96"/>
      <c r="K7" s="90" t="s">
        <v>10</v>
      </c>
      <c r="L7" s="91"/>
      <c r="M7" s="90" t="s">
        <v>11</v>
      </c>
      <c r="N7" s="91"/>
    </row>
    <row r="8" spans="1:14" ht="49.5" customHeight="1">
      <c r="A8" s="81"/>
      <c r="B8" s="88"/>
      <c r="C8" s="84" t="s">
        <v>5</v>
      </c>
      <c r="D8" s="85"/>
      <c r="E8" s="85" t="s">
        <v>6</v>
      </c>
      <c r="F8" s="85"/>
      <c r="G8" s="85" t="s">
        <v>9</v>
      </c>
      <c r="H8" s="85"/>
      <c r="I8" s="85" t="s">
        <v>35</v>
      </c>
      <c r="J8" s="86"/>
      <c r="K8" s="92"/>
      <c r="L8" s="93"/>
      <c r="M8" s="92"/>
      <c r="N8" s="93"/>
    </row>
    <row r="9" spans="1:14" ht="53.25" customHeight="1" thickBot="1">
      <c r="A9" s="82"/>
      <c r="B9" s="89"/>
      <c r="C9" s="18" t="s">
        <v>7</v>
      </c>
      <c r="D9" s="5" t="s">
        <v>8</v>
      </c>
      <c r="E9" s="5" t="s">
        <v>7</v>
      </c>
      <c r="F9" s="5" t="s">
        <v>8</v>
      </c>
      <c r="G9" s="5" t="s">
        <v>7</v>
      </c>
      <c r="H9" s="5" t="s">
        <v>8</v>
      </c>
      <c r="I9" s="5" t="s">
        <v>7</v>
      </c>
      <c r="J9" s="6" t="s">
        <v>8</v>
      </c>
      <c r="K9" s="18" t="s">
        <v>7</v>
      </c>
      <c r="L9" s="6" t="s">
        <v>8</v>
      </c>
      <c r="M9" s="18" t="s">
        <v>7</v>
      </c>
      <c r="N9" s="6" t="s">
        <v>8</v>
      </c>
    </row>
    <row r="10" spans="1:14" ht="15.75" thickBot="1">
      <c r="A10" s="69" t="s">
        <v>13</v>
      </c>
      <c r="B10" s="70" t="s">
        <v>14</v>
      </c>
      <c r="C10" s="69" t="s">
        <v>15</v>
      </c>
      <c r="D10" s="71" t="s">
        <v>16</v>
      </c>
      <c r="E10" s="71" t="s">
        <v>17</v>
      </c>
      <c r="F10" s="71" t="s">
        <v>18</v>
      </c>
      <c r="G10" s="71" t="s">
        <v>19</v>
      </c>
      <c r="H10" s="71" t="s">
        <v>20</v>
      </c>
      <c r="I10" s="71" t="s">
        <v>21</v>
      </c>
      <c r="J10" s="72" t="s">
        <v>22</v>
      </c>
      <c r="K10" s="69" t="s">
        <v>23</v>
      </c>
      <c r="L10" s="72" t="s">
        <v>24</v>
      </c>
      <c r="M10" s="69" t="s">
        <v>25</v>
      </c>
      <c r="N10" s="72" t="s">
        <v>26</v>
      </c>
    </row>
    <row r="11" spans="1:14" ht="18">
      <c r="A11" s="7" t="s">
        <v>32</v>
      </c>
      <c r="B11" s="14">
        <v>0</v>
      </c>
      <c r="C11" s="19">
        <v>53996</v>
      </c>
      <c r="D11" s="8">
        <v>0</v>
      </c>
      <c r="E11" s="8">
        <v>2605</v>
      </c>
      <c r="F11" s="8">
        <v>0</v>
      </c>
      <c r="G11" s="8">
        <v>646</v>
      </c>
      <c r="H11" s="8">
        <v>0</v>
      </c>
      <c r="I11" s="8">
        <v>626</v>
      </c>
      <c r="J11" s="9">
        <v>0</v>
      </c>
      <c r="K11" s="19">
        <v>0</v>
      </c>
      <c r="L11" s="9">
        <v>0</v>
      </c>
      <c r="M11" s="19">
        <v>0</v>
      </c>
      <c r="N11" s="9">
        <v>0</v>
      </c>
    </row>
    <row r="12" spans="1:14" ht="15">
      <c r="A12" s="3">
        <v>1</v>
      </c>
      <c r="B12" s="15" t="s">
        <v>160</v>
      </c>
      <c r="C12" s="20">
        <v>329104</v>
      </c>
      <c r="D12" s="2">
        <v>1157</v>
      </c>
      <c r="E12" s="2">
        <v>279982</v>
      </c>
      <c r="F12" s="2">
        <v>896</v>
      </c>
      <c r="G12" s="2">
        <v>120398</v>
      </c>
      <c r="H12" s="2">
        <v>724</v>
      </c>
      <c r="I12" s="2">
        <v>53834</v>
      </c>
      <c r="J12" s="4">
        <v>454</v>
      </c>
      <c r="K12" s="20">
        <v>859</v>
      </c>
      <c r="L12" s="4">
        <v>1015</v>
      </c>
      <c r="M12" s="20">
        <v>0</v>
      </c>
      <c r="N12" s="4">
        <v>0</v>
      </c>
    </row>
    <row r="13" spans="1:14" ht="15">
      <c r="A13" s="3">
        <v>2</v>
      </c>
      <c r="B13" s="15" t="s">
        <v>161</v>
      </c>
      <c r="C13" s="20">
        <v>596063</v>
      </c>
      <c r="D13" s="2">
        <v>2080</v>
      </c>
      <c r="E13" s="2">
        <v>13562</v>
      </c>
      <c r="F13" s="2">
        <v>2080</v>
      </c>
      <c r="G13" s="2">
        <v>5367</v>
      </c>
      <c r="H13" s="2">
        <v>2080</v>
      </c>
      <c r="I13" s="2">
        <v>1</v>
      </c>
      <c r="J13" s="4">
        <v>2080</v>
      </c>
      <c r="K13" s="20">
        <v>39887</v>
      </c>
      <c r="L13" s="4">
        <v>2080</v>
      </c>
      <c r="M13" s="20">
        <v>0</v>
      </c>
      <c r="N13" s="4">
        <v>0</v>
      </c>
    </row>
    <row r="14" spans="1:14" ht="15">
      <c r="A14" s="3">
        <v>3</v>
      </c>
      <c r="B14" s="15" t="s">
        <v>162</v>
      </c>
      <c r="C14" s="20">
        <v>551649</v>
      </c>
      <c r="D14" s="2">
        <v>2163</v>
      </c>
      <c r="E14" s="2">
        <v>16083</v>
      </c>
      <c r="F14" s="2">
        <v>2198</v>
      </c>
      <c r="G14" s="2">
        <v>2828</v>
      </c>
      <c r="H14" s="2">
        <v>2204</v>
      </c>
      <c r="I14" s="2">
        <v>37</v>
      </c>
      <c r="J14" s="4">
        <v>2179</v>
      </c>
      <c r="K14" s="20">
        <v>148</v>
      </c>
      <c r="L14" s="4">
        <v>2207</v>
      </c>
      <c r="M14" s="20">
        <v>0</v>
      </c>
      <c r="N14" s="4">
        <v>0</v>
      </c>
    </row>
    <row r="15" spans="1:14" ht="15">
      <c r="A15" s="3">
        <v>4</v>
      </c>
      <c r="B15" s="15">
        <v>2350</v>
      </c>
      <c r="C15" s="20">
        <v>77376</v>
      </c>
      <c r="D15" s="2">
        <v>2350</v>
      </c>
      <c r="E15" s="2">
        <v>2189</v>
      </c>
      <c r="F15" s="2">
        <v>2350</v>
      </c>
      <c r="G15" s="2">
        <v>205</v>
      </c>
      <c r="H15" s="2">
        <v>2350</v>
      </c>
      <c r="I15" s="2">
        <v>0</v>
      </c>
      <c r="J15" s="4">
        <v>0</v>
      </c>
      <c r="K15" s="20">
        <v>21</v>
      </c>
      <c r="L15" s="4">
        <v>2350</v>
      </c>
      <c r="M15" s="20">
        <v>0</v>
      </c>
      <c r="N15" s="4">
        <v>0</v>
      </c>
    </row>
    <row r="16" spans="1:14" ht="15">
      <c r="A16" s="3">
        <v>5</v>
      </c>
      <c r="B16" s="15" t="s">
        <v>163</v>
      </c>
      <c r="C16" s="20">
        <v>181469</v>
      </c>
      <c r="D16" s="2">
        <v>2432</v>
      </c>
      <c r="E16" s="2">
        <v>7681</v>
      </c>
      <c r="F16" s="2">
        <v>2426</v>
      </c>
      <c r="G16" s="2">
        <v>1560</v>
      </c>
      <c r="H16" s="2">
        <v>2426</v>
      </c>
      <c r="I16" s="2">
        <v>13</v>
      </c>
      <c r="J16" s="4">
        <v>2437</v>
      </c>
      <c r="K16" s="20">
        <v>406</v>
      </c>
      <c r="L16" s="4">
        <v>2458</v>
      </c>
      <c r="M16" s="20">
        <v>0</v>
      </c>
      <c r="N16" s="4">
        <v>0</v>
      </c>
    </row>
    <row r="17" spans="1:14" ht="15">
      <c r="A17" s="3">
        <v>6</v>
      </c>
      <c r="B17" s="15" t="s">
        <v>164</v>
      </c>
      <c r="C17" s="20">
        <v>461066</v>
      </c>
      <c r="D17" s="2">
        <v>2736</v>
      </c>
      <c r="E17" s="2">
        <v>18611</v>
      </c>
      <c r="F17" s="2">
        <v>2714</v>
      </c>
      <c r="G17" s="2">
        <v>4329</v>
      </c>
      <c r="H17" s="2">
        <v>2720</v>
      </c>
      <c r="I17" s="2">
        <v>24</v>
      </c>
      <c r="J17" s="4">
        <v>2714</v>
      </c>
      <c r="K17" s="20">
        <v>172</v>
      </c>
      <c r="L17" s="4">
        <v>2723</v>
      </c>
      <c r="M17" s="20">
        <v>0</v>
      </c>
      <c r="N17" s="4">
        <v>0</v>
      </c>
    </row>
    <row r="18" spans="1:14" ht="15">
      <c r="A18" s="3">
        <v>7</v>
      </c>
      <c r="B18" s="15" t="s">
        <v>165</v>
      </c>
      <c r="C18" s="20">
        <v>230494</v>
      </c>
      <c r="D18" s="2">
        <v>3000</v>
      </c>
      <c r="E18" s="2">
        <v>3161</v>
      </c>
      <c r="F18" s="2">
        <v>3000</v>
      </c>
      <c r="G18" s="2">
        <v>179</v>
      </c>
      <c r="H18" s="2">
        <v>3000</v>
      </c>
      <c r="I18" s="2">
        <v>0</v>
      </c>
      <c r="J18" s="4">
        <v>0</v>
      </c>
      <c r="K18" s="20">
        <v>274</v>
      </c>
      <c r="L18" s="4">
        <v>3000</v>
      </c>
      <c r="M18" s="20">
        <v>0</v>
      </c>
      <c r="N18" s="4">
        <v>0</v>
      </c>
    </row>
    <row r="19" spans="1:14" ht="15">
      <c r="A19" s="3">
        <v>8</v>
      </c>
      <c r="B19" s="15" t="s">
        <v>154</v>
      </c>
      <c r="C19" s="20">
        <v>476135</v>
      </c>
      <c r="D19" s="2">
        <v>3243</v>
      </c>
      <c r="E19" s="2">
        <v>14064</v>
      </c>
      <c r="F19" s="2">
        <v>3256</v>
      </c>
      <c r="G19" s="2">
        <v>2805</v>
      </c>
      <c r="H19" s="2">
        <v>3256</v>
      </c>
      <c r="I19" s="2">
        <v>8</v>
      </c>
      <c r="J19" s="4">
        <v>3297</v>
      </c>
      <c r="K19" s="20">
        <v>166</v>
      </c>
      <c r="L19" s="4">
        <v>3267</v>
      </c>
      <c r="M19" s="20">
        <v>0</v>
      </c>
      <c r="N19" s="4">
        <v>0</v>
      </c>
    </row>
    <row r="20" spans="1:14" ht="15">
      <c r="A20" s="3">
        <v>9</v>
      </c>
      <c r="B20" s="15" t="s">
        <v>166</v>
      </c>
      <c r="C20" s="20">
        <v>638249</v>
      </c>
      <c r="D20" s="2">
        <v>3984</v>
      </c>
      <c r="E20" s="2">
        <v>16855</v>
      </c>
      <c r="F20" s="2">
        <v>3977</v>
      </c>
      <c r="G20" s="2">
        <v>3642</v>
      </c>
      <c r="H20" s="2">
        <v>3945</v>
      </c>
      <c r="I20" s="2">
        <v>8</v>
      </c>
      <c r="J20" s="4">
        <v>3903</v>
      </c>
      <c r="K20" s="20">
        <v>364</v>
      </c>
      <c r="L20" s="4">
        <v>4036</v>
      </c>
      <c r="M20" s="20">
        <v>0</v>
      </c>
      <c r="N20" s="4">
        <v>0</v>
      </c>
    </row>
    <row r="21" spans="1:14" ht="15">
      <c r="A21" s="3">
        <v>10</v>
      </c>
      <c r="B21" s="16" t="s">
        <v>167</v>
      </c>
      <c r="C21" s="20">
        <v>310244</v>
      </c>
      <c r="D21" s="2">
        <v>4834</v>
      </c>
      <c r="E21" s="2">
        <v>8598</v>
      </c>
      <c r="F21" s="2">
        <v>4847</v>
      </c>
      <c r="G21" s="2">
        <v>1295</v>
      </c>
      <c r="H21" s="2">
        <v>4840</v>
      </c>
      <c r="I21" s="2">
        <v>0</v>
      </c>
      <c r="J21" s="4">
        <v>0</v>
      </c>
      <c r="K21" s="20">
        <v>87</v>
      </c>
      <c r="L21" s="4">
        <v>4936</v>
      </c>
      <c r="M21" s="20">
        <v>0</v>
      </c>
      <c r="N21" s="4">
        <v>0</v>
      </c>
    </row>
    <row r="22" spans="1:14" ht="15">
      <c r="A22" s="3">
        <v>11</v>
      </c>
      <c r="B22" s="15" t="s">
        <v>168</v>
      </c>
      <c r="C22" s="20">
        <v>869</v>
      </c>
      <c r="D22" s="2">
        <v>5163</v>
      </c>
      <c r="E22" s="2">
        <v>18</v>
      </c>
      <c r="F22" s="2">
        <v>5163</v>
      </c>
      <c r="G22" s="2">
        <v>8</v>
      </c>
      <c r="H22" s="2">
        <v>5163</v>
      </c>
      <c r="I22" s="2">
        <v>0</v>
      </c>
      <c r="J22" s="4">
        <v>0</v>
      </c>
      <c r="K22" s="20">
        <v>13</v>
      </c>
      <c r="L22" s="4">
        <v>5163</v>
      </c>
      <c r="M22" s="20">
        <v>0</v>
      </c>
      <c r="N22" s="4">
        <v>0</v>
      </c>
    </row>
    <row r="23" spans="1:14" ht="15">
      <c r="A23" s="3">
        <v>12</v>
      </c>
      <c r="B23" s="15" t="s">
        <v>169</v>
      </c>
      <c r="C23" s="20">
        <v>571555</v>
      </c>
      <c r="D23" s="2">
        <v>6001</v>
      </c>
      <c r="E23" s="2">
        <v>14821</v>
      </c>
      <c r="F23" s="2">
        <v>6007</v>
      </c>
      <c r="G23" s="2">
        <v>2480</v>
      </c>
      <c r="H23" s="2">
        <v>6043</v>
      </c>
      <c r="I23" s="2">
        <v>7</v>
      </c>
      <c r="J23" s="4">
        <v>5684</v>
      </c>
      <c r="K23" s="20">
        <v>140</v>
      </c>
      <c r="L23" s="4">
        <v>6000</v>
      </c>
      <c r="M23" s="20">
        <v>0</v>
      </c>
      <c r="N23" s="4">
        <v>0</v>
      </c>
    </row>
    <row r="24" spans="1:14" ht="15">
      <c r="A24" s="3">
        <v>13</v>
      </c>
      <c r="B24" s="15" t="s">
        <v>0</v>
      </c>
      <c r="C24" s="20">
        <v>199894</v>
      </c>
      <c r="D24" s="2">
        <v>7470</v>
      </c>
      <c r="E24" s="2">
        <v>4688</v>
      </c>
      <c r="F24" s="2">
        <v>7464</v>
      </c>
      <c r="G24" s="2">
        <v>978</v>
      </c>
      <c r="H24" s="2">
        <v>7455</v>
      </c>
      <c r="I24" s="2">
        <v>0</v>
      </c>
      <c r="J24" s="4">
        <v>0</v>
      </c>
      <c r="K24" s="20">
        <v>39</v>
      </c>
      <c r="L24" s="4">
        <v>7758</v>
      </c>
      <c r="M24" s="20">
        <v>0</v>
      </c>
      <c r="N24" s="4">
        <v>0</v>
      </c>
    </row>
    <row r="25" spans="1:14" ht="15">
      <c r="A25" s="3">
        <v>14</v>
      </c>
      <c r="B25" s="15" t="s">
        <v>1</v>
      </c>
      <c r="C25" s="20">
        <v>137821</v>
      </c>
      <c r="D25" s="2">
        <v>8484</v>
      </c>
      <c r="E25" s="2">
        <v>3349</v>
      </c>
      <c r="F25" s="2">
        <v>8481</v>
      </c>
      <c r="G25" s="2">
        <v>993</v>
      </c>
      <c r="H25" s="2">
        <v>8429</v>
      </c>
      <c r="I25" s="2">
        <v>0</v>
      </c>
      <c r="J25" s="4">
        <v>0</v>
      </c>
      <c r="K25" s="20">
        <v>11</v>
      </c>
      <c r="L25" s="4">
        <v>8491</v>
      </c>
      <c r="M25" s="20">
        <v>0</v>
      </c>
      <c r="N25" s="4">
        <v>0</v>
      </c>
    </row>
    <row r="26" spans="1:14" ht="15">
      <c r="A26" s="3">
        <v>15</v>
      </c>
      <c r="B26" s="15" t="s">
        <v>2</v>
      </c>
      <c r="C26" s="20">
        <v>104302</v>
      </c>
      <c r="D26" s="2">
        <v>9487</v>
      </c>
      <c r="E26" s="2">
        <v>1985</v>
      </c>
      <c r="F26" s="2">
        <v>9473</v>
      </c>
      <c r="G26" s="2">
        <v>871</v>
      </c>
      <c r="H26" s="2">
        <v>9501</v>
      </c>
      <c r="I26" s="2">
        <v>3</v>
      </c>
      <c r="J26" s="4">
        <v>9566</v>
      </c>
      <c r="K26" s="20">
        <v>22</v>
      </c>
      <c r="L26" s="4">
        <v>9821</v>
      </c>
      <c r="M26" s="20">
        <v>0</v>
      </c>
      <c r="N26" s="4">
        <v>0</v>
      </c>
    </row>
    <row r="27" spans="1:14" ht="15">
      <c r="A27" s="3">
        <v>16</v>
      </c>
      <c r="B27" s="15" t="s">
        <v>155</v>
      </c>
      <c r="C27" s="20">
        <v>121819</v>
      </c>
      <c r="D27" s="2">
        <v>10847</v>
      </c>
      <c r="E27" s="2">
        <v>2729</v>
      </c>
      <c r="F27" s="2">
        <v>10926</v>
      </c>
      <c r="G27" s="2">
        <v>1236</v>
      </c>
      <c r="H27" s="2">
        <v>10938</v>
      </c>
      <c r="I27" s="2">
        <v>0</v>
      </c>
      <c r="J27" s="4">
        <v>0</v>
      </c>
      <c r="K27" s="20">
        <v>16</v>
      </c>
      <c r="L27" s="4">
        <v>10803</v>
      </c>
      <c r="M27" s="20">
        <v>0</v>
      </c>
      <c r="N27" s="4">
        <v>0</v>
      </c>
    </row>
    <row r="28" spans="1:14" ht="15">
      <c r="A28" s="3">
        <v>17</v>
      </c>
      <c r="B28" s="15" t="s">
        <v>156</v>
      </c>
      <c r="C28" s="20">
        <v>34380</v>
      </c>
      <c r="D28" s="2">
        <v>12482</v>
      </c>
      <c r="E28" s="2">
        <v>902</v>
      </c>
      <c r="F28" s="2">
        <v>12452</v>
      </c>
      <c r="G28" s="2">
        <v>402</v>
      </c>
      <c r="H28" s="2">
        <v>12584</v>
      </c>
      <c r="I28" s="2">
        <v>0</v>
      </c>
      <c r="J28" s="4">
        <v>0</v>
      </c>
      <c r="K28" s="20">
        <v>6</v>
      </c>
      <c r="L28" s="4">
        <v>12308</v>
      </c>
      <c r="M28" s="20">
        <v>0</v>
      </c>
      <c r="N28" s="4">
        <v>0</v>
      </c>
    </row>
    <row r="29" spans="1:14" ht="15">
      <c r="A29" s="3">
        <v>18</v>
      </c>
      <c r="B29" s="15" t="s">
        <v>157</v>
      </c>
      <c r="C29" s="20">
        <v>46482</v>
      </c>
      <c r="D29" s="2">
        <v>13922</v>
      </c>
      <c r="E29" s="2">
        <v>1390</v>
      </c>
      <c r="F29" s="2">
        <v>13904</v>
      </c>
      <c r="G29" s="2">
        <v>492</v>
      </c>
      <c r="H29" s="2">
        <v>14040</v>
      </c>
      <c r="I29" s="2">
        <v>0</v>
      </c>
      <c r="J29" s="4">
        <v>0</v>
      </c>
      <c r="K29" s="20">
        <v>9</v>
      </c>
      <c r="L29" s="4">
        <v>14170</v>
      </c>
      <c r="M29" s="20">
        <v>0</v>
      </c>
      <c r="N29" s="4">
        <v>0</v>
      </c>
    </row>
    <row r="30" spans="1:14" ht="15">
      <c r="A30" s="3">
        <v>19</v>
      </c>
      <c r="B30" s="15" t="s">
        <v>158</v>
      </c>
      <c r="C30" s="20">
        <v>17014</v>
      </c>
      <c r="D30" s="2">
        <v>15490</v>
      </c>
      <c r="E30" s="2">
        <v>483</v>
      </c>
      <c r="F30" s="2">
        <v>15484</v>
      </c>
      <c r="G30" s="2">
        <v>191</v>
      </c>
      <c r="H30" s="2">
        <v>15517</v>
      </c>
      <c r="I30" s="2">
        <v>1</v>
      </c>
      <c r="J30" s="4">
        <v>15824</v>
      </c>
      <c r="K30" s="20">
        <v>12</v>
      </c>
      <c r="L30" s="4">
        <v>15868</v>
      </c>
      <c r="M30" s="20">
        <v>0</v>
      </c>
      <c r="N30" s="4">
        <v>0</v>
      </c>
    </row>
    <row r="31" spans="1:14" ht="15">
      <c r="A31" s="3">
        <v>20</v>
      </c>
      <c r="B31" s="15" t="s">
        <v>159</v>
      </c>
      <c r="C31" s="20">
        <v>27645</v>
      </c>
      <c r="D31" s="2">
        <v>16961</v>
      </c>
      <c r="E31" s="2">
        <v>840</v>
      </c>
      <c r="F31" s="2">
        <v>16966</v>
      </c>
      <c r="G31" s="2">
        <v>432</v>
      </c>
      <c r="H31" s="2">
        <v>16860</v>
      </c>
      <c r="I31" s="2">
        <v>0</v>
      </c>
      <c r="J31" s="4">
        <v>0</v>
      </c>
      <c r="K31" s="20">
        <v>3</v>
      </c>
      <c r="L31" s="4">
        <v>17844</v>
      </c>
      <c r="M31" s="20">
        <v>0</v>
      </c>
      <c r="N31" s="4">
        <v>0</v>
      </c>
    </row>
    <row r="32" spans="1:14" ht="15">
      <c r="A32" s="3">
        <v>21</v>
      </c>
      <c r="B32" s="16" t="s">
        <v>170</v>
      </c>
      <c r="C32" s="20">
        <v>18941</v>
      </c>
      <c r="D32" s="2">
        <v>18965</v>
      </c>
      <c r="E32" s="2">
        <v>506</v>
      </c>
      <c r="F32" s="2">
        <v>18905</v>
      </c>
      <c r="G32" s="2">
        <v>487</v>
      </c>
      <c r="H32" s="2">
        <v>18989</v>
      </c>
      <c r="I32" s="2">
        <v>0</v>
      </c>
      <c r="J32" s="4">
        <v>0</v>
      </c>
      <c r="K32" s="20">
        <v>3</v>
      </c>
      <c r="L32" s="4">
        <v>19356</v>
      </c>
      <c r="M32" s="20">
        <v>0</v>
      </c>
      <c r="N32" s="4">
        <v>0</v>
      </c>
    </row>
    <row r="33" spans="1:14" ht="15">
      <c r="A33" s="3">
        <v>22</v>
      </c>
      <c r="B33" s="15" t="s">
        <v>171</v>
      </c>
      <c r="C33" s="20">
        <v>14624</v>
      </c>
      <c r="D33" s="2">
        <v>20956</v>
      </c>
      <c r="E33" s="2">
        <v>356</v>
      </c>
      <c r="F33" s="2">
        <v>20898</v>
      </c>
      <c r="G33" s="2">
        <v>335</v>
      </c>
      <c r="H33" s="2">
        <v>20886</v>
      </c>
      <c r="I33" s="2">
        <v>0</v>
      </c>
      <c r="J33" s="4">
        <v>0</v>
      </c>
      <c r="K33" s="20">
        <v>5</v>
      </c>
      <c r="L33" s="4">
        <v>20913</v>
      </c>
      <c r="M33" s="20">
        <v>0</v>
      </c>
      <c r="N33" s="4">
        <v>0</v>
      </c>
    </row>
    <row r="34" spans="1:14" ht="15">
      <c r="A34" s="3">
        <v>23</v>
      </c>
      <c r="B34" s="15" t="s">
        <v>172</v>
      </c>
      <c r="C34" s="20">
        <v>19976</v>
      </c>
      <c r="D34" s="2">
        <v>23808</v>
      </c>
      <c r="E34" s="2">
        <v>405</v>
      </c>
      <c r="F34" s="2">
        <v>23850</v>
      </c>
      <c r="G34" s="2">
        <v>338</v>
      </c>
      <c r="H34" s="2">
        <v>23876</v>
      </c>
      <c r="I34" s="2">
        <v>0</v>
      </c>
      <c r="J34" s="4">
        <v>0</v>
      </c>
      <c r="K34" s="20">
        <v>3</v>
      </c>
      <c r="L34" s="4">
        <v>23661</v>
      </c>
      <c r="M34" s="20">
        <v>0</v>
      </c>
      <c r="N34" s="4">
        <v>0</v>
      </c>
    </row>
    <row r="35" spans="1:14" ht="15">
      <c r="A35" s="3">
        <v>24</v>
      </c>
      <c r="B35" s="15" t="s">
        <v>173</v>
      </c>
      <c r="C35" s="20">
        <v>3</v>
      </c>
      <c r="D35" s="2">
        <v>25815</v>
      </c>
      <c r="E35" s="2">
        <v>1</v>
      </c>
      <c r="F35" s="2">
        <v>25815</v>
      </c>
      <c r="G35" s="2">
        <v>1</v>
      </c>
      <c r="H35" s="2">
        <v>25815</v>
      </c>
      <c r="I35" s="2">
        <v>0</v>
      </c>
      <c r="J35" s="4">
        <v>0</v>
      </c>
      <c r="K35" s="20">
        <v>2</v>
      </c>
      <c r="L35" s="4">
        <v>25815</v>
      </c>
      <c r="M35" s="20">
        <v>0</v>
      </c>
      <c r="N35" s="4">
        <v>0</v>
      </c>
    </row>
    <row r="36" spans="1:14" ht="15.75" thickBot="1">
      <c r="A36" s="10">
        <v>25</v>
      </c>
      <c r="B36" s="17" t="s">
        <v>174</v>
      </c>
      <c r="C36" s="21">
        <v>32439</v>
      </c>
      <c r="D36" s="11">
        <v>39959</v>
      </c>
      <c r="E36" s="11">
        <v>573</v>
      </c>
      <c r="F36" s="11">
        <v>40872</v>
      </c>
      <c r="G36" s="11">
        <v>1461</v>
      </c>
      <c r="H36" s="11">
        <v>62985</v>
      </c>
      <c r="I36" s="11">
        <v>0</v>
      </c>
      <c r="J36" s="12">
        <v>0</v>
      </c>
      <c r="K36" s="21">
        <v>15</v>
      </c>
      <c r="L36" s="12">
        <v>59904</v>
      </c>
      <c r="M36" s="21">
        <v>0</v>
      </c>
      <c r="N36" s="12">
        <v>0</v>
      </c>
    </row>
    <row r="37" spans="1:14" ht="16.5" thickBot="1">
      <c r="A37" s="97" t="s">
        <v>12</v>
      </c>
      <c r="B37" s="98"/>
      <c r="C37" s="73">
        <f>SUM(C11:C36)</f>
        <v>5253609</v>
      </c>
      <c r="D37" s="74">
        <f>(C11*D11+C12*D12+C13*D13+C14*D14+C15*D15+C16*D16+C17*D17+C18*D18+C19*D19+C20*D20+C21*D21+C22*D22+C23*D23+C24*D24+C25*D25+C26*D26+C27*D27+C28*D28+C29*D29+C30*D30+C31*D31+C32*D32+C33*D33+C34*D34+C35*D35+C36*D36)/C37</f>
        <v>4497.964865866493</v>
      </c>
      <c r="E37" s="74">
        <f aca="true" t="shared" si="0" ref="E37:M37">SUM(E11:E36)</f>
        <v>416437</v>
      </c>
      <c r="F37" s="74">
        <f>(E11*F11+E12*F12+E13*F13+E14*F14+E15*F15+E16*F16+E17*F17+E18*F18+E19*F19+E20*F20+E21*F21+E22*F22+E23*F23+E24*F24+E25*F25+E26*F26+E27*F27+E28*F28+E29*F29+E30*F30+E31*F31+E32*F32+E33*F33+E34*F34+E35*F35+E36*F36)/E37</f>
        <v>2056.0866517624513</v>
      </c>
      <c r="G37" s="74">
        <f t="shared" si="0"/>
        <v>153959</v>
      </c>
      <c r="H37" s="74">
        <f>(G11*H11+G12*H12+G13*H13+G14*H14+G15*H15+G16*H16+G17*H17+G18*H18+G19*H19+G20*H20+G21*H21+G22*H22+G23*H23+G24*H24+G25*H25+G26*H26+G27*H27+G28*H28+G29*H29+G30*H30+G31*H31+G32*H32+G33*H33+G34*H34+G35*H35+G36*H36)/G37</f>
        <v>2221.1758325268415</v>
      </c>
      <c r="I37" s="74">
        <f t="shared" si="0"/>
        <v>54562</v>
      </c>
      <c r="J37" s="75">
        <f>(I11*J11+I12*J12+I13*J13+I14*J14+I15*J15+I16*J16+I17*J17+I18*J18+I19*J19+I20*J20+I21*J21+I22*J22+I23*J23+I24*J24+I25*J25+I26*J26+I27*J27+I28*J28+I29*J29+I30*J30+I31*J31+I32*J32+I33*J33+I34*J34+I35*J35+I36*J36)/I37</f>
        <v>453.83354715736226</v>
      </c>
      <c r="K37" s="73">
        <f t="shared" si="0"/>
        <v>42683</v>
      </c>
      <c r="L37" s="75">
        <f>(K11*L11+K12*L12+K13*L13+K14*L14+K15*L15+K16*L16+K17*L17+K18*L18+K19*L19+K20*L20+K21*L21+K22*L22+K23*L23+K24*L24+K25*L25+K26*L26+K27*L27+K28*L28+K29*L29+K30*L30+K31*L31+K32*L32+K33*L33+K34*L34+K35*L35+K36*L36)/K37</f>
        <v>2161.589321275449</v>
      </c>
      <c r="M37" s="73">
        <f t="shared" si="0"/>
        <v>0</v>
      </c>
      <c r="N37" s="75">
        <v>0</v>
      </c>
    </row>
    <row r="39" spans="1:9" ht="18">
      <c r="A39" s="1" t="s">
        <v>31</v>
      </c>
      <c r="I39" s="76">
        <v>5632996</v>
      </c>
    </row>
    <row r="40" ht="15.75" customHeight="1"/>
    <row r="41" spans="1:14" ht="18.75" customHeight="1">
      <c r="A41" s="13" t="s">
        <v>30</v>
      </c>
      <c r="B41" s="13" t="s">
        <v>33</v>
      </c>
      <c r="C41" s="13"/>
      <c r="D41" s="13"/>
      <c r="E41" s="13"/>
      <c r="F41" s="13"/>
      <c r="G41" s="13"/>
      <c r="H41" s="13"/>
      <c r="I41" s="13"/>
      <c r="J41" s="13"/>
      <c r="K41" s="13"/>
      <c r="L41" s="13"/>
      <c r="M41" s="13"/>
      <c r="N41" s="13"/>
    </row>
    <row r="42" spans="2:14" ht="32.25" customHeight="1">
      <c r="B42" s="83" t="s">
        <v>34</v>
      </c>
      <c r="C42" s="83"/>
      <c r="D42" s="83"/>
      <c r="E42" s="83"/>
      <c r="F42" s="83"/>
      <c r="G42" s="83"/>
      <c r="H42" s="83"/>
      <c r="I42" s="83"/>
      <c r="J42" s="83"/>
      <c r="K42" s="83"/>
      <c r="L42" s="83"/>
      <c r="M42" s="83"/>
      <c r="N42" s="83"/>
    </row>
  </sheetData>
  <sheetProtection/>
  <mergeCells count="13">
    <mergeCell ref="M7:N8"/>
    <mergeCell ref="C7:J7"/>
    <mergeCell ref="A37:B37"/>
    <mergeCell ref="A4:N4"/>
    <mergeCell ref="G6:N6"/>
    <mergeCell ref="A7:A9"/>
    <mergeCell ref="B42:N42"/>
    <mergeCell ref="C8:D8"/>
    <mergeCell ref="E8:F8"/>
    <mergeCell ref="G8:H8"/>
    <mergeCell ref="I8:J8"/>
    <mergeCell ref="B7:B9"/>
    <mergeCell ref="K7:L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1"/>
  <sheetViews>
    <sheetView workbookViewId="0" topLeftCell="A1">
      <selection activeCell="M25" sqref="M25"/>
    </sheetView>
  </sheetViews>
  <sheetFormatPr defaultColWidth="9.140625" defaultRowHeight="15"/>
  <cols>
    <col min="1" max="2" width="5.140625" style="1" bestFit="1" customWidth="1"/>
    <col min="3" max="3" width="9.57421875" style="1" customWidth="1"/>
    <col min="4" max="4" width="13.00390625" style="1" customWidth="1"/>
    <col min="5" max="5" width="14.00390625" style="1" bestFit="1" customWidth="1"/>
    <col min="6" max="6" width="13.8515625" style="1" bestFit="1" customWidth="1"/>
    <col min="7" max="8" width="11.140625" style="1" bestFit="1" customWidth="1"/>
    <col min="9" max="9" width="16.00390625" style="1" customWidth="1"/>
    <col min="10" max="10" width="14.7109375" style="1" customWidth="1"/>
    <col min="11" max="11" width="16.28125" style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11" ht="15.75">
      <c r="A1" s="23" t="s">
        <v>36</v>
      </c>
      <c r="B1" s="24"/>
      <c r="C1" s="24"/>
      <c r="D1" s="24"/>
      <c r="E1" s="24"/>
      <c r="F1" s="24"/>
      <c r="G1" s="25"/>
      <c r="H1" s="26"/>
      <c r="I1" s="26"/>
      <c r="J1" s="26"/>
      <c r="K1" s="26"/>
    </row>
    <row r="2" spans="1:11" ht="15.75">
      <c r="A2" s="27" t="s">
        <v>37</v>
      </c>
      <c r="B2" s="28"/>
      <c r="C2" s="28"/>
      <c r="D2" s="28"/>
      <c r="E2" s="28"/>
      <c r="F2" s="28"/>
      <c r="G2" s="25"/>
      <c r="H2" s="26"/>
      <c r="I2" s="26"/>
      <c r="J2" s="26"/>
      <c r="K2" s="26"/>
    </row>
    <row r="3" spans="1:11" ht="15">
      <c r="A3" s="29"/>
      <c r="B3" s="30"/>
      <c r="C3" s="30"/>
      <c r="D3" s="30"/>
      <c r="E3" s="30"/>
      <c r="F3" s="30"/>
      <c r="G3" s="30"/>
      <c r="H3" s="31"/>
      <c r="I3" s="31"/>
      <c r="J3" s="31"/>
      <c r="K3" s="31"/>
    </row>
    <row r="4" spans="1:11" ht="15">
      <c r="A4" s="99" t="s">
        <v>177</v>
      </c>
      <c r="B4" s="99"/>
      <c r="C4" s="99"/>
      <c r="D4" s="99"/>
      <c r="E4" s="99"/>
      <c r="F4" s="99"/>
      <c r="G4" s="99"/>
      <c r="H4" s="99"/>
      <c r="I4" s="99"/>
      <c r="J4" s="99"/>
      <c r="K4" s="99"/>
    </row>
    <row r="5" spans="1:11" ht="15">
      <c r="A5" s="25"/>
      <c r="B5" s="25"/>
      <c r="C5" s="25"/>
      <c r="D5" s="25"/>
      <c r="E5" s="25"/>
      <c r="F5" s="25"/>
      <c r="G5" s="30"/>
      <c r="H5" s="31"/>
      <c r="I5" s="31"/>
      <c r="J5" s="31"/>
      <c r="K5" s="31"/>
    </row>
    <row r="6" spans="1:11" ht="15.75" thickBot="1">
      <c r="A6" s="77" t="s">
        <v>178</v>
      </c>
      <c r="B6" s="77"/>
      <c r="C6" s="77"/>
      <c r="D6" s="77"/>
      <c r="E6" s="77"/>
      <c r="F6" s="77"/>
      <c r="G6" s="77"/>
      <c r="H6" s="77"/>
      <c r="I6" s="77"/>
      <c r="J6" s="77"/>
      <c r="K6" s="77"/>
    </row>
    <row r="7" spans="1:11" ht="23.25" customHeight="1">
      <c r="A7" s="100" t="s">
        <v>38</v>
      </c>
      <c r="B7" s="102" t="s">
        <v>39</v>
      </c>
      <c r="C7" s="102" t="s">
        <v>40</v>
      </c>
      <c r="D7" s="102" t="s">
        <v>41</v>
      </c>
      <c r="E7" s="102" t="s">
        <v>42</v>
      </c>
      <c r="F7" s="32" t="s">
        <v>43</v>
      </c>
      <c r="G7" s="32"/>
      <c r="H7" s="32"/>
      <c r="I7" s="102" t="s">
        <v>44</v>
      </c>
      <c r="J7" s="102" t="s">
        <v>45</v>
      </c>
      <c r="K7" s="104" t="s">
        <v>46</v>
      </c>
    </row>
    <row r="8" spans="1:11" ht="42" customHeight="1">
      <c r="A8" s="101"/>
      <c r="B8" s="103"/>
      <c r="C8" s="103"/>
      <c r="D8" s="103"/>
      <c r="E8" s="103"/>
      <c r="F8" s="33" t="s">
        <v>47</v>
      </c>
      <c r="G8" s="33" t="s">
        <v>48</v>
      </c>
      <c r="H8" s="33" t="s">
        <v>49</v>
      </c>
      <c r="I8" s="103"/>
      <c r="J8" s="103"/>
      <c r="K8" s="105"/>
    </row>
    <row r="9" spans="1:11" ht="21.75" customHeight="1">
      <c r="A9" s="63" t="s">
        <v>50</v>
      </c>
      <c r="B9" s="64" t="s">
        <v>51</v>
      </c>
      <c r="C9" s="64" t="s">
        <v>52</v>
      </c>
      <c r="D9" s="64" t="s">
        <v>53</v>
      </c>
      <c r="E9" s="64" t="s">
        <v>54</v>
      </c>
      <c r="F9" s="64" t="s">
        <v>55</v>
      </c>
      <c r="G9" s="64" t="s">
        <v>56</v>
      </c>
      <c r="H9" s="64" t="s">
        <v>57</v>
      </c>
      <c r="I9" s="64" t="s">
        <v>58</v>
      </c>
      <c r="J9" s="64" t="s">
        <v>59</v>
      </c>
      <c r="K9" s="65" t="s">
        <v>60</v>
      </c>
    </row>
    <row r="10" spans="1:11" ht="15">
      <c r="A10" s="34" t="s">
        <v>13</v>
      </c>
      <c r="B10" s="35" t="s">
        <v>14</v>
      </c>
      <c r="C10" s="35" t="s">
        <v>15</v>
      </c>
      <c r="D10" s="35" t="s">
        <v>16</v>
      </c>
      <c r="E10" s="35" t="s">
        <v>17</v>
      </c>
      <c r="F10" s="35" t="s">
        <v>18</v>
      </c>
      <c r="G10" s="35" t="s">
        <v>19</v>
      </c>
      <c r="H10" s="35" t="s">
        <v>20</v>
      </c>
      <c r="I10" s="35" t="s">
        <v>21</v>
      </c>
      <c r="J10" s="35" t="s">
        <v>22</v>
      </c>
      <c r="K10" s="36" t="s">
        <v>23</v>
      </c>
    </row>
    <row r="11" spans="1:11" ht="15.75" thickBot="1">
      <c r="A11" s="37">
        <v>2019</v>
      </c>
      <c r="B11" s="38">
        <v>9</v>
      </c>
      <c r="C11" s="39">
        <v>512775</v>
      </c>
      <c r="D11" s="39">
        <v>6078266</v>
      </c>
      <c r="E11" s="39">
        <v>24896317301</v>
      </c>
      <c r="F11" s="39">
        <v>24483748867</v>
      </c>
      <c r="G11" s="39">
        <v>208081858</v>
      </c>
      <c r="H11" s="39">
        <v>204486576</v>
      </c>
      <c r="I11" s="39">
        <v>6291271169</v>
      </c>
      <c r="J11" s="39">
        <v>25308922</v>
      </c>
      <c r="K11" s="40">
        <v>0</v>
      </c>
    </row>
    <row r="40" ht="15.75" customHeight="1"/>
    <row r="41" ht="18.75" customHeight="1"/>
    <row r="42" ht="32.25" customHeight="1"/>
  </sheetData>
  <sheetProtection/>
  <mergeCells count="10">
    <mergeCell ref="A4:K4"/>
    <mergeCell ref="A6:K6"/>
    <mergeCell ref="A7:A8"/>
    <mergeCell ref="D7:D8"/>
    <mergeCell ref="E7:E8"/>
    <mergeCell ref="I7:I8"/>
    <mergeCell ref="J7:J8"/>
    <mergeCell ref="K7:K8"/>
    <mergeCell ref="B7:B8"/>
    <mergeCell ref="C7:C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53"/>
  <sheetViews>
    <sheetView tabSelected="1" workbookViewId="0" topLeftCell="A22">
      <selection activeCell="J14" sqref="J14"/>
    </sheetView>
  </sheetViews>
  <sheetFormatPr defaultColWidth="9.140625" defaultRowHeight="15"/>
  <cols>
    <col min="1" max="1" width="10.8515625" style="1" customWidth="1"/>
    <col min="2" max="2" width="13.28125" style="1" bestFit="1" customWidth="1"/>
    <col min="3" max="3" width="14.8515625" style="1" bestFit="1" customWidth="1"/>
    <col min="4" max="4" width="14.57421875" style="1" customWidth="1"/>
    <col min="5" max="5" width="14.00390625" style="1" bestFit="1" customWidth="1"/>
    <col min="6" max="6" width="15.00390625" style="1" customWidth="1"/>
    <col min="7" max="7" width="8.8515625" style="1" bestFit="1" customWidth="1"/>
    <col min="8" max="8" width="13.8515625" style="1" customWidth="1"/>
    <col min="9" max="9" width="10.140625" style="1" bestFit="1" customWidth="1"/>
    <col min="10" max="10" width="15.00390625" style="1" customWidth="1"/>
    <col min="11" max="11" width="8.00390625" style="1" bestFit="1" customWidth="1"/>
    <col min="12" max="12" width="14.00390625" style="1" customWidth="1"/>
    <col min="13" max="13" width="8.28125" style="1" bestFit="1" customWidth="1"/>
    <col min="14" max="14" width="14.8515625" style="1" customWidth="1"/>
    <col min="15" max="16384" width="9.140625" style="1" customWidth="1"/>
  </cols>
  <sheetData>
    <row r="1" spans="1:7" ht="15.75">
      <c r="A1" s="30"/>
      <c r="B1" s="41" t="s">
        <v>36</v>
      </c>
      <c r="C1" s="42"/>
      <c r="D1" s="42"/>
      <c r="E1" s="42"/>
      <c r="F1" s="42"/>
      <c r="G1" s="42"/>
    </row>
    <row r="2" spans="1:7" ht="31.5">
      <c r="A2" s="30"/>
      <c r="B2" s="41" t="s">
        <v>61</v>
      </c>
      <c r="C2" s="42"/>
      <c r="D2" s="42"/>
      <c r="E2" s="42"/>
      <c r="F2" s="42"/>
      <c r="G2" s="42"/>
    </row>
    <row r="3" spans="1:7" ht="15">
      <c r="A3" s="30"/>
      <c r="B3" s="43"/>
      <c r="C3" s="44"/>
      <c r="D3" s="44"/>
      <c r="E3" s="44"/>
      <c r="F3" s="44"/>
      <c r="G3" s="44"/>
    </row>
    <row r="4" spans="1:7" ht="15">
      <c r="A4" s="30"/>
      <c r="B4" s="108" t="s">
        <v>177</v>
      </c>
      <c r="C4" s="108"/>
      <c r="D4" s="108"/>
      <c r="E4" s="108"/>
      <c r="F4" s="108"/>
      <c r="G4" s="108"/>
    </row>
    <row r="5" spans="1:7" ht="15">
      <c r="A5" s="30"/>
      <c r="B5" s="45"/>
      <c r="C5" s="45"/>
      <c r="D5" s="45"/>
      <c r="E5" s="45"/>
      <c r="F5" s="45"/>
      <c r="G5" s="45"/>
    </row>
    <row r="6" spans="1:7" ht="15.75" thickBot="1">
      <c r="A6" s="30"/>
      <c r="B6" s="109" t="s">
        <v>179</v>
      </c>
      <c r="C6" s="109"/>
      <c r="D6" s="109"/>
      <c r="E6" s="109"/>
      <c r="F6" s="109"/>
      <c r="G6" s="109"/>
    </row>
    <row r="7" spans="1:7" ht="23.25" customHeight="1">
      <c r="A7"/>
      <c r="B7" s="110" t="s">
        <v>62</v>
      </c>
      <c r="C7" s="111"/>
      <c r="D7" s="112" t="s">
        <v>63</v>
      </c>
      <c r="E7" s="112" t="s">
        <v>42</v>
      </c>
      <c r="F7" s="112" t="s">
        <v>64</v>
      </c>
      <c r="G7" s="114" t="s">
        <v>65</v>
      </c>
    </row>
    <row r="8" spans="1:7" ht="37.5" customHeight="1">
      <c r="A8"/>
      <c r="B8" s="46" t="s">
        <v>66</v>
      </c>
      <c r="C8" s="47" t="s">
        <v>67</v>
      </c>
      <c r="D8" s="113"/>
      <c r="E8" s="113"/>
      <c r="F8" s="113"/>
      <c r="G8" s="115"/>
    </row>
    <row r="9" spans="1:7" ht="14.25" customHeight="1">
      <c r="A9"/>
      <c r="B9" s="48" t="s">
        <v>68</v>
      </c>
      <c r="C9" s="66"/>
      <c r="D9" s="50" t="s">
        <v>52</v>
      </c>
      <c r="E9" s="67" t="s">
        <v>54</v>
      </c>
      <c r="F9" s="67" t="s">
        <v>69</v>
      </c>
      <c r="G9" s="51" t="s">
        <v>70</v>
      </c>
    </row>
    <row r="10" spans="1:7" ht="15">
      <c r="A10"/>
      <c r="B10" s="48" t="s">
        <v>13</v>
      </c>
      <c r="C10" s="49" t="s">
        <v>14</v>
      </c>
      <c r="D10" s="50" t="s">
        <v>15</v>
      </c>
      <c r="E10" s="50" t="s">
        <v>16</v>
      </c>
      <c r="F10" s="50" t="s">
        <v>17</v>
      </c>
      <c r="G10" s="51" t="s">
        <v>18</v>
      </c>
    </row>
    <row r="11" spans="1:7" ht="15">
      <c r="A11"/>
      <c r="B11" s="52" t="s">
        <v>71</v>
      </c>
      <c r="C11" s="53" t="s">
        <v>72</v>
      </c>
      <c r="D11" s="53">
        <v>8347</v>
      </c>
      <c r="E11" s="53">
        <v>339294098</v>
      </c>
      <c r="F11" s="53">
        <v>99220</v>
      </c>
      <c r="G11" s="54">
        <v>3420</v>
      </c>
    </row>
    <row r="12" spans="1:7" ht="15">
      <c r="A12"/>
      <c r="B12" s="46" t="s">
        <v>73</v>
      </c>
      <c r="C12" s="55" t="s">
        <v>74</v>
      </c>
      <c r="D12" s="55">
        <v>11598</v>
      </c>
      <c r="E12" s="55">
        <v>463649833</v>
      </c>
      <c r="F12" s="55">
        <v>134859</v>
      </c>
      <c r="G12" s="56">
        <v>3438</v>
      </c>
    </row>
    <row r="13" spans="1:7" ht="15">
      <c r="A13"/>
      <c r="B13" s="46" t="s">
        <v>75</v>
      </c>
      <c r="C13" s="55" t="s">
        <v>76</v>
      </c>
      <c r="D13" s="55">
        <v>15424</v>
      </c>
      <c r="E13" s="55">
        <v>696344019</v>
      </c>
      <c r="F13" s="55">
        <v>194271</v>
      </c>
      <c r="G13" s="56">
        <v>3584</v>
      </c>
    </row>
    <row r="14" spans="1:7" ht="15">
      <c r="A14"/>
      <c r="B14" s="46" t="s">
        <v>77</v>
      </c>
      <c r="C14" s="55" t="s">
        <v>78</v>
      </c>
      <c r="D14" s="55">
        <v>10418</v>
      </c>
      <c r="E14" s="55">
        <v>449632647</v>
      </c>
      <c r="F14" s="55">
        <v>125240</v>
      </c>
      <c r="G14" s="56">
        <v>3590</v>
      </c>
    </row>
    <row r="15" spans="1:7" ht="15">
      <c r="A15"/>
      <c r="B15" s="46" t="s">
        <v>79</v>
      </c>
      <c r="C15" s="55" t="s">
        <v>80</v>
      </c>
      <c r="D15" s="55">
        <v>18299</v>
      </c>
      <c r="E15" s="55">
        <v>567236714</v>
      </c>
      <c r="F15" s="55">
        <v>180651</v>
      </c>
      <c r="G15" s="56">
        <v>3140</v>
      </c>
    </row>
    <row r="16" spans="1:7" ht="15">
      <c r="A16"/>
      <c r="B16" s="46" t="s">
        <v>81</v>
      </c>
      <c r="C16" s="55" t="s">
        <v>82</v>
      </c>
      <c r="D16" s="55">
        <v>6937</v>
      </c>
      <c r="E16" s="55">
        <v>219187434</v>
      </c>
      <c r="F16" s="55">
        <v>72933</v>
      </c>
      <c r="G16" s="56">
        <v>3005</v>
      </c>
    </row>
    <row r="17" spans="1:7" ht="15">
      <c r="A17"/>
      <c r="B17" s="46" t="s">
        <v>83</v>
      </c>
      <c r="C17" s="55" t="s">
        <v>84</v>
      </c>
      <c r="D17" s="55">
        <v>5142</v>
      </c>
      <c r="E17" s="55">
        <v>195110352</v>
      </c>
      <c r="F17" s="55">
        <v>59021</v>
      </c>
      <c r="G17" s="56">
        <v>3306</v>
      </c>
    </row>
    <row r="18" spans="1:7" ht="15">
      <c r="A18"/>
      <c r="B18" s="46" t="s">
        <v>85</v>
      </c>
      <c r="C18" s="55" t="s">
        <v>86</v>
      </c>
      <c r="D18" s="55">
        <v>17395</v>
      </c>
      <c r="E18" s="55">
        <v>817185187</v>
      </c>
      <c r="F18" s="55">
        <v>210976</v>
      </c>
      <c r="G18" s="56">
        <v>3873</v>
      </c>
    </row>
    <row r="19" spans="1:7" ht="15">
      <c r="A19"/>
      <c r="B19" s="46" t="s">
        <v>87</v>
      </c>
      <c r="C19" s="55" t="s">
        <v>88</v>
      </c>
      <c r="D19" s="55">
        <v>6789</v>
      </c>
      <c r="E19" s="55">
        <v>202911313</v>
      </c>
      <c r="F19" s="55">
        <v>64136</v>
      </c>
      <c r="G19" s="56">
        <v>3164</v>
      </c>
    </row>
    <row r="20" spans="1:7" ht="15">
      <c r="A20"/>
      <c r="B20" s="46" t="s">
        <v>89</v>
      </c>
      <c r="C20" s="55" t="s">
        <v>90</v>
      </c>
      <c r="D20" s="55">
        <v>7879</v>
      </c>
      <c r="E20" s="55">
        <v>273972224</v>
      </c>
      <c r="F20" s="55">
        <v>85770</v>
      </c>
      <c r="G20" s="56">
        <v>3194</v>
      </c>
    </row>
    <row r="21" spans="1:7" ht="15">
      <c r="A21"/>
      <c r="B21" s="46" t="s">
        <v>91</v>
      </c>
      <c r="C21" s="55" t="s">
        <v>92</v>
      </c>
      <c r="D21" s="55">
        <v>4782</v>
      </c>
      <c r="E21" s="55">
        <v>163000223</v>
      </c>
      <c r="F21" s="55">
        <v>51399</v>
      </c>
      <c r="G21" s="56">
        <v>3171</v>
      </c>
    </row>
    <row r="22" spans="1:7" ht="15">
      <c r="A22"/>
      <c r="B22" s="46" t="s">
        <v>93</v>
      </c>
      <c r="C22" s="55" t="s">
        <v>94</v>
      </c>
      <c r="D22" s="55">
        <v>27874</v>
      </c>
      <c r="E22" s="55">
        <v>1305078757</v>
      </c>
      <c r="F22" s="55">
        <v>296700</v>
      </c>
      <c r="G22" s="56">
        <v>4399</v>
      </c>
    </row>
    <row r="23" spans="1:7" ht="15">
      <c r="A23"/>
      <c r="B23" s="46" t="s">
        <v>95</v>
      </c>
      <c r="C23" s="55" t="s">
        <v>96</v>
      </c>
      <c r="D23" s="55">
        <v>21083</v>
      </c>
      <c r="E23" s="55">
        <v>665248081</v>
      </c>
      <c r="F23" s="55">
        <v>199436</v>
      </c>
      <c r="G23" s="56">
        <v>3336</v>
      </c>
    </row>
    <row r="24" spans="1:7" ht="15">
      <c r="A24"/>
      <c r="B24" s="46" t="s">
        <v>97</v>
      </c>
      <c r="C24" s="55" t="s">
        <v>98</v>
      </c>
      <c r="D24" s="55">
        <v>4294</v>
      </c>
      <c r="E24" s="55">
        <v>150405124</v>
      </c>
      <c r="F24" s="55">
        <v>47201</v>
      </c>
      <c r="G24" s="56">
        <v>3186</v>
      </c>
    </row>
    <row r="25" spans="1:7" ht="15">
      <c r="A25"/>
      <c r="B25" s="46" t="s">
        <v>99</v>
      </c>
      <c r="C25" s="55" t="s">
        <v>100</v>
      </c>
      <c r="D25" s="55">
        <v>8080</v>
      </c>
      <c r="E25" s="55">
        <v>275330475</v>
      </c>
      <c r="F25" s="55">
        <v>84400</v>
      </c>
      <c r="G25" s="56">
        <v>3262</v>
      </c>
    </row>
    <row r="26" spans="1:7" ht="15">
      <c r="A26"/>
      <c r="B26" s="46" t="s">
        <v>101</v>
      </c>
      <c r="C26" s="55" t="s">
        <v>102</v>
      </c>
      <c r="D26" s="55">
        <v>13791</v>
      </c>
      <c r="E26" s="55">
        <v>537350752</v>
      </c>
      <c r="F26" s="55">
        <v>149982</v>
      </c>
      <c r="G26" s="56">
        <v>3583</v>
      </c>
    </row>
    <row r="27" spans="1:7" ht="15">
      <c r="A27"/>
      <c r="B27" s="46" t="s">
        <v>103</v>
      </c>
      <c r="C27" s="55" t="s">
        <v>104</v>
      </c>
      <c r="D27" s="55">
        <v>10987</v>
      </c>
      <c r="E27" s="55">
        <v>452093319</v>
      </c>
      <c r="F27" s="55">
        <v>123493</v>
      </c>
      <c r="G27" s="56">
        <v>3661</v>
      </c>
    </row>
    <row r="28" spans="1:7" ht="15">
      <c r="A28"/>
      <c r="B28" s="46" t="s">
        <v>105</v>
      </c>
      <c r="C28" s="55" t="s">
        <v>106</v>
      </c>
      <c r="D28" s="55">
        <v>6114</v>
      </c>
      <c r="E28" s="55">
        <v>262128035</v>
      </c>
      <c r="F28" s="55">
        <v>72086</v>
      </c>
      <c r="G28" s="56">
        <v>3636</v>
      </c>
    </row>
    <row r="29" spans="1:7" ht="15">
      <c r="A29"/>
      <c r="B29" s="46" t="s">
        <v>107</v>
      </c>
      <c r="C29" s="55" t="s">
        <v>108</v>
      </c>
      <c r="D29" s="55">
        <v>7592</v>
      </c>
      <c r="E29" s="55">
        <v>249907482</v>
      </c>
      <c r="F29" s="55">
        <v>80746</v>
      </c>
      <c r="G29" s="56">
        <v>3095</v>
      </c>
    </row>
    <row r="30" spans="1:7" ht="15">
      <c r="A30"/>
      <c r="B30" s="46" t="s">
        <v>109</v>
      </c>
      <c r="C30" s="55" t="s">
        <v>110</v>
      </c>
      <c r="D30" s="55">
        <v>8894</v>
      </c>
      <c r="E30" s="55">
        <v>317314771</v>
      </c>
      <c r="F30" s="55">
        <v>98791</v>
      </c>
      <c r="G30" s="56">
        <v>3212</v>
      </c>
    </row>
    <row r="31" spans="1:7" ht="15">
      <c r="A31"/>
      <c r="B31" s="46" t="s">
        <v>111</v>
      </c>
      <c r="C31" s="55" t="s">
        <v>112</v>
      </c>
      <c r="D31" s="55">
        <v>4822</v>
      </c>
      <c r="E31" s="55">
        <v>141107978</v>
      </c>
      <c r="F31" s="55">
        <v>44382</v>
      </c>
      <c r="G31" s="56">
        <v>3179</v>
      </c>
    </row>
    <row r="32" spans="1:7" ht="15">
      <c r="A32"/>
      <c r="B32" s="46" t="s">
        <v>113</v>
      </c>
      <c r="C32" s="55" t="s">
        <v>114</v>
      </c>
      <c r="D32" s="55">
        <v>16810</v>
      </c>
      <c r="E32" s="55">
        <v>731953110</v>
      </c>
      <c r="F32" s="55">
        <v>192227</v>
      </c>
      <c r="G32" s="56">
        <v>3808</v>
      </c>
    </row>
    <row r="33" spans="1:7" ht="15">
      <c r="A33"/>
      <c r="B33" s="46" t="s">
        <v>115</v>
      </c>
      <c r="C33" s="55" t="s">
        <v>116</v>
      </c>
      <c r="D33" s="55">
        <v>4092</v>
      </c>
      <c r="E33" s="55">
        <v>125414116</v>
      </c>
      <c r="F33" s="55">
        <v>38023</v>
      </c>
      <c r="G33" s="56">
        <v>3298</v>
      </c>
    </row>
    <row r="34" spans="1:7" ht="15">
      <c r="A34"/>
      <c r="B34" s="46" t="s">
        <v>117</v>
      </c>
      <c r="C34" s="55" t="s">
        <v>118</v>
      </c>
      <c r="D34" s="55">
        <v>11056</v>
      </c>
      <c r="E34" s="55">
        <v>365778946</v>
      </c>
      <c r="F34" s="55">
        <v>117912</v>
      </c>
      <c r="G34" s="56">
        <v>3102</v>
      </c>
    </row>
    <row r="35" spans="1:7" ht="15">
      <c r="A35"/>
      <c r="B35" s="46" t="s">
        <v>119</v>
      </c>
      <c r="C35" s="55" t="s">
        <v>120</v>
      </c>
      <c r="D35" s="55">
        <v>4036</v>
      </c>
      <c r="E35" s="55">
        <v>117795428</v>
      </c>
      <c r="F35" s="55">
        <v>35054</v>
      </c>
      <c r="G35" s="56">
        <v>3360</v>
      </c>
    </row>
    <row r="36" spans="1:7" ht="15">
      <c r="A36"/>
      <c r="B36" s="46" t="s">
        <v>121</v>
      </c>
      <c r="C36" s="55" t="s">
        <v>122</v>
      </c>
      <c r="D36" s="55">
        <v>13188</v>
      </c>
      <c r="E36" s="55">
        <v>535201228</v>
      </c>
      <c r="F36" s="55">
        <v>149150</v>
      </c>
      <c r="G36" s="56">
        <v>3588</v>
      </c>
    </row>
    <row r="37" spans="1:7" ht="15">
      <c r="A37"/>
      <c r="B37" s="46" t="s">
        <v>123</v>
      </c>
      <c r="C37" s="55" t="s">
        <v>124</v>
      </c>
      <c r="D37" s="55">
        <v>8618</v>
      </c>
      <c r="E37" s="55">
        <v>272053665</v>
      </c>
      <c r="F37" s="55">
        <v>82040</v>
      </c>
      <c r="G37" s="56">
        <v>3316</v>
      </c>
    </row>
    <row r="38" spans="1:7" ht="15">
      <c r="A38"/>
      <c r="B38" s="46" t="s">
        <v>125</v>
      </c>
      <c r="C38" s="55" t="s">
        <v>126</v>
      </c>
      <c r="D38" s="55">
        <v>6161</v>
      </c>
      <c r="E38" s="55">
        <v>259177763</v>
      </c>
      <c r="F38" s="55">
        <v>73567</v>
      </c>
      <c r="G38" s="56">
        <v>3523</v>
      </c>
    </row>
    <row r="39" spans="1:7" ht="15">
      <c r="A39"/>
      <c r="B39" s="46" t="s">
        <v>127</v>
      </c>
      <c r="C39" s="55" t="s">
        <v>128</v>
      </c>
      <c r="D39" s="55">
        <v>17175</v>
      </c>
      <c r="E39" s="55">
        <v>774770488</v>
      </c>
      <c r="F39" s="55">
        <v>212902</v>
      </c>
      <c r="G39" s="56">
        <v>3639</v>
      </c>
    </row>
    <row r="40" spans="1:7" ht="15.75" customHeight="1">
      <c r="A40"/>
      <c r="B40" s="46" t="s">
        <v>129</v>
      </c>
      <c r="C40" s="55" t="s">
        <v>130</v>
      </c>
      <c r="D40" s="55">
        <v>7739</v>
      </c>
      <c r="E40" s="55">
        <v>290330306</v>
      </c>
      <c r="F40" s="55">
        <v>90204</v>
      </c>
      <c r="G40" s="56">
        <v>3219</v>
      </c>
    </row>
    <row r="41" spans="1:7" ht="12" customHeight="1">
      <c r="A41"/>
      <c r="B41" s="46" t="s">
        <v>131</v>
      </c>
      <c r="C41" s="55" t="s">
        <v>132</v>
      </c>
      <c r="D41" s="55">
        <v>5014</v>
      </c>
      <c r="E41" s="55">
        <v>160679235</v>
      </c>
      <c r="F41" s="55">
        <v>49312</v>
      </c>
      <c r="G41" s="56">
        <v>3258</v>
      </c>
    </row>
    <row r="42" spans="1:7" ht="11.25" customHeight="1">
      <c r="A42"/>
      <c r="B42" s="46" t="s">
        <v>133</v>
      </c>
      <c r="C42" s="55" t="s">
        <v>134</v>
      </c>
      <c r="D42" s="55">
        <v>11299</v>
      </c>
      <c r="E42" s="55">
        <v>719739203</v>
      </c>
      <c r="F42" s="55">
        <v>158236</v>
      </c>
      <c r="G42" s="56">
        <v>4549</v>
      </c>
    </row>
    <row r="43" spans="1:7" ht="15">
      <c r="A43"/>
      <c r="B43" s="46" t="s">
        <v>135</v>
      </c>
      <c r="C43" s="55" t="s">
        <v>136</v>
      </c>
      <c r="D43" s="55">
        <v>12659</v>
      </c>
      <c r="E43" s="55">
        <v>372436888</v>
      </c>
      <c r="F43" s="55">
        <v>125233</v>
      </c>
      <c r="G43" s="56">
        <v>2974</v>
      </c>
    </row>
    <row r="44" spans="1:7" ht="15">
      <c r="A44"/>
      <c r="B44" s="46" t="s">
        <v>137</v>
      </c>
      <c r="C44" s="55" t="s">
        <v>138</v>
      </c>
      <c r="D44" s="55">
        <v>4685</v>
      </c>
      <c r="E44" s="55">
        <v>158469179</v>
      </c>
      <c r="F44" s="55">
        <v>49158</v>
      </c>
      <c r="G44" s="56">
        <v>3224</v>
      </c>
    </row>
    <row r="45" spans="1:7" ht="15">
      <c r="A45"/>
      <c r="B45" s="46" t="s">
        <v>139</v>
      </c>
      <c r="C45" s="55" t="s">
        <v>140</v>
      </c>
      <c r="D45" s="55">
        <v>21138</v>
      </c>
      <c r="E45" s="55">
        <v>1242246157</v>
      </c>
      <c r="F45" s="55">
        <v>293575</v>
      </c>
      <c r="G45" s="56">
        <v>4231</v>
      </c>
    </row>
    <row r="46" spans="1:7" ht="15">
      <c r="A46"/>
      <c r="B46" s="46" t="s">
        <v>141</v>
      </c>
      <c r="C46" s="55" t="s">
        <v>142</v>
      </c>
      <c r="D46" s="55">
        <v>4529</v>
      </c>
      <c r="E46" s="55">
        <v>166723108</v>
      </c>
      <c r="F46" s="55">
        <v>47505</v>
      </c>
      <c r="G46" s="56">
        <v>3510</v>
      </c>
    </row>
    <row r="47" spans="1:7" ht="15">
      <c r="A47"/>
      <c r="B47" s="46" t="s">
        <v>143</v>
      </c>
      <c r="C47" s="55" t="s">
        <v>144</v>
      </c>
      <c r="D47" s="55">
        <v>5734</v>
      </c>
      <c r="E47" s="55">
        <v>193027947</v>
      </c>
      <c r="F47" s="55">
        <v>61028</v>
      </c>
      <c r="G47" s="56">
        <v>3163</v>
      </c>
    </row>
    <row r="48" spans="1:7" ht="15">
      <c r="A48"/>
      <c r="B48" s="46" t="s">
        <v>145</v>
      </c>
      <c r="C48" s="55" t="s">
        <v>146</v>
      </c>
      <c r="D48" s="55">
        <v>7966</v>
      </c>
      <c r="E48" s="55">
        <v>260812912</v>
      </c>
      <c r="F48" s="55">
        <v>84881</v>
      </c>
      <c r="G48" s="56">
        <v>3073</v>
      </c>
    </row>
    <row r="49" spans="1:7" ht="15">
      <c r="A49"/>
      <c r="B49" s="46" t="s">
        <v>147</v>
      </c>
      <c r="C49" s="55" t="s">
        <v>148</v>
      </c>
      <c r="D49" s="55">
        <v>6063</v>
      </c>
      <c r="E49" s="55">
        <v>193292325</v>
      </c>
      <c r="F49" s="55">
        <v>62037</v>
      </c>
      <c r="G49" s="56">
        <v>3116</v>
      </c>
    </row>
    <row r="50" spans="1:7" ht="15">
      <c r="A50"/>
      <c r="B50" s="46" t="s">
        <v>149</v>
      </c>
      <c r="C50" s="55" t="s">
        <v>150</v>
      </c>
      <c r="D50" s="55">
        <v>4567</v>
      </c>
      <c r="E50" s="55">
        <v>150915142</v>
      </c>
      <c r="F50" s="55">
        <v>44944</v>
      </c>
      <c r="G50" s="56">
        <v>3358</v>
      </c>
    </row>
    <row r="51" spans="1:7" ht="15">
      <c r="A51"/>
      <c r="B51" s="46">
        <v>411</v>
      </c>
      <c r="C51" s="55" t="s">
        <v>151</v>
      </c>
      <c r="D51" s="55">
        <v>94452</v>
      </c>
      <c r="E51" s="55">
        <v>8134942374</v>
      </c>
      <c r="F51" s="55">
        <v>1574660</v>
      </c>
      <c r="G51" s="56">
        <v>5166</v>
      </c>
    </row>
    <row r="52" spans="1:7" ht="15.75" thickBot="1">
      <c r="A52"/>
      <c r="B52" s="57" t="s">
        <v>152</v>
      </c>
      <c r="C52" s="58" t="s">
        <v>153</v>
      </c>
      <c r="D52" s="59">
        <v>19253</v>
      </c>
      <c r="E52" s="59">
        <v>927068963</v>
      </c>
      <c r="F52" s="59">
        <v>222792</v>
      </c>
      <c r="G52" s="60">
        <v>4161</v>
      </c>
    </row>
    <row r="53" spans="1:7" ht="15.75" thickBot="1">
      <c r="A53"/>
      <c r="B53" s="106" t="s">
        <v>12</v>
      </c>
      <c r="C53" s="107"/>
      <c r="D53" s="61">
        <f>SUM(D11:D52)</f>
        <v>512775</v>
      </c>
      <c r="E53" s="61">
        <f>SUM(E11:E52)</f>
        <v>24896317301</v>
      </c>
      <c r="F53" s="61">
        <f>SUM(F11:F52)</f>
        <v>6240133</v>
      </c>
      <c r="G53" s="62">
        <f>E53/F53</f>
        <v>3989.7094021874213</v>
      </c>
    </row>
  </sheetData>
  <sheetProtection/>
  <mergeCells count="8">
    <mergeCell ref="B53:C53"/>
    <mergeCell ref="B4:G4"/>
    <mergeCell ref="B6:G6"/>
    <mergeCell ref="B7:C7"/>
    <mergeCell ref="D7:D8"/>
    <mergeCell ref="E7:E8"/>
    <mergeCell ref="F7:F8"/>
    <mergeCell ref="G7:G8"/>
  </mergeCells>
  <printOptions horizontalCentered="1"/>
  <pageMargins left="0.23" right="0.24" top="1" bottom="0.58" header="0.5" footer="0.36"/>
  <pageSetup fitToHeight="1" fitToWidth="1"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anca.iacob</dc:creator>
  <cp:keywords/>
  <dc:description/>
  <cp:lastModifiedBy>cornelia.nedelus</cp:lastModifiedBy>
  <cp:lastPrinted>2016-01-07T13:40:02Z</cp:lastPrinted>
  <dcterms:created xsi:type="dcterms:W3CDTF">2016-01-07T12:29:57Z</dcterms:created>
  <dcterms:modified xsi:type="dcterms:W3CDTF">2019-11-20T08:31:41Z</dcterms:modified>
  <cp:category/>
  <cp:version/>
  <cp:contentType/>
  <cp:contentStatus/>
</cp:coreProperties>
</file>