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0" yWindow="120" windowWidth="9570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<sst xmlns="http://schemas.openxmlformats.org/spreadsheetml/2006/main" count="214" uniqueCount="182">
  <si>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</si>
  <si>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</si>
  <si>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</si>
  <si>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</si>
  <si>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</si>
  <si>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</si>
  <si>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</si>
  <si>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</si>
  <si>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</si>
  <si>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</si>
  <si>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</si>
  <si>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</si>
  <si>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</si>
  <si>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</si>
  <si>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</si>
  <si>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</si>
  <si>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</si>
  <si>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</si>
  <si>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</si>
  <si>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</si>
  <si>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</si>
  <si>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</si>
  <si>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</si>
  <si>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</si>
  <si>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</si>
  <si>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</si>
  <si>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</si>
  <si>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</si>
  <si>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</si>
  <si>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</si>
  <si>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</si>
  <si>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</si>
  <si>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</si>
  <si>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</si>
  <si>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</si>
  <si>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</si>
  <si>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</si>
  <si>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</si>
  <si>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</si>
  <si>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</si>
  <si>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</si>
  <si>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</si>
  <si>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</si>
  <si>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</si>
  <si>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</si>
  <si>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</si>
  <si>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</si>
  <si>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</si>
  <si>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</si>
  <si>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</si>
  <si>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</si>
  <si>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</si>
  <si>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</si>
  <si>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</si>
  <si>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</si>
  <si>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</si>
  <si>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</si>
  <si>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</si>
  <si>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</si>
  <si>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</si>
  <si>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</si>
  <si>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</si>
  <si>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</si>
  <si>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</si>
  <si>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</si>
  <si>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</si>
  <si>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</si>
  <si>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</si>
  <si>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</si>
  <si>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</si>
  <si>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</si>
  <si>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</si>
  <si>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</si>
  <si>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</si>
  <si>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</si>
  <si>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</si>
  <si>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</si>
  <si>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</si>
  <si>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</si>
  <si>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</si>
  <si>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</si>
  <si>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</si>
  <si>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</si>
  <si>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</si>
  <si>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</si>
  <si>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</si>
  <si>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</si>
  <si>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</si>
  <si>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</si>
  <si>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</si>
  <si>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</si>
  <si>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</si>
  <si>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</si>
  <si>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</si>
  <si>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</si>
  <si>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</si>
  <si>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</si>
  <si>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</si>
  <si>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</si>
  <si>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</si>
  <si>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</si>
  <si>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</si>
  <si>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</si>
  <si>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</si>
  <si>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</si>
  <si>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</si>
  <si>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</si>
  <si>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</si>
  <si>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</si>
  <si>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</si>
  <si>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</si>
  <si>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</si>
  <si>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</si>
  <si>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</si>
  <si>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</si>
  <si>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</si>
  <si>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</si>
  <si>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</si>
  <si>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</si>
  <si>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</si>
  <si>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</si>
  <si>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</si>
  <si>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</si>
  <si>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</si>
  <si>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</si>
  <si>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</si>
  <si>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</si>
  <si>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</si>
  <si>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</si>
  <si>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</si>
  <si>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</si>
  <si>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</si>
  <si>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</si>
  <si>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</si>
  <si>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</si>
  <si>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</si>
  <si>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</si>
  <si>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</si>
  <si>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</si>
  <si>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</si>
  <si>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</si>
  <si>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</si>
  <si>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</si>
  <si>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</si>
  <si>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</si>
  <si>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</si>
  <si>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</si>
  <si>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</si>
  <si>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</si>
  <si>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</si>
  <si>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</si>
  <si>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</si>
  <si>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</si>
  <si>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</si>
  <si>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1- 1899</t>
  </si>
  <si>
    <t>1900</t>
  </si>
  <si>
    <t>1901-2200</t>
  </si>
  <si>
    <t>2201-2400</t>
  </si>
  <si>
    <t>2401-2600</t>
  </si>
  <si>
    <t>2601-2800</t>
  </si>
  <si>
    <t>2801-3000</t>
  </si>
  <si>
    <t>3001-3500</t>
  </si>
  <si>
    <t>3501-4161</t>
  </si>
  <si>
    <t>4162</t>
  </si>
  <si>
    <t>4163-5500</t>
  </si>
  <si>
    <t>5501-7000</t>
  </si>
  <si>
    <t>10001-12000</t>
  </si>
  <si>
    <t>12001-13000</t>
  </si>
  <si>
    <t>13001-15000</t>
  </si>
  <si>
    <t>15001-16000</t>
  </si>
  <si>
    <t>16001-18000</t>
  </si>
  <si>
    <t>18001-20809</t>
  </si>
  <si>
    <t>20810</t>
  </si>
  <si>
    <t>20811-22000</t>
  </si>
  <si>
    <t>22001-25000</t>
  </si>
  <si>
    <t>Peste 25000</t>
  </si>
  <si>
    <t>Luna: AUGUST 2018</t>
  </si>
  <si>
    <t>Situatia a fost facuta pe baza datelor existente la C.N.P.P. in luna  OCTOMBRIE 2018</t>
  </si>
  <si>
    <t xml:space="preserve">Luna AUGUST 2018 </t>
  </si>
  <si>
    <t>Situatia a fost facuta pe baza datelor existente la CNPP in luna  OCTOMBRIE 2018</t>
  </si>
  <si>
    <t>Luna AUGUST 2018</t>
  </si>
  <si>
    <t>Situatia a fost facuta pe baza datelor existente la CNPP in luna OCTOMBRIE 2018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</si>
</sst>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24" fillId="24" borderId="27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 quotePrefix="1">
      <alignment horizontal="center" vertical="center"/>
    </xf>
    <xf numFmtId="3" fontId="24" fillId="24" borderId="29" xfId="43" applyNumberFormat="1" applyFont="1" applyFill="1" applyBorder="1" applyAlignment="1" quotePrefix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5" xfId="43" applyNumberFormat="1" applyFont="1" applyFill="1" applyBorder="1" applyAlignment="1" quotePrefix="1">
      <alignment horizontal="center"/>
    </xf>
    <xf numFmtId="3" fontId="20" fillId="24" borderId="36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4" xfId="43" applyNumberFormat="1" applyFont="1" applyFill="1" applyBorder="1" applyAlignment="1" quotePrefix="1">
      <alignment horizontal="center"/>
    </xf>
    <xf numFmtId="3" fontId="18" fillId="0" borderId="35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2" fillId="0" borderId="37" xfId="0" applyNumberFormat="1" applyFont="1" applyBorder="1" applyAlignment="1">
      <alignment horizontal="right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18" fillId="0" borderId="45" xfId="0" applyNumberFormat="1" applyFont="1" applyBorder="1" applyAlignment="1">
      <alignment horizontal="center"/>
    </xf>
    <xf numFmtId="3" fontId="18" fillId="0" borderId="46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3" fontId="21" fillId="0" borderId="37" xfId="0" applyNumberFormat="1" applyFont="1" applyBorder="1" applyAlignment="1">
      <alignment horizontal="right"/>
    </xf>
    <xf numFmtId="3" fontId="0" fillId="0" borderId="47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">
      <selection activeCell="R22" sqref="R22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8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8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87" t="s">
        <v>176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18.75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7:14" ht="15.75" thickBot="1">
      <c r="G6" s="88" t="s">
        <v>177</v>
      </c>
      <c r="H6" s="88"/>
      <c r="I6" s="88"/>
      <c r="J6" s="88"/>
      <c r="K6" s="88"/>
      <c r="L6" s="88"/>
      <c r="M6" s="88"/>
      <c r="N6" s="88"/>
    </row>
    <row r="7" spans="1:14" ht="23.25" customHeight="1">
      <c r="A7" s="89" t="s">
        <v>3</v>
      </c>
      <c r="B7" s="96" t="s">
        <v>4</v>
      </c>
      <c r="C7" s="82" t="s">
        <v>27</v>
      </c>
      <c r="D7" s="83"/>
      <c r="E7" s="83"/>
      <c r="F7" s="83"/>
      <c r="G7" s="83"/>
      <c r="H7" s="83"/>
      <c r="I7" s="83"/>
      <c r="J7" s="84"/>
      <c r="K7" s="78" t="s">
        <v>10</v>
      </c>
      <c r="L7" s="79"/>
      <c r="M7" s="78" t="s">
        <v>11</v>
      </c>
      <c r="N7" s="79"/>
    </row>
    <row r="8" spans="1:14" ht="49.5" customHeight="1">
      <c r="A8" s="90"/>
      <c r="B8" s="97"/>
      <c r="C8" s="93" t="s">
        <v>5</v>
      </c>
      <c r="D8" s="94"/>
      <c r="E8" s="94" t="s">
        <v>6</v>
      </c>
      <c r="F8" s="94"/>
      <c r="G8" s="94" t="s">
        <v>9</v>
      </c>
      <c r="H8" s="94"/>
      <c r="I8" s="94" t="s">
        <v>35</v>
      </c>
      <c r="J8" s="95"/>
      <c r="K8" s="80"/>
      <c r="L8" s="81"/>
      <c r="M8" s="80"/>
      <c r="N8" s="81"/>
    </row>
    <row r="9" spans="1:14" ht="53.25" customHeight="1" thickBot="1">
      <c r="A9" s="91"/>
      <c r="B9" s="98"/>
      <c r="C9" s="18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6" t="s">
        <v>8</v>
      </c>
      <c r="K9" s="18" t="s">
        <v>7</v>
      </c>
      <c r="L9" s="6" t="s">
        <v>8</v>
      </c>
      <c r="M9" s="18" t="s">
        <v>7</v>
      </c>
      <c r="N9" s="6" t="s">
        <v>8</v>
      </c>
    </row>
    <row r="10" spans="1:14" ht="15.75" thickBot="1">
      <c r="A10" s="69" t="s">
        <v>13</v>
      </c>
      <c r="B10" s="70" t="s">
        <v>14</v>
      </c>
      <c r="C10" s="69" t="s">
        <v>15</v>
      </c>
      <c r="D10" s="71" t="s">
        <v>16</v>
      </c>
      <c r="E10" s="71" t="s">
        <v>17</v>
      </c>
      <c r="F10" s="71" t="s">
        <v>18</v>
      </c>
      <c r="G10" s="71" t="s">
        <v>19</v>
      </c>
      <c r="H10" s="71" t="s">
        <v>20</v>
      </c>
      <c r="I10" s="71" t="s">
        <v>21</v>
      </c>
      <c r="J10" s="72" t="s">
        <v>22</v>
      </c>
      <c r="K10" s="69" t="s">
        <v>23</v>
      </c>
      <c r="L10" s="72" t="s">
        <v>24</v>
      </c>
      <c r="M10" s="69" t="s">
        <v>25</v>
      </c>
      <c r="N10" s="72" t="s">
        <v>26</v>
      </c>
    </row>
    <row r="11" spans="1:14" ht="18">
      <c r="A11" s="7" t="s">
        <v>32</v>
      </c>
      <c r="B11" s="14">
        <v>0</v>
      </c>
      <c r="C11" s="19">
        <v>47980</v>
      </c>
      <c r="D11" s="8">
        <v>0</v>
      </c>
      <c r="E11" s="8">
        <v>2784</v>
      </c>
      <c r="F11" s="8">
        <v>0</v>
      </c>
      <c r="G11" s="8">
        <v>7339</v>
      </c>
      <c r="H11" s="8">
        <v>0</v>
      </c>
      <c r="I11" s="8">
        <v>782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154</v>
      </c>
      <c r="C12" s="20">
        <v>335095</v>
      </c>
      <c r="D12" s="2">
        <v>1087</v>
      </c>
      <c r="E12" s="2">
        <v>251310</v>
      </c>
      <c r="F12" s="2">
        <v>809</v>
      </c>
      <c r="G12" s="2">
        <v>66177</v>
      </c>
      <c r="H12" s="2">
        <v>678</v>
      </c>
      <c r="I12" s="2">
        <v>55988</v>
      </c>
      <c r="J12" s="4">
        <v>441</v>
      </c>
      <c r="K12" s="20">
        <v>732</v>
      </c>
      <c r="L12" s="4">
        <v>878</v>
      </c>
      <c r="M12" s="20">
        <v>0</v>
      </c>
      <c r="N12" s="4">
        <v>0</v>
      </c>
    </row>
    <row r="13" spans="1:14" ht="15">
      <c r="A13" s="3">
        <v>2</v>
      </c>
      <c r="B13" s="15" t="s">
        <v>155</v>
      </c>
      <c r="C13" s="20">
        <v>678741</v>
      </c>
      <c r="D13" s="2">
        <v>1900</v>
      </c>
      <c r="E13" s="2">
        <v>49890</v>
      </c>
      <c r="F13" s="2">
        <v>1900</v>
      </c>
      <c r="G13" s="2">
        <v>559</v>
      </c>
      <c r="H13" s="2">
        <v>1900</v>
      </c>
      <c r="I13" s="2">
        <v>0</v>
      </c>
      <c r="J13" s="4">
        <v>0</v>
      </c>
      <c r="K13" s="20">
        <v>59192</v>
      </c>
      <c r="L13" s="4">
        <v>1900</v>
      </c>
      <c r="M13" s="20">
        <v>0</v>
      </c>
      <c r="N13" s="4">
        <v>0</v>
      </c>
    </row>
    <row r="14" spans="1:14" ht="15">
      <c r="A14" s="3">
        <v>3</v>
      </c>
      <c r="B14" s="15" t="s">
        <v>156</v>
      </c>
      <c r="C14" s="20">
        <v>853172</v>
      </c>
      <c r="D14" s="2">
        <v>2001</v>
      </c>
      <c r="E14" s="2">
        <v>23054</v>
      </c>
      <c r="F14" s="2">
        <v>2019</v>
      </c>
      <c r="G14" s="2">
        <v>1353</v>
      </c>
      <c r="H14" s="2">
        <v>2047</v>
      </c>
      <c r="I14" s="2">
        <v>22</v>
      </c>
      <c r="J14" s="4">
        <v>2014</v>
      </c>
      <c r="K14" s="20">
        <v>1200</v>
      </c>
      <c r="L14" s="4">
        <v>2001</v>
      </c>
      <c r="M14" s="20">
        <v>0</v>
      </c>
      <c r="N14" s="4">
        <v>0</v>
      </c>
    </row>
    <row r="15" spans="1:14" ht="15">
      <c r="A15" s="3">
        <v>4</v>
      </c>
      <c r="B15" s="15" t="s">
        <v>157</v>
      </c>
      <c r="C15" s="20">
        <v>252788</v>
      </c>
      <c r="D15" s="2">
        <v>2302</v>
      </c>
      <c r="E15" s="2">
        <v>8885</v>
      </c>
      <c r="F15" s="2">
        <v>2308</v>
      </c>
      <c r="G15" s="2">
        <v>718</v>
      </c>
      <c r="H15" s="2">
        <v>2311</v>
      </c>
      <c r="I15" s="2">
        <v>8</v>
      </c>
      <c r="J15" s="4">
        <v>2275</v>
      </c>
      <c r="K15" s="20">
        <v>142</v>
      </c>
      <c r="L15" s="4">
        <v>2341</v>
      </c>
      <c r="M15" s="20">
        <v>0</v>
      </c>
      <c r="N15" s="4">
        <v>0</v>
      </c>
    </row>
    <row r="16" spans="1:14" ht="15">
      <c r="A16" s="3">
        <v>5</v>
      </c>
      <c r="B16" s="15" t="s">
        <v>158</v>
      </c>
      <c r="C16" s="20">
        <v>255394</v>
      </c>
      <c r="D16" s="2">
        <v>2496</v>
      </c>
      <c r="E16" s="2">
        <v>8531</v>
      </c>
      <c r="F16" s="2">
        <v>2506</v>
      </c>
      <c r="G16" s="2">
        <v>889</v>
      </c>
      <c r="H16" s="2">
        <v>2524</v>
      </c>
      <c r="I16" s="2">
        <v>8</v>
      </c>
      <c r="J16" s="4">
        <v>2499</v>
      </c>
      <c r="K16" s="20">
        <v>249</v>
      </c>
      <c r="L16" s="4">
        <v>2502</v>
      </c>
      <c r="M16" s="20">
        <v>0</v>
      </c>
      <c r="N16" s="4">
        <v>0</v>
      </c>
    </row>
    <row r="17" spans="1:14" ht="15">
      <c r="A17" s="3">
        <v>6</v>
      </c>
      <c r="B17" s="15" t="s">
        <v>159</v>
      </c>
      <c r="C17" s="20">
        <v>188957</v>
      </c>
      <c r="D17" s="2">
        <v>2702</v>
      </c>
      <c r="E17" s="2">
        <v>5830</v>
      </c>
      <c r="F17" s="2">
        <v>2698</v>
      </c>
      <c r="G17" s="2">
        <v>518</v>
      </c>
      <c r="H17" s="2">
        <v>2698</v>
      </c>
      <c r="I17" s="2">
        <v>4</v>
      </c>
      <c r="J17" s="4">
        <v>2729</v>
      </c>
      <c r="K17" s="20">
        <v>107</v>
      </c>
      <c r="L17" s="4">
        <v>2720</v>
      </c>
      <c r="M17" s="20">
        <v>0</v>
      </c>
      <c r="N17" s="4">
        <v>0</v>
      </c>
    </row>
    <row r="18" spans="1:14" ht="15">
      <c r="A18" s="3">
        <v>7</v>
      </c>
      <c r="B18" s="15" t="s">
        <v>160</v>
      </c>
      <c r="C18" s="20">
        <v>184009</v>
      </c>
      <c r="D18" s="2">
        <v>2906</v>
      </c>
      <c r="E18" s="2">
        <v>5751</v>
      </c>
      <c r="F18" s="2">
        <v>2903</v>
      </c>
      <c r="G18" s="2">
        <v>628</v>
      </c>
      <c r="H18" s="2">
        <v>2914</v>
      </c>
      <c r="I18" s="2">
        <v>4</v>
      </c>
      <c r="J18" s="4">
        <v>2924</v>
      </c>
      <c r="K18" s="20">
        <v>232</v>
      </c>
      <c r="L18" s="4">
        <v>2990</v>
      </c>
      <c r="M18" s="20">
        <v>0</v>
      </c>
      <c r="N18" s="4">
        <v>0</v>
      </c>
    </row>
    <row r="19" spans="1:14" ht="15">
      <c r="A19" s="3">
        <v>8</v>
      </c>
      <c r="B19" s="15" t="s">
        <v>161</v>
      </c>
      <c r="C19" s="20">
        <v>401260</v>
      </c>
      <c r="D19" s="2">
        <v>3252</v>
      </c>
      <c r="E19" s="2">
        <v>11734</v>
      </c>
      <c r="F19" s="2">
        <v>3261</v>
      </c>
      <c r="G19" s="2">
        <v>1357</v>
      </c>
      <c r="H19" s="2">
        <v>3278</v>
      </c>
      <c r="I19" s="2">
        <v>5</v>
      </c>
      <c r="J19" s="4">
        <v>3216</v>
      </c>
      <c r="K19" s="20">
        <v>171</v>
      </c>
      <c r="L19" s="4">
        <v>3251</v>
      </c>
      <c r="M19" s="20">
        <v>0</v>
      </c>
      <c r="N19" s="4">
        <v>0</v>
      </c>
    </row>
    <row r="20" spans="1:14" ht="15">
      <c r="A20" s="3">
        <v>9</v>
      </c>
      <c r="B20" s="15" t="s">
        <v>162</v>
      </c>
      <c r="C20" s="20">
        <v>401330</v>
      </c>
      <c r="D20" s="2">
        <v>3816</v>
      </c>
      <c r="E20" s="2">
        <v>11500</v>
      </c>
      <c r="F20" s="2">
        <v>3808</v>
      </c>
      <c r="G20" s="2">
        <v>1449</v>
      </c>
      <c r="H20" s="2">
        <v>3807</v>
      </c>
      <c r="I20" s="2">
        <v>2</v>
      </c>
      <c r="J20" s="4">
        <v>3762</v>
      </c>
      <c r="K20" s="20">
        <v>223</v>
      </c>
      <c r="L20" s="4">
        <v>3929</v>
      </c>
      <c r="M20" s="20">
        <v>0</v>
      </c>
      <c r="N20" s="4">
        <v>0</v>
      </c>
    </row>
    <row r="21" spans="1:14" ht="15">
      <c r="A21" s="3">
        <v>10</v>
      </c>
      <c r="B21" s="16" t="s">
        <v>163</v>
      </c>
      <c r="C21" s="20">
        <v>1881</v>
      </c>
      <c r="D21" s="2">
        <v>4162</v>
      </c>
      <c r="E21" s="2">
        <v>10</v>
      </c>
      <c r="F21" s="2">
        <v>4162</v>
      </c>
      <c r="G21" s="2">
        <v>6</v>
      </c>
      <c r="H21" s="2">
        <v>4162</v>
      </c>
      <c r="I21" s="2">
        <v>0</v>
      </c>
      <c r="J21" s="4">
        <v>0</v>
      </c>
      <c r="K21" s="20">
        <v>47</v>
      </c>
      <c r="L21" s="4">
        <v>4162</v>
      </c>
      <c r="M21" s="20">
        <v>0</v>
      </c>
      <c r="N21" s="4">
        <v>0</v>
      </c>
    </row>
    <row r="22" spans="1:14" ht="15">
      <c r="A22" s="3">
        <v>11</v>
      </c>
      <c r="B22" s="15" t="s">
        <v>164</v>
      </c>
      <c r="C22" s="20">
        <v>562243</v>
      </c>
      <c r="D22" s="2">
        <v>4778</v>
      </c>
      <c r="E22" s="2">
        <v>13884</v>
      </c>
      <c r="F22" s="2">
        <v>4769</v>
      </c>
      <c r="G22" s="2">
        <v>1634</v>
      </c>
      <c r="H22" s="2">
        <v>4777</v>
      </c>
      <c r="I22" s="2">
        <v>2</v>
      </c>
      <c r="J22" s="4">
        <v>4996</v>
      </c>
      <c r="K22" s="20">
        <v>168</v>
      </c>
      <c r="L22" s="4">
        <v>4781</v>
      </c>
      <c r="M22" s="20">
        <v>0</v>
      </c>
      <c r="N22" s="4">
        <v>0</v>
      </c>
    </row>
    <row r="23" spans="1:14" ht="15">
      <c r="A23" s="3">
        <v>12</v>
      </c>
      <c r="B23" s="15" t="s">
        <v>165</v>
      </c>
      <c r="C23" s="20">
        <v>365886</v>
      </c>
      <c r="D23" s="2">
        <v>6194</v>
      </c>
      <c r="E23" s="2">
        <v>7733</v>
      </c>
      <c r="F23" s="2">
        <v>6170</v>
      </c>
      <c r="G23" s="2">
        <v>1798</v>
      </c>
      <c r="H23" s="2">
        <v>6153</v>
      </c>
      <c r="I23" s="2">
        <v>0</v>
      </c>
      <c r="J23" s="4">
        <v>0</v>
      </c>
      <c r="K23" s="20">
        <v>79</v>
      </c>
      <c r="L23" s="4">
        <v>6164</v>
      </c>
      <c r="M23" s="20">
        <v>0</v>
      </c>
      <c r="N23" s="4">
        <v>0</v>
      </c>
    </row>
    <row r="24" spans="1:14" ht="15">
      <c r="A24" s="3">
        <v>13</v>
      </c>
      <c r="B24" s="15" t="s">
        <v>0</v>
      </c>
      <c r="C24" s="20">
        <v>146956</v>
      </c>
      <c r="D24" s="2">
        <v>7477</v>
      </c>
      <c r="E24" s="2">
        <v>3026</v>
      </c>
      <c r="F24" s="2">
        <v>7479</v>
      </c>
      <c r="G24" s="2">
        <v>1239</v>
      </c>
      <c r="H24" s="2">
        <v>7542</v>
      </c>
      <c r="I24" s="2">
        <v>1</v>
      </c>
      <c r="J24" s="4">
        <v>7337</v>
      </c>
      <c r="K24" s="20">
        <v>49</v>
      </c>
      <c r="L24" s="4">
        <v>7645</v>
      </c>
      <c r="M24" s="20">
        <v>0</v>
      </c>
      <c r="N24" s="4">
        <v>0</v>
      </c>
    </row>
    <row r="25" spans="1:14" ht="15">
      <c r="A25" s="3">
        <v>14</v>
      </c>
      <c r="B25" s="15" t="s">
        <v>1</v>
      </c>
      <c r="C25" s="20">
        <v>113792</v>
      </c>
      <c r="D25" s="2">
        <v>8480</v>
      </c>
      <c r="E25" s="2">
        <v>2171</v>
      </c>
      <c r="F25" s="2">
        <v>8495</v>
      </c>
      <c r="G25" s="2">
        <v>857</v>
      </c>
      <c r="H25" s="2">
        <v>8510</v>
      </c>
      <c r="I25" s="2">
        <v>0</v>
      </c>
      <c r="J25" s="4">
        <v>0</v>
      </c>
      <c r="K25" s="20">
        <v>14</v>
      </c>
      <c r="L25" s="4">
        <v>8506</v>
      </c>
      <c r="M25" s="20">
        <v>0</v>
      </c>
      <c r="N25" s="4">
        <v>0</v>
      </c>
    </row>
    <row r="26" spans="1:14" ht="15">
      <c r="A26" s="3">
        <v>15</v>
      </c>
      <c r="B26" s="15" t="s">
        <v>2</v>
      </c>
      <c r="C26" s="20">
        <v>73883</v>
      </c>
      <c r="D26" s="2">
        <v>9470</v>
      </c>
      <c r="E26" s="2">
        <v>1531</v>
      </c>
      <c r="F26" s="2">
        <v>9477</v>
      </c>
      <c r="G26" s="2">
        <v>740</v>
      </c>
      <c r="H26" s="2">
        <v>9508</v>
      </c>
      <c r="I26" s="2">
        <v>0</v>
      </c>
      <c r="J26" s="4">
        <v>0</v>
      </c>
      <c r="K26" s="20">
        <v>17</v>
      </c>
      <c r="L26" s="4">
        <v>9741</v>
      </c>
      <c r="M26" s="20">
        <v>0</v>
      </c>
      <c r="N26" s="4">
        <v>0</v>
      </c>
    </row>
    <row r="27" spans="1:14" ht="15">
      <c r="A27" s="3">
        <v>16</v>
      </c>
      <c r="B27" s="15" t="s">
        <v>166</v>
      </c>
      <c r="C27" s="20">
        <v>86623</v>
      </c>
      <c r="D27" s="2">
        <v>10878</v>
      </c>
      <c r="E27" s="2">
        <v>2020</v>
      </c>
      <c r="F27" s="2">
        <v>10930</v>
      </c>
      <c r="G27" s="2">
        <v>939</v>
      </c>
      <c r="H27" s="2">
        <v>11003</v>
      </c>
      <c r="I27" s="2">
        <v>0</v>
      </c>
      <c r="J27" s="4">
        <v>0</v>
      </c>
      <c r="K27" s="20">
        <v>23</v>
      </c>
      <c r="L27" s="4">
        <v>10883</v>
      </c>
      <c r="M27" s="20">
        <v>0</v>
      </c>
      <c r="N27" s="4">
        <v>0</v>
      </c>
    </row>
    <row r="28" spans="1:14" ht="15">
      <c r="A28" s="3">
        <v>17</v>
      </c>
      <c r="B28" s="15" t="s">
        <v>167</v>
      </c>
      <c r="C28" s="20">
        <v>28006</v>
      </c>
      <c r="D28" s="2">
        <v>12460</v>
      </c>
      <c r="E28" s="2">
        <v>784</v>
      </c>
      <c r="F28" s="2">
        <v>12473</v>
      </c>
      <c r="G28" s="2">
        <v>237</v>
      </c>
      <c r="H28" s="2">
        <v>12469</v>
      </c>
      <c r="I28" s="2">
        <v>0</v>
      </c>
      <c r="J28" s="4">
        <v>0</v>
      </c>
      <c r="K28" s="20">
        <v>7</v>
      </c>
      <c r="L28" s="4">
        <v>12387</v>
      </c>
      <c r="M28" s="20">
        <v>0</v>
      </c>
      <c r="N28" s="4">
        <v>0</v>
      </c>
    </row>
    <row r="29" spans="1:14" ht="15">
      <c r="A29" s="3">
        <v>18</v>
      </c>
      <c r="B29" s="15" t="s">
        <v>168</v>
      </c>
      <c r="C29" s="20">
        <v>36080</v>
      </c>
      <c r="D29" s="2">
        <v>13930</v>
      </c>
      <c r="E29" s="2">
        <v>1149</v>
      </c>
      <c r="F29" s="2">
        <v>13930</v>
      </c>
      <c r="G29" s="2">
        <v>462</v>
      </c>
      <c r="H29" s="2">
        <v>13864</v>
      </c>
      <c r="I29" s="2">
        <v>1</v>
      </c>
      <c r="J29" s="4">
        <v>13635</v>
      </c>
      <c r="K29" s="20">
        <v>11</v>
      </c>
      <c r="L29" s="4">
        <v>13820</v>
      </c>
      <c r="M29" s="20">
        <v>0</v>
      </c>
      <c r="N29" s="4">
        <v>0</v>
      </c>
    </row>
    <row r="30" spans="1:14" ht="15">
      <c r="A30" s="3">
        <v>19</v>
      </c>
      <c r="B30" s="15" t="s">
        <v>169</v>
      </c>
      <c r="C30" s="20">
        <v>14414</v>
      </c>
      <c r="D30" s="2">
        <v>15487</v>
      </c>
      <c r="E30" s="2">
        <v>450</v>
      </c>
      <c r="F30" s="2">
        <v>15494</v>
      </c>
      <c r="G30" s="2">
        <v>279</v>
      </c>
      <c r="H30" s="2">
        <v>15484</v>
      </c>
      <c r="I30" s="2">
        <v>0</v>
      </c>
      <c r="J30" s="4">
        <v>0</v>
      </c>
      <c r="K30" s="20">
        <v>12</v>
      </c>
      <c r="L30" s="4">
        <v>15666</v>
      </c>
      <c r="M30" s="20">
        <v>0</v>
      </c>
      <c r="N30" s="4">
        <v>0</v>
      </c>
    </row>
    <row r="31" spans="1:14" ht="15">
      <c r="A31" s="3">
        <v>20</v>
      </c>
      <c r="B31" s="15" t="s">
        <v>170</v>
      </c>
      <c r="C31" s="20">
        <v>22045</v>
      </c>
      <c r="D31" s="2">
        <v>16961</v>
      </c>
      <c r="E31" s="2">
        <v>684</v>
      </c>
      <c r="F31" s="2">
        <v>16976</v>
      </c>
      <c r="G31" s="2">
        <v>526</v>
      </c>
      <c r="H31" s="2">
        <v>17173</v>
      </c>
      <c r="I31" s="2">
        <v>1</v>
      </c>
      <c r="J31" s="4">
        <v>16541</v>
      </c>
      <c r="K31" s="20">
        <v>4</v>
      </c>
      <c r="L31" s="4">
        <v>17500</v>
      </c>
      <c r="M31" s="20">
        <v>0</v>
      </c>
      <c r="N31" s="4">
        <v>0</v>
      </c>
    </row>
    <row r="32" spans="1:14" ht="15">
      <c r="A32" s="3">
        <v>21</v>
      </c>
      <c r="B32" s="16" t="s">
        <v>171</v>
      </c>
      <c r="C32" s="20">
        <v>21197</v>
      </c>
      <c r="D32" s="2">
        <v>19319</v>
      </c>
      <c r="E32" s="2">
        <v>559</v>
      </c>
      <c r="F32" s="2">
        <v>19254</v>
      </c>
      <c r="G32" s="2">
        <v>383</v>
      </c>
      <c r="H32" s="2">
        <v>19407</v>
      </c>
      <c r="I32" s="2">
        <v>0</v>
      </c>
      <c r="J32" s="4">
        <v>0</v>
      </c>
      <c r="K32" s="20">
        <v>1</v>
      </c>
      <c r="L32" s="4">
        <v>20237</v>
      </c>
      <c r="M32" s="20">
        <v>0</v>
      </c>
      <c r="N32" s="4">
        <v>0</v>
      </c>
    </row>
    <row r="33" spans="1:14" ht="15">
      <c r="A33" s="3">
        <v>22</v>
      </c>
      <c r="B33" s="15" t="s">
        <v>172</v>
      </c>
      <c r="C33" s="20">
        <v>57</v>
      </c>
      <c r="D33" s="2">
        <v>20810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4">
        <v>0</v>
      </c>
      <c r="K33" s="20">
        <v>4</v>
      </c>
      <c r="L33" s="4">
        <v>20810</v>
      </c>
      <c r="M33" s="20">
        <v>0</v>
      </c>
      <c r="N33" s="4">
        <v>0</v>
      </c>
    </row>
    <row r="34" spans="1:14" ht="15">
      <c r="A34" s="3">
        <v>23</v>
      </c>
      <c r="B34" s="15" t="s">
        <v>173</v>
      </c>
      <c r="C34" s="20">
        <v>6751</v>
      </c>
      <c r="D34" s="2">
        <v>21376</v>
      </c>
      <c r="E34" s="2">
        <v>160</v>
      </c>
      <c r="F34" s="2">
        <v>21345</v>
      </c>
      <c r="G34" s="2">
        <v>113</v>
      </c>
      <c r="H34" s="2">
        <v>21431</v>
      </c>
      <c r="I34" s="2">
        <v>0</v>
      </c>
      <c r="J34" s="4">
        <v>0</v>
      </c>
      <c r="K34" s="20">
        <v>0</v>
      </c>
      <c r="L34" s="4">
        <v>0</v>
      </c>
      <c r="M34" s="20">
        <v>0</v>
      </c>
      <c r="N34" s="4">
        <v>0</v>
      </c>
    </row>
    <row r="35" spans="1:14" ht="15">
      <c r="A35" s="3">
        <v>24</v>
      </c>
      <c r="B35" s="15" t="s">
        <v>174</v>
      </c>
      <c r="C35" s="20">
        <v>13847</v>
      </c>
      <c r="D35" s="2">
        <v>23422</v>
      </c>
      <c r="E35" s="2">
        <v>293</v>
      </c>
      <c r="F35" s="2">
        <v>23412</v>
      </c>
      <c r="G35" s="2">
        <v>234</v>
      </c>
      <c r="H35" s="2">
        <v>23454</v>
      </c>
      <c r="I35" s="2">
        <v>0</v>
      </c>
      <c r="J35" s="4">
        <v>0</v>
      </c>
      <c r="K35" s="20">
        <v>2</v>
      </c>
      <c r="L35" s="4">
        <v>23573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175</v>
      </c>
      <c r="C36" s="21">
        <v>29325</v>
      </c>
      <c r="D36" s="11">
        <v>38119</v>
      </c>
      <c r="E36" s="11">
        <v>515</v>
      </c>
      <c r="F36" s="11">
        <v>39088</v>
      </c>
      <c r="G36" s="11">
        <v>1336</v>
      </c>
      <c r="H36" s="11">
        <v>62007</v>
      </c>
      <c r="I36" s="11">
        <v>0</v>
      </c>
      <c r="J36" s="12">
        <v>0</v>
      </c>
      <c r="K36" s="21">
        <v>7</v>
      </c>
      <c r="L36" s="12">
        <v>40164</v>
      </c>
      <c r="M36" s="21">
        <v>0</v>
      </c>
      <c r="N36" s="12">
        <v>0</v>
      </c>
    </row>
    <row r="37" spans="1:14" ht="16.5" thickBot="1">
      <c r="A37" s="85" t="s">
        <v>12</v>
      </c>
      <c r="B37" s="86"/>
      <c r="C37" s="73">
        <f>SUM(C11:C36)</f>
        <v>5121712</v>
      </c>
      <c r="D37" s="74">
        <f>(C11*D11+C12*D12+C13*D13+C14*D14+C15*D15+C16*D16+C17*D17+C18*D18+C19*D19+C20*D20+C21*D21+C22*D22+C23*D23+C24*D24+C25*D25+C26*D26+C27*D27+C28*D28+C29*D29+C30*D30+C31*D31+C32*D32+C33*D33+C34*D34+C35*D35+C36*D36)/C37</f>
        <v>4017.050326531441</v>
      </c>
      <c r="E37" s="74">
        <f aca="true" t="shared" si="0" ref="E37:M37">SUM(E11:E36)</f>
        <v>414238</v>
      </c>
      <c r="F37" s="74">
        <f>(E11*F11+E12*F12+E13*F13+E14*F14+E15*F15+E16*F16+E17*F17+E18*F18+E19*F19+E20*F20+E21*F21+E22*F22+E23*F23+E24*F24+E25*F25+E26*F26+E27*F27+E28*F28+E29*F29+E30*F30+E31*F31+E32*F32+E33*F33+E34*F34+E35*F35+E36*F36)/E37</f>
        <v>1878.578664922098</v>
      </c>
      <c r="G37" s="74">
        <f t="shared" si="0"/>
        <v>91770</v>
      </c>
      <c r="H37" s="74">
        <f>(G11*H11+G12*H12+G13*H13+G14*H14+G15*H15+G16*H16+G17*H17+G18*H18+G19*H19+G20*H20+G21*H21+G22*H22+G23*H23+G24*H24+G25*H25+G26*H26+G27*H27+G28*H28+G29*H29+G30*H30+G31*H31+G32*H32+G33*H33+G34*H34+G35*H35+G36*H36)/G37</f>
        <v>2610.782739457339</v>
      </c>
      <c r="I37" s="74">
        <f t="shared" si="0"/>
        <v>56828</v>
      </c>
      <c r="J37" s="75">
        <f>(I11*J11+I12*J12+I13*J13+I14*J14+I15*J15+I16*J16+I17*J17+I18*J18+I19*J19+I20*J20+I21*J21+I22*J22+I23*J23+I24*J24+I25*J25+I26*J26+I27*J27+I28*J28+I29*J29+I30*J30+I31*J31+I32*J32+I33*J33+I34*J34+I35*J35+I36*J36)/I37</f>
        <v>437.5823361723094</v>
      </c>
      <c r="K37" s="73">
        <f t="shared" si="0"/>
        <v>62693</v>
      </c>
      <c r="L37" s="75">
        <f>(K11*L11+K12*L12+K13*L13+K14*L14+K15*L15+K16*L16+K17*L17+K18*L18+K19*L19+K20*L20+K21*L21+K22*L22+K23*L23+K24*L24+K25*L25+K26*L26+K27*L27+K28*L28+K29*L29+K30*L30+K31*L31+K32*L32+K33*L33+K34*L34+K35*L35+K36*L36)/K37</f>
        <v>1949.2573174038569</v>
      </c>
      <c r="M37" s="73">
        <f t="shared" si="0"/>
        <v>0</v>
      </c>
      <c r="N37" s="75">
        <v>0</v>
      </c>
    </row>
    <row r="39" spans="1:9" ht="18">
      <c r="A39" s="1" t="s">
        <v>31</v>
      </c>
      <c r="I39" s="76">
        <v>5479646</v>
      </c>
    </row>
    <row r="40" ht="15.75" customHeight="1"/>
    <row r="41" spans="1:14" ht="18.75" customHeight="1">
      <c r="A41" s="13" t="s">
        <v>30</v>
      </c>
      <c r="B41" s="13" t="s">
        <v>33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92" t="s">
        <v>34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</row>
  </sheetData>
  <sheetProtection/>
  <mergeCells count="13">
    <mergeCell ref="B42:N42"/>
    <mergeCell ref="C8:D8"/>
    <mergeCell ref="E8:F8"/>
    <mergeCell ref="G8:H8"/>
    <mergeCell ref="I8:J8"/>
    <mergeCell ref="B7:B9"/>
    <mergeCell ref="K7:L8"/>
    <mergeCell ref="M7:N8"/>
    <mergeCell ref="C7:J7"/>
    <mergeCell ref="A37:B37"/>
    <mergeCell ref="A4:N4"/>
    <mergeCell ref="G6:N6"/>
    <mergeCell ref="A7:A9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J29" sqref="J29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23" t="s">
        <v>36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.75">
      <c r="A2" s="27" t="s">
        <v>37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ht="15">
      <c r="A4" s="99" t="s">
        <v>178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ht="15.75" thickBot="1">
      <c r="A6" s="77" t="s">
        <v>179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23.25" customHeight="1">
      <c r="A7" s="100" t="s">
        <v>38</v>
      </c>
      <c r="B7" s="102" t="s">
        <v>39</v>
      </c>
      <c r="C7" s="102" t="s">
        <v>40</v>
      </c>
      <c r="D7" s="102" t="s">
        <v>41</v>
      </c>
      <c r="E7" s="102" t="s">
        <v>42</v>
      </c>
      <c r="F7" s="32" t="s">
        <v>43</v>
      </c>
      <c r="G7" s="32"/>
      <c r="H7" s="32"/>
      <c r="I7" s="102" t="s">
        <v>44</v>
      </c>
      <c r="J7" s="102" t="s">
        <v>45</v>
      </c>
      <c r="K7" s="104" t="s">
        <v>46</v>
      </c>
    </row>
    <row r="8" spans="1:11" ht="42" customHeight="1">
      <c r="A8" s="101"/>
      <c r="B8" s="103"/>
      <c r="C8" s="103"/>
      <c r="D8" s="103"/>
      <c r="E8" s="103"/>
      <c r="F8" s="33" t="s">
        <v>47</v>
      </c>
      <c r="G8" s="33" t="s">
        <v>48</v>
      </c>
      <c r="H8" s="33" t="s">
        <v>49</v>
      </c>
      <c r="I8" s="103"/>
      <c r="J8" s="103"/>
      <c r="K8" s="105"/>
    </row>
    <row r="9" spans="1:11" ht="21.75" customHeight="1">
      <c r="A9" s="63" t="s">
        <v>50</v>
      </c>
      <c r="B9" s="64" t="s">
        <v>51</v>
      </c>
      <c r="C9" s="64" t="s">
        <v>52</v>
      </c>
      <c r="D9" s="64" t="s">
        <v>53</v>
      </c>
      <c r="E9" s="64" t="s">
        <v>54</v>
      </c>
      <c r="F9" s="64" t="s">
        <v>55</v>
      </c>
      <c r="G9" s="64" t="s">
        <v>56</v>
      </c>
      <c r="H9" s="64" t="s">
        <v>57</v>
      </c>
      <c r="I9" s="64" t="s">
        <v>58</v>
      </c>
      <c r="J9" s="64" t="s">
        <v>59</v>
      </c>
      <c r="K9" s="65" t="s">
        <v>60</v>
      </c>
    </row>
    <row r="10" spans="1:11" ht="15">
      <c r="A10" s="34" t="s">
        <v>13</v>
      </c>
      <c r="B10" s="35" t="s">
        <v>14</v>
      </c>
      <c r="C10" s="35" t="s">
        <v>15</v>
      </c>
      <c r="D10" s="35" t="s">
        <v>16</v>
      </c>
      <c r="E10" s="35" t="s">
        <v>17</v>
      </c>
      <c r="F10" s="35" t="s">
        <v>18</v>
      </c>
      <c r="G10" s="35" t="s">
        <v>19</v>
      </c>
      <c r="H10" s="35" t="s">
        <v>20</v>
      </c>
      <c r="I10" s="35" t="s">
        <v>21</v>
      </c>
      <c r="J10" s="35" t="s">
        <v>22</v>
      </c>
      <c r="K10" s="36" t="s">
        <v>23</v>
      </c>
    </row>
    <row r="11" spans="1:11" ht="15.75" thickBot="1">
      <c r="A11" s="37">
        <v>2018</v>
      </c>
      <c r="B11" s="38">
        <v>8</v>
      </c>
      <c r="C11" s="39">
        <v>455374</v>
      </c>
      <c r="D11" s="39">
        <v>5850437</v>
      </c>
      <c r="E11" s="39">
        <v>21625620202</v>
      </c>
      <c r="F11" s="39">
        <v>21245375679</v>
      </c>
      <c r="G11" s="39">
        <v>199843949</v>
      </c>
      <c r="H11" s="39">
        <v>180400574</v>
      </c>
      <c r="I11" s="39">
        <v>5477109232</v>
      </c>
      <c r="J11" s="39">
        <v>22983674</v>
      </c>
      <c r="K11" s="40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">
      <selection activeCell="J11" sqref="J11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41" t="s">
        <v>36</v>
      </c>
      <c r="C1" s="42"/>
      <c r="D1" s="42"/>
      <c r="E1" s="42"/>
      <c r="F1" s="42"/>
      <c r="G1" s="42"/>
    </row>
    <row r="2" spans="1:7" ht="31.5">
      <c r="A2" s="30"/>
      <c r="B2" s="41" t="s">
        <v>61</v>
      </c>
      <c r="C2" s="42"/>
      <c r="D2" s="42"/>
      <c r="E2" s="42"/>
      <c r="F2" s="42"/>
      <c r="G2" s="42"/>
    </row>
    <row r="3" spans="1:7" ht="15">
      <c r="A3" s="30"/>
      <c r="B3" s="43"/>
      <c r="C3" s="44"/>
      <c r="D3" s="44"/>
      <c r="E3" s="44"/>
      <c r="F3" s="44"/>
      <c r="G3" s="44"/>
    </row>
    <row r="4" spans="1:7" ht="15">
      <c r="A4" s="30"/>
      <c r="B4" s="108" t="s">
        <v>180</v>
      </c>
      <c r="C4" s="108"/>
      <c r="D4" s="108"/>
      <c r="E4" s="108"/>
      <c r="F4" s="108"/>
      <c r="G4" s="108"/>
    </row>
    <row r="5" spans="1:7" ht="15">
      <c r="A5" s="30"/>
      <c r="B5" s="45"/>
      <c r="C5" s="45"/>
      <c r="D5" s="45"/>
      <c r="E5" s="45"/>
      <c r="F5" s="45"/>
      <c r="G5" s="45"/>
    </row>
    <row r="6" spans="1:7" ht="15.75" thickBot="1">
      <c r="A6" s="30"/>
      <c r="B6" s="109" t="s">
        <v>181</v>
      </c>
      <c r="C6" s="109"/>
      <c r="D6" s="109"/>
      <c r="E6" s="109"/>
      <c r="F6" s="109"/>
      <c r="G6" s="109"/>
    </row>
    <row r="7" spans="1:7" ht="23.25" customHeight="1">
      <c r="A7"/>
      <c r="B7" s="110" t="s">
        <v>62</v>
      </c>
      <c r="C7" s="111"/>
      <c r="D7" s="112" t="s">
        <v>63</v>
      </c>
      <c r="E7" s="112" t="s">
        <v>42</v>
      </c>
      <c r="F7" s="112" t="s">
        <v>64</v>
      </c>
      <c r="G7" s="114" t="s">
        <v>65</v>
      </c>
    </row>
    <row r="8" spans="1:7" ht="37.5" customHeight="1">
      <c r="A8"/>
      <c r="B8" s="46" t="s">
        <v>66</v>
      </c>
      <c r="C8" s="47" t="s">
        <v>67</v>
      </c>
      <c r="D8" s="113"/>
      <c r="E8" s="113"/>
      <c r="F8" s="113"/>
      <c r="G8" s="115"/>
    </row>
    <row r="9" spans="1:7" ht="14.25" customHeight="1">
      <c r="A9"/>
      <c r="B9" s="48" t="s">
        <v>68</v>
      </c>
      <c r="C9" s="66"/>
      <c r="D9" s="50" t="s">
        <v>52</v>
      </c>
      <c r="E9" s="67" t="s">
        <v>54</v>
      </c>
      <c r="F9" s="67" t="s">
        <v>69</v>
      </c>
      <c r="G9" s="51" t="s">
        <v>70</v>
      </c>
    </row>
    <row r="10" spans="1:7" ht="15">
      <c r="A10"/>
      <c r="B10" s="48" t="s">
        <v>13</v>
      </c>
      <c r="C10" s="49" t="s">
        <v>14</v>
      </c>
      <c r="D10" s="50" t="s">
        <v>15</v>
      </c>
      <c r="E10" s="50" t="s">
        <v>16</v>
      </c>
      <c r="F10" s="50" t="s">
        <v>17</v>
      </c>
      <c r="G10" s="51" t="s">
        <v>18</v>
      </c>
    </row>
    <row r="11" spans="1:7" ht="15">
      <c r="A11"/>
      <c r="B11" s="52" t="s">
        <v>71</v>
      </c>
      <c r="C11" s="53" t="s">
        <v>72</v>
      </c>
      <c r="D11" s="53">
        <v>7290</v>
      </c>
      <c r="E11" s="53">
        <v>301553456</v>
      </c>
      <c r="F11" s="53">
        <v>95962</v>
      </c>
      <c r="G11" s="54">
        <v>3142</v>
      </c>
    </row>
    <row r="12" spans="1:7" ht="15">
      <c r="A12"/>
      <c r="B12" s="46" t="s">
        <v>73</v>
      </c>
      <c r="C12" s="55" t="s">
        <v>74</v>
      </c>
      <c r="D12" s="55">
        <v>10589</v>
      </c>
      <c r="E12" s="55">
        <v>418718878</v>
      </c>
      <c r="F12" s="55">
        <v>135183</v>
      </c>
      <c r="G12" s="56">
        <v>3097</v>
      </c>
    </row>
    <row r="13" spans="1:7" ht="15">
      <c r="A13"/>
      <c r="B13" s="46" t="s">
        <v>75</v>
      </c>
      <c r="C13" s="55" t="s">
        <v>76</v>
      </c>
      <c r="D13" s="55">
        <v>13745</v>
      </c>
      <c r="E13" s="55">
        <v>605117886</v>
      </c>
      <c r="F13" s="55">
        <v>187453</v>
      </c>
      <c r="G13" s="56">
        <v>3228</v>
      </c>
    </row>
    <row r="14" spans="1:7" ht="15">
      <c r="A14"/>
      <c r="B14" s="46" t="s">
        <v>77</v>
      </c>
      <c r="C14" s="55" t="s">
        <v>78</v>
      </c>
      <c r="D14" s="55">
        <v>9218</v>
      </c>
      <c r="E14" s="55">
        <v>390113131</v>
      </c>
      <c r="F14" s="55">
        <v>114579</v>
      </c>
      <c r="G14" s="56">
        <v>3405</v>
      </c>
    </row>
    <row r="15" spans="1:7" ht="15">
      <c r="A15"/>
      <c r="B15" s="46" t="s">
        <v>79</v>
      </c>
      <c r="C15" s="55" t="s">
        <v>80</v>
      </c>
      <c r="D15" s="55">
        <v>16370</v>
      </c>
      <c r="E15" s="55">
        <v>484666284</v>
      </c>
      <c r="F15" s="55">
        <v>172902</v>
      </c>
      <c r="G15" s="56">
        <v>2803</v>
      </c>
    </row>
    <row r="16" spans="1:7" ht="15">
      <c r="A16"/>
      <c r="B16" s="46" t="s">
        <v>81</v>
      </c>
      <c r="C16" s="55" t="s">
        <v>82</v>
      </c>
      <c r="D16" s="55">
        <v>5554</v>
      </c>
      <c r="E16" s="55">
        <v>187602247</v>
      </c>
      <c r="F16" s="55">
        <v>70165</v>
      </c>
      <c r="G16" s="56">
        <v>2674</v>
      </c>
    </row>
    <row r="17" spans="1:7" ht="15">
      <c r="A17"/>
      <c r="B17" s="46" t="s">
        <v>83</v>
      </c>
      <c r="C17" s="55" t="s">
        <v>84</v>
      </c>
      <c r="D17" s="55">
        <v>4515</v>
      </c>
      <c r="E17" s="55">
        <v>166140497</v>
      </c>
      <c r="F17" s="55">
        <v>56225</v>
      </c>
      <c r="G17" s="56">
        <v>2955</v>
      </c>
    </row>
    <row r="18" spans="1:7" ht="15">
      <c r="A18"/>
      <c r="B18" s="46" t="s">
        <v>85</v>
      </c>
      <c r="C18" s="55" t="s">
        <v>86</v>
      </c>
      <c r="D18" s="55">
        <v>15190</v>
      </c>
      <c r="E18" s="55">
        <v>726902991</v>
      </c>
      <c r="F18" s="55">
        <v>209108</v>
      </c>
      <c r="G18" s="56">
        <v>3476</v>
      </c>
    </row>
    <row r="19" spans="1:7" ht="15">
      <c r="A19"/>
      <c r="B19" s="46" t="s">
        <v>87</v>
      </c>
      <c r="C19" s="55" t="s">
        <v>88</v>
      </c>
      <c r="D19" s="55">
        <v>6398</v>
      </c>
      <c r="E19" s="55">
        <v>180151950</v>
      </c>
      <c r="F19" s="55">
        <v>63436</v>
      </c>
      <c r="G19" s="56">
        <v>2840</v>
      </c>
    </row>
    <row r="20" spans="1:7" ht="15">
      <c r="A20"/>
      <c r="B20" s="46" t="s">
        <v>89</v>
      </c>
      <c r="C20" s="55" t="s">
        <v>90</v>
      </c>
      <c r="D20" s="55">
        <v>7008</v>
      </c>
      <c r="E20" s="55">
        <v>237686283</v>
      </c>
      <c r="F20" s="55">
        <v>82337</v>
      </c>
      <c r="G20" s="56">
        <v>2887</v>
      </c>
    </row>
    <row r="21" spans="1:7" ht="15">
      <c r="A21"/>
      <c r="B21" s="46" t="s">
        <v>91</v>
      </c>
      <c r="C21" s="55" t="s">
        <v>92</v>
      </c>
      <c r="D21" s="55">
        <v>4172</v>
      </c>
      <c r="E21" s="55">
        <v>142272847</v>
      </c>
      <c r="F21" s="55">
        <v>50585</v>
      </c>
      <c r="G21" s="56">
        <v>2813</v>
      </c>
    </row>
    <row r="22" spans="1:7" ht="15">
      <c r="A22"/>
      <c r="B22" s="46" t="s">
        <v>93</v>
      </c>
      <c r="C22" s="55" t="s">
        <v>94</v>
      </c>
      <c r="D22" s="55">
        <v>24863</v>
      </c>
      <c r="E22" s="55">
        <v>1125447569</v>
      </c>
      <c r="F22" s="55">
        <v>287500</v>
      </c>
      <c r="G22" s="56">
        <v>3915</v>
      </c>
    </row>
    <row r="23" spans="1:7" ht="15">
      <c r="A23"/>
      <c r="B23" s="46" t="s">
        <v>95</v>
      </c>
      <c r="C23" s="55" t="s">
        <v>96</v>
      </c>
      <c r="D23" s="55">
        <v>19985</v>
      </c>
      <c r="E23" s="55">
        <v>582986607</v>
      </c>
      <c r="F23" s="55">
        <v>196583</v>
      </c>
      <c r="G23" s="56">
        <v>2966</v>
      </c>
    </row>
    <row r="24" spans="1:7" ht="15">
      <c r="A24"/>
      <c r="B24" s="46" t="s">
        <v>97</v>
      </c>
      <c r="C24" s="55" t="s">
        <v>98</v>
      </c>
      <c r="D24" s="55">
        <v>3898</v>
      </c>
      <c r="E24" s="55">
        <v>133710948</v>
      </c>
      <c r="F24" s="55">
        <v>45434</v>
      </c>
      <c r="G24" s="56">
        <v>2943</v>
      </c>
    </row>
    <row r="25" spans="1:7" ht="15">
      <c r="A25"/>
      <c r="B25" s="46" t="s">
        <v>99</v>
      </c>
      <c r="C25" s="55" t="s">
        <v>100</v>
      </c>
      <c r="D25" s="55">
        <v>6439</v>
      </c>
      <c r="E25" s="55">
        <v>230411350</v>
      </c>
      <c r="F25" s="55">
        <v>78004</v>
      </c>
      <c r="G25" s="56">
        <v>2954</v>
      </c>
    </row>
    <row r="26" spans="1:7" ht="15">
      <c r="A26"/>
      <c r="B26" s="46" t="s">
        <v>101</v>
      </c>
      <c r="C26" s="55" t="s">
        <v>102</v>
      </c>
      <c r="D26" s="55">
        <v>12612</v>
      </c>
      <c r="E26" s="55">
        <v>510185298</v>
      </c>
      <c r="F26" s="55">
        <v>144964</v>
      </c>
      <c r="G26" s="56">
        <v>3519</v>
      </c>
    </row>
    <row r="27" spans="1:7" ht="15">
      <c r="A27"/>
      <c r="B27" s="46" t="s">
        <v>103</v>
      </c>
      <c r="C27" s="55" t="s">
        <v>104</v>
      </c>
      <c r="D27" s="55">
        <v>10171</v>
      </c>
      <c r="E27" s="55">
        <v>394323318</v>
      </c>
      <c r="F27" s="55">
        <v>120171</v>
      </c>
      <c r="G27" s="56">
        <v>3281</v>
      </c>
    </row>
    <row r="28" spans="1:7" ht="15">
      <c r="A28"/>
      <c r="B28" s="46" t="s">
        <v>105</v>
      </c>
      <c r="C28" s="55" t="s">
        <v>106</v>
      </c>
      <c r="D28" s="55">
        <v>5694</v>
      </c>
      <c r="E28" s="55">
        <v>224250268</v>
      </c>
      <c r="F28" s="55">
        <v>70229</v>
      </c>
      <c r="G28" s="56">
        <v>3193</v>
      </c>
    </row>
    <row r="29" spans="1:7" ht="15">
      <c r="A29"/>
      <c r="B29" s="46" t="s">
        <v>107</v>
      </c>
      <c r="C29" s="55" t="s">
        <v>108</v>
      </c>
      <c r="D29" s="55">
        <v>6754</v>
      </c>
      <c r="E29" s="55">
        <v>210665863</v>
      </c>
      <c r="F29" s="55">
        <v>77217</v>
      </c>
      <c r="G29" s="56">
        <v>2728</v>
      </c>
    </row>
    <row r="30" spans="1:7" ht="15">
      <c r="A30"/>
      <c r="B30" s="46" t="s">
        <v>109</v>
      </c>
      <c r="C30" s="55" t="s">
        <v>110</v>
      </c>
      <c r="D30" s="55">
        <v>7962</v>
      </c>
      <c r="E30" s="55">
        <v>280026041</v>
      </c>
      <c r="F30" s="55">
        <v>96699</v>
      </c>
      <c r="G30" s="56">
        <v>2896</v>
      </c>
    </row>
    <row r="31" spans="1:7" ht="15">
      <c r="A31"/>
      <c r="B31" s="46" t="s">
        <v>111</v>
      </c>
      <c r="C31" s="55" t="s">
        <v>112</v>
      </c>
      <c r="D31" s="55">
        <v>4314</v>
      </c>
      <c r="E31" s="55">
        <v>118353273</v>
      </c>
      <c r="F31" s="55">
        <v>41333</v>
      </c>
      <c r="G31" s="56">
        <v>2863</v>
      </c>
    </row>
    <row r="32" spans="1:7" ht="15">
      <c r="A32"/>
      <c r="B32" s="46" t="s">
        <v>113</v>
      </c>
      <c r="C32" s="55" t="s">
        <v>114</v>
      </c>
      <c r="D32" s="55">
        <v>13695</v>
      </c>
      <c r="E32" s="55">
        <v>634168053</v>
      </c>
      <c r="F32" s="55">
        <v>182883</v>
      </c>
      <c r="G32" s="56">
        <v>3468</v>
      </c>
    </row>
    <row r="33" spans="1:7" ht="15">
      <c r="A33"/>
      <c r="B33" s="46" t="s">
        <v>115</v>
      </c>
      <c r="C33" s="55" t="s">
        <v>116</v>
      </c>
      <c r="D33" s="55">
        <v>3477</v>
      </c>
      <c r="E33" s="55">
        <v>107906476</v>
      </c>
      <c r="F33" s="55">
        <v>35992</v>
      </c>
      <c r="G33" s="56">
        <v>2998</v>
      </c>
    </row>
    <row r="34" spans="1:7" ht="15">
      <c r="A34"/>
      <c r="B34" s="46" t="s">
        <v>117</v>
      </c>
      <c r="C34" s="55" t="s">
        <v>118</v>
      </c>
      <c r="D34" s="55">
        <v>9882</v>
      </c>
      <c r="E34" s="55">
        <v>309561768</v>
      </c>
      <c r="F34" s="55">
        <v>113697</v>
      </c>
      <c r="G34" s="56">
        <v>2723</v>
      </c>
    </row>
    <row r="35" spans="1:7" ht="15">
      <c r="A35"/>
      <c r="B35" s="46" t="s">
        <v>119</v>
      </c>
      <c r="C35" s="55" t="s">
        <v>120</v>
      </c>
      <c r="D35" s="55">
        <v>3509</v>
      </c>
      <c r="E35" s="55">
        <v>99993956</v>
      </c>
      <c r="F35" s="55">
        <v>33055</v>
      </c>
      <c r="G35" s="56">
        <v>3025</v>
      </c>
    </row>
    <row r="36" spans="1:7" ht="15">
      <c r="A36"/>
      <c r="B36" s="46" t="s">
        <v>121</v>
      </c>
      <c r="C36" s="55" t="s">
        <v>122</v>
      </c>
      <c r="D36" s="55">
        <v>11803</v>
      </c>
      <c r="E36" s="55">
        <v>463244894</v>
      </c>
      <c r="F36" s="55">
        <v>144791</v>
      </c>
      <c r="G36" s="56">
        <v>3199</v>
      </c>
    </row>
    <row r="37" spans="1:7" ht="15">
      <c r="A37"/>
      <c r="B37" s="46" t="s">
        <v>123</v>
      </c>
      <c r="C37" s="55" t="s">
        <v>124</v>
      </c>
      <c r="D37" s="55">
        <v>7464</v>
      </c>
      <c r="E37" s="55">
        <v>233289591</v>
      </c>
      <c r="F37" s="55">
        <v>81915</v>
      </c>
      <c r="G37" s="56">
        <v>2848</v>
      </c>
    </row>
    <row r="38" spans="1:7" ht="15">
      <c r="A38"/>
      <c r="B38" s="46" t="s">
        <v>125</v>
      </c>
      <c r="C38" s="55" t="s">
        <v>126</v>
      </c>
      <c r="D38" s="55">
        <v>5297</v>
      </c>
      <c r="E38" s="55">
        <v>230204599</v>
      </c>
      <c r="F38" s="55">
        <v>70122</v>
      </c>
      <c r="G38" s="56">
        <v>3283</v>
      </c>
    </row>
    <row r="39" spans="1:7" ht="15">
      <c r="A39"/>
      <c r="B39" s="46" t="s">
        <v>127</v>
      </c>
      <c r="C39" s="55" t="s">
        <v>128</v>
      </c>
      <c r="D39" s="55">
        <v>15364</v>
      </c>
      <c r="E39" s="55">
        <v>656587980</v>
      </c>
      <c r="F39" s="55">
        <v>200703</v>
      </c>
      <c r="G39" s="56">
        <v>3271</v>
      </c>
    </row>
    <row r="40" spans="1:7" ht="15.75" customHeight="1">
      <c r="A40"/>
      <c r="B40" s="46" t="s">
        <v>129</v>
      </c>
      <c r="C40" s="55" t="s">
        <v>130</v>
      </c>
      <c r="D40" s="55">
        <v>7044</v>
      </c>
      <c r="E40" s="55">
        <v>251647386</v>
      </c>
      <c r="F40" s="55">
        <v>88898</v>
      </c>
      <c r="G40" s="56">
        <v>2831</v>
      </c>
    </row>
    <row r="41" spans="1:7" ht="12" customHeight="1">
      <c r="A41"/>
      <c r="B41" s="46" t="s">
        <v>131</v>
      </c>
      <c r="C41" s="55" t="s">
        <v>132</v>
      </c>
      <c r="D41" s="55">
        <v>4220</v>
      </c>
      <c r="E41" s="55">
        <v>129533243</v>
      </c>
      <c r="F41" s="55">
        <v>45637</v>
      </c>
      <c r="G41" s="56">
        <v>2838</v>
      </c>
    </row>
    <row r="42" spans="1:7" ht="11.25" customHeight="1">
      <c r="A42"/>
      <c r="B42" s="46" t="s">
        <v>133</v>
      </c>
      <c r="C42" s="55" t="s">
        <v>134</v>
      </c>
      <c r="D42" s="55">
        <v>9632</v>
      </c>
      <c r="E42" s="55">
        <v>581423392</v>
      </c>
      <c r="F42" s="55">
        <v>155534</v>
      </c>
      <c r="G42" s="56">
        <v>3738</v>
      </c>
    </row>
    <row r="43" spans="1:7" ht="15">
      <c r="A43"/>
      <c r="B43" s="46" t="s">
        <v>135</v>
      </c>
      <c r="C43" s="55" t="s">
        <v>136</v>
      </c>
      <c r="D43" s="55">
        <v>11542</v>
      </c>
      <c r="E43" s="55">
        <v>317560845</v>
      </c>
      <c r="F43" s="55">
        <v>121001</v>
      </c>
      <c r="G43" s="56">
        <v>2624</v>
      </c>
    </row>
    <row r="44" spans="1:7" ht="15">
      <c r="A44"/>
      <c r="B44" s="46" t="s">
        <v>137</v>
      </c>
      <c r="C44" s="55" t="s">
        <v>138</v>
      </c>
      <c r="D44" s="55">
        <v>4141</v>
      </c>
      <c r="E44" s="55">
        <v>139495877</v>
      </c>
      <c r="F44" s="55">
        <v>47405</v>
      </c>
      <c r="G44" s="56">
        <v>2943</v>
      </c>
    </row>
    <row r="45" spans="1:7" ht="15">
      <c r="A45"/>
      <c r="B45" s="46" t="s">
        <v>139</v>
      </c>
      <c r="C45" s="55" t="s">
        <v>140</v>
      </c>
      <c r="D45" s="55">
        <v>18705</v>
      </c>
      <c r="E45" s="55">
        <v>1094123142</v>
      </c>
      <c r="F45" s="55">
        <v>283379</v>
      </c>
      <c r="G45" s="56">
        <v>3861</v>
      </c>
    </row>
    <row r="46" spans="1:7" ht="15">
      <c r="A46"/>
      <c r="B46" s="46" t="s">
        <v>141</v>
      </c>
      <c r="C46" s="55" t="s">
        <v>142</v>
      </c>
      <c r="D46" s="55">
        <v>3850</v>
      </c>
      <c r="E46" s="55">
        <v>145591033</v>
      </c>
      <c r="F46" s="55">
        <v>45041</v>
      </c>
      <c r="G46" s="56">
        <v>3232</v>
      </c>
    </row>
    <row r="47" spans="1:7" ht="15">
      <c r="A47"/>
      <c r="B47" s="46" t="s">
        <v>143</v>
      </c>
      <c r="C47" s="55" t="s">
        <v>144</v>
      </c>
      <c r="D47" s="55">
        <v>4957</v>
      </c>
      <c r="E47" s="55">
        <v>162438805</v>
      </c>
      <c r="F47" s="55">
        <v>58106</v>
      </c>
      <c r="G47" s="56">
        <v>2796</v>
      </c>
    </row>
    <row r="48" spans="1:7" ht="15">
      <c r="A48"/>
      <c r="B48" s="46" t="s">
        <v>145</v>
      </c>
      <c r="C48" s="55" t="s">
        <v>146</v>
      </c>
      <c r="D48" s="55">
        <v>7188</v>
      </c>
      <c r="E48" s="55">
        <v>232840907</v>
      </c>
      <c r="F48" s="55">
        <v>82583</v>
      </c>
      <c r="G48" s="56">
        <v>2819</v>
      </c>
    </row>
    <row r="49" spans="1:7" ht="15">
      <c r="A49"/>
      <c r="B49" s="46" t="s">
        <v>147</v>
      </c>
      <c r="C49" s="55" t="s">
        <v>148</v>
      </c>
      <c r="D49" s="55">
        <v>5456</v>
      </c>
      <c r="E49" s="55">
        <v>170443101</v>
      </c>
      <c r="F49" s="55">
        <v>60542</v>
      </c>
      <c r="G49" s="56">
        <v>2815</v>
      </c>
    </row>
    <row r="50" spans="1:7" ht="15">
      <c r="A50"/>
      <c r="B50" s="46" t="s">
        <v>149</v>
      </c>
      <c r="C50" s="55" t="s">
        <v>150</v>
      </c>
      <c r="D50" s="55">
        <v>4069</v>
      </c>
      <c r="E50" s="55">
        <v>128872872</v>
      </c>
      <c r="F50" s="55">
        <v>42963</v>
      </c>
      <c r="G50" s="56">
        <v>3000</v>
      </c>
    </row>
    <row r="51" spans="1:7" ht="15">
      <c r="A51"/>
      <c r="B51" s="46">
        <v>411</v>
      </c>
      <c r="C51" s="55" t="s">
        <v>151</v>
      </c>
      <c r="D51" s="55">
        <v>84710</v>
      </c>
      <c r="E51" s="55">
        <v>7074606009</v>
      </c>
      <c r="F51" s="55">
        <v>1513925</v>
      </c>
      <c r="G51" s="56">
        <v>4673</v>
      </c>
    </row>
    <row r="52" spans="1:7" ht="15.75" thickBot="1">
      <c r="A52"/>
      <c r="B52" s="57" t="s">
        <v>152</v>
      </c>
      <c r="C52" s="58" t="s">
        <v>153</v>
      </c>
      <c r="D52" s="59">
        <v>16628</v>
      </c>
      <c r="E52" s="59">
        <v>810799288</v>
      </c>
      <c r="F52" s="59">
        <v>213413</v>
      </c>
      <c r="G52" s="60">
        <v>3799</v>
      </c>
    </row>
    <row r="53" spans="1:7" ht="15.75" thickBot="1">
      <c r="A53"/>
      <c r="B53" s="106" t="s">
        <v>12</v>
      </c>
      <c r="C53" s="107"/>
      <c r="D53" s="61">
        <f>SUM(D11:D52)</f>
        <v>455374</v>
      </c>
      <c r="E53" s="61">
        <f>SUM(E11:E52)</f>
        <v>21625620202</v>
      </c>
      <c r="F53" s="61">
        <f>SUM(F11:F52)</f>
        <v>6017654</v>
      </c>
      <c r="G53" s="62">
        <f>E53/F53</f>
        <v>3593.6961816016674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2018-10-19T06:38:14Z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