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<sst xmlns="http://schemas.openxmlformats.org/spreadsheetml/2006/main" count="215" uniqueCount="183">
  <si>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</si>
  <si>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</si>
  <si>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</si>
  <si>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</si>
  <si>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</si>
  <si>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</si>
  <si>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</si>
  <si>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</si>
  <si>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</si>
  <si>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</si>
  <si>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</si>
  <si>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</si>
  <si>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</si>
  <si>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</si>
  <si>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</si>
  <si>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</si>
  <si>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</si>
  <si>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</si>
  <si>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</si>
  <si>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</si>
  <si>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</si>
  <si>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</si>
  <si>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</si>
  <si>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</si>
  <si>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</si>
  <si>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</si>
  <si>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</si>
  <si>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</si>
  <si>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</si>
  <si>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</si>
  <si>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</si>
  <si>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</si>
  <si>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</si>
  <si>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</si>
  <si>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</si>
  <si>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</si>
  <si>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</si>
  <si>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</si>
  <si>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</si>
  <si>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</si>
  <si>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</si>
  <si>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</si>
  <si>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</si>
  <si>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</si>
  <si>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</si>
  <si>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</si>
  <si>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</si>
  <si>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</si>
  <si>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</si>
  <si>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</si>
  <si>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</si>
  <si>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</si>
  <si>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</si>
  <si>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</si>
  <si>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</si>
  <si>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</si>
  <si>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</si>
  <si>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</si>
  <si>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</si>
  <si>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</si>
  <si>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</si>
  <si>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</si>
  <si>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</si>
  <si>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</si>
  <si>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</si>
  <si>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</si>
  <si>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</si>
  <si>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</si>
  <si>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</si>
  <si>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</si>
  <si>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</si>
  <si>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</si>
  <si>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</si>
  <si>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</si>
  <si>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</si>
  <si>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</si>
  <si>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</si>
  <si>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</si>
  <si>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</si>
  <si>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</si>
  <si>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</si>
  <si>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</si>
  <si>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</si>
  <si>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</si>
  <si>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</si>
  <si>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</si>
  <si>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</si>
  <si>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</si>
  <si>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</si>
  <si>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</si>
  <si>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</si>
  <si>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</si>
  <si>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</si>
  <si>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</si>
  <si>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</si>
  <si>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</si>
  <si>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</si>
  <si>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</si>
  <si>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</si>
  <si>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</si>
  <si>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</si>
  <si>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</si>
  <si>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</si>
  <si>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</si>
  <si>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</si>
  <si>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</si>
  <si>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</si>
  <si>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</si>
  <si>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</si>
  <si>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</si>
  <si>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</si>
  <si>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</si>
  <si>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</si>
  <si>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</si>
  <si>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</si>
  <si>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</si>
  <si>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</si>
  <si>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</si>
  <si>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</si>
  <si>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</si>
  <si>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</si>
  <si>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</si>
  <si>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</si>
  <si>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</si>
  <si>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</si>
  <si>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</si>
  <si>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</si>
  <si>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</si>
  <si>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</si>
  <si>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</si>
  <si>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</si>
  <si>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</si>
  <si>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</si>
  <si>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</si>
  <si>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</si>
  <si>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</si>
  <si>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</si>
  <si>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</si>
  <si>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</si>
  <si>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</si>
  <si>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</si>
  <si>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</si>
  <si>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</si>
  <si>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</si>
  <si>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</si>
  <si>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</si>
  <si>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</si>
  <si>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</si>
  <si>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</si>
  <si>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</si>
  <si>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</si>
  <si>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</si>
  <si>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</si>
  <si>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</si>
  <si>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</si>
  <si>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</si>
  <si>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</si>
  <si>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</si>
  <si>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</si>
  <si>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 xml:space="preserve">Luna (de referinta) </t>
  </si>
  <si>
    <t>Situatia a fost facuta pe baza datelor existente la CNPP in luna  (de referinta + 2)</t>
  </si>
  <si>
    <t>Luna: (de referinta)</t>
  </si>
  <si>
    <t>Situatia a fost facuta pe baza datelor existente la C.N.P.P. in luna  (de virament=luna de referinta+2)</t>
  </si>
  <si>
    <t>………….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</si>
  <si>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</si>
  <si>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</si>
  <si>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</si>
  <si>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</si>
  <si>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</si>
  <si>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</si>
  <si>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</si>
  <si>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</si>
  <si>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</si>
  <si>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</si>
  <si>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</si>
  <si>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</si>
  <si>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</si>
  <si>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</si>
  <si>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</si>
  <si>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</si>
  <si>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</si>
  <si>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 NOIEMBRIE 2017</t>
  </si>
  <si>
    <t>Situatia a fost facuta pe baza datelor existente la CNPP in luna IANUARIE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</si>
</sst>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6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9" xfId="43" applyNumberFormat="1" applyFont="1" applyFill="1" applyBorder="1" applyAlignment="1" quotePrefix="1">
      <alignment horizontal="center"/>
    </xf>
    <xf numFmtId="3" fontId="6" fillId="33" borderId="30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8" xfId="43" applyNumberFormat="1" applyFont="1" applyFill="1" applyBorder="1" applyAlignment="1" quotePrefix="1">
      <alignment horizontal="center"/>
    </xf>
    <xf numFmtId="3" fontId="4" fillId="0" borderId="2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40" xfId="0" applyNumberFormat="1" applyFont="1" applyBorder="1" applyAlignment="1">
      <alignment horizontal="right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40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6" t="s">
        <v>161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7" t="s">
        <v>162</v>
      </c>
      <c r="H6" s="87"/>
      <c r="I6" s="87"/>
      <c r="J6" s="87"/>
      <c r="K6" s="87"/>
      <c r="L6" s="87"/>
      <c r="M6" s="87"/>
      <c r="N6" s="87"/>
    </row>
    <row r="7" spans="1:14" ht="23.25" customHeight="1">
      <c r="A7" s="88" t="s">
        <v>8</v>
      </c>
      <c r="B7" s="95" t="s">
        <v>9</v>
      </c>
      <c r="C7" s="81" t="s">
        <v>32</v>
      </c>
      <c r="D7" s="82"/>
      <c r="E7" s="82"/>
      <c r="F7" s="82"/>
      <c r="G7" s="82"/>
      <c r="H7" s="82"/>
      <c r="I7" s="82"/>
      <c r="J7" s="83"/>
      <c r="K7" s="77" t="s">
        <v>15</v>
      </c>
      <c r="L7" s="78"/>
      <c r="M7" s="77" t="s">
        <v>16</v>
      </c>
      <c r="N7" s="78"/>
    </row>
    <row r="8" spans="1:14" ht="49.5" customHeight="1">
      <c r="A8" s="89"/>
      <c r="B8" s="96"/>
      <c r="C8" s="92" t="s">
        <v>10</v>
      </c>
      <c r="D8" s="93"/>
      <c r="E8" s="93" t="s">
        <v>11</v>
      </c>
      <c r="F8" s="93"/>
      <c r="G8" s="93" t="s">
        <v>14</v>
      </c>
      <c r="H8" s="93"/>
      <c r="I8" s="93" t="s">
        <v>40</v>
      </c>
      <c r="J8" s="94"/>
      <c r="K8" s="79"/>
      <c r="L8" s="80"/>
      <c r="M8" s="79"/>
      <c r="N8" s="80"/>
    </row>
    <row r="9" spans="1:14" ht="53.25" customHeight="1" thickBot="1">
      <c r="A9" s="90"/>
      <c r="B9" s="97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/>
      <c r="D11" s="8"/>
      <c r="E11" s="8"/>
      <c r="F11" s="8"/>
      <c r="G11" s="8"/>
      <c r="H11" s="8"/>
      <c r="I11" s="8"/>
      <c r="J11" s="9"/>
      <c r="K11" s="19"/>
      <c r="L11" s="9"/>
      <c r="M11" s="19"/>
      <c r="N11" s="9"/>
    </row>
    <row r="12" spans="1:14" ht="15">
      <c r="A12" s="3">
        <v>1</v>
      </c>
      <c r="B12" s="15" t="s">
        <v>164</v>
      </c>
      <c r="C12" s="20"/>
      <c r="D12" s="2"/>
      <c r="E12" s="2"/>
      <c r="F12" s="2"/>
      <c r="G12" s="2"/>
      <c r="H12" s="2"/>
      <c r="I12" s="2"/>
      <c r="J12" s="4"/>
      <c r="K12" s="20"/>
      <c r="L12" s="4"/>
      <c r="M12" s="20"/>
      <c r="N12" s="4"/>
    </row>
    <row r="13" spans="1:14" ht="15">
      <c r="A13" s="3">
        <v>2</v>
      </c>
      <c r="B13" s="15" t="s">
        <v>165</v>
      </c>
      <c r="C13" s="20"/>
      <c r="D13" s="2"/>
      <c r="E13" s="2"/>
      <c r="F13" s="2"/>
      <c r="G13" s="2"/>
      <c r="H13" s="2"/>
      <c r="I13" s="2"/>
      <c r="J13" s="4"/>
      <c r="K13" s="20"/>
      <c r="L13" s="4"/>
      <c r="M13" s="20"/>
      <c r="N13" s="4"/>
    </row>
    <row r="14" spans="1:14" ht="15">
      <c r="A14" s="3">
        <v>3</v>
      </c>
      <c r="B14" s="15" t="s">
        <v>166</v>
      </c>
      <c r="C14" s="20"/>
      <c r="D14" s="2"/>
      <c r="E14" s="2"/>
      <c r="F14" s="2"/>
      <c r="G14" s="2"/>
      <c r="H14" s="2"/>
      <c r="I14" s="2"/>
      <c r="J14" s="4"/>
      <c r="K14" s="20"/>
      <c r="L14" s="4"/>
      <c r="M14" s="20"/>
      <c r="N14" s="4"/>
    </row>
    <row r="15" spans="1:14" ht="15">
      <c r="A15" s="3">
        <v>4</v>
      </c>
      <c r="B15" s="15" t="s">
        <v>167</v>
      </c>
      <c r="C15" s="20"/>
      <c r="D15" s="2"/>
      <c r="E15" s="2"/>
      <c r="F15" s="2"/>
      <c r="G15" s="2"/>
      <c r="H15" s="2"/>
      <c r="I15" s="2"/>
      <c r="J15" s="4"/>
      <c r="K15" s="20"/>
      <c r="L15" s="4"/>
      <c r="M15" s="20"/>
      <c r="N15" s="4"/>
    </row>
    <row r="16" spans="1:14" ht="15">
      <c r="A16" s="3">
        <v>5</v>
      </c>
      <c r="B16" s="15" t="s">
        <v>168</v>
      </c>
      <c r="C16" s="20"/>
      <c r="D16" s="2"/>
      <c r="E16" s="2"/>
      <c r="F16" s="2"/>
      <c r="G16" s="2"/>
      <c r="H16" s="2"/>
      <c r="I16" s="2"/>
      <c r="J16" s="4"/>
      <c r="K16" s="20"/>
      <c r="L16" s="4"/>
      <c r="M16" s="20"/>
      <c r="N16" s="4"/>
    </row>
    <row r="17" spans="1:14" ht="15">
      <c r="A17" s="3">
        <v>6</v>
      </c>
      <c r="B17" s="15" t="s">
        <v>169</v>
      </c>
      <c r="C17" s="20"/>
      <c r="D17" s="2"/>
      <c r="E17" s="2"/>
      <c r="F17" s="2"/>
      <c r="G17" s="2"/>
      <c r="H17" s="2"/>
      <c r="I17" s="2"/>
      <c r="J17" s="4"/>
      <c r="K17" s="20"/>
      <c r="L17" s="4"/>
      <c r="M17" s="20"/>
      <c r="N17" s="4"/>
    </row>
    <row r="18" spans="1:14" ht="15">
      <c r="A18" s="3">
        <v>7</v>
      </c>
      <c r="B18" s="15" t="s">
        <v>170</v>
      </c>
      <c r="C18" s="20"/>
      <c r="D18" s="2"/>
      <c r="E18" s="2"/>
      <c r="F18" s="2"/>
      <c r="G18" s="2"/>
      <c r="H18" s="2"/>
      <c r="I18" s="2"/>
      <c r="J18" s="4"/>
      <c r="K18" s="20"/>
      <c r="L18" s="4"/>
      <c r="M18" s="20"/>
      <c r="N18" s="4"/>
    </row>
    <row r="19" spans="1:14" ht="15">
      <c r="A19" s="3">
        <v>8</v>
      </c>
      <c r="B19" s="15" t="s">
        <v>171</v>
      </c>
      <c r="C19" s="20"/>
      <c r="D19" s="2"/>
      <c r="E19" s="2"/>
      <c r="F19" s="2"/>
      <c r="G19" s="2"/>
      <c r="H19" s="2"/>
      <c r="I19" s="2"/>
      <c r="J19" s="4"/>
      <c r="K19" s="20"/>
      <c r="L19" s="4"/>
      <c r="M19" s="20"/>
      <c r="N19" s="4"/>
    </row>
    <row r="20" spans="1:14" ht="15">
      <c r="A20" s="3">
        <v>9</v>
      </c>
      <c r="B20" s="15" t="s">
        <v>172</v>
      </c>
      <c r="C20" s="20"/>
      <c r="D20" s="2"/>
      <c r="E20" s="2"/>
      <c r="F20" s="2"/>
      <c r="G20" s="2"/>
      <c r="H20" s="2"/>
      <c r="I20" s="2"/>
      <c r="J20" s="4"/>
      <c r="K20" s="20"/>
      <c r="L20" s="4"/>
      <c r="M20" s="20"/>
      <c r="N20" s="4"/>
    </row>
    <row r="21" spans="1:14" ht="15">
      <c r="A21" s="3">
        <v>10</v>
      </c>
      <c r="B21" s="16" t="s">
        <v>173</v>
      </c>
      <c r="C21" s="20"/>
      <c r="D21" s="2"/>
      <c r="E21" s="2"/>
      <c r="F21" s="2"/>
      <c r="G21" s="2"/>
      <c r="H21" s="2"/>
      <c r="I21" s="2"/>
      <c r="J21" s="4"/>
      <c r="K21" s="20"/>
      <c r="L21" s="4"/>
      <c r="M21" s="20"/>
      <c r="N21" s="4"/>
    </row>
    <row r="22" spans="1:14" ht="15">
      <c r="A22" s="3">
        <v>11</v>
      </c>
      <c r="B22" s="15" t="s">
        <v>174</v>
      </c>
      <c r="C22" s="20"/>
      <c r="D22" s="2"/>
      <c r="E22" s="2"/>
      <c r="F22" s="2"/>
      <c r="G22" s="2"/>
      <c r="H22" s="2"/>
      <c r="I22" s="2"/>
      <c r="J22" s="4"/>
      <c r="K22" s="20"/>
      <c r="L22" s="4"/>
      <c r="M22" s="20"/>
      <c r="N22" s="4"/>
    </row>
    <row r="23" spans="1:14" ht="15">
      <c r="A23" s="3">
        <v>12</v>
      </c>
      <c r="B23" s="15" t="s">
        <v>0</v>
      </c>
      <c r="C23" s="20"/>
      <c r="D23" s="2"/>
      <c r="E23" s="2"/>
      <c r="F23" s="2"/>
      <c r="G23" s="2"/>
      <c r="H23" s="2"/>
      <c r="I23" s="2"/>
      <c r="J23" s="4"/>
      <c r="K23" s="20"/>
      <c r="L23" s="4"/>
      <c r="M23" s="20"/>
      <c r="N23" s="4"/>
    </row>
    <row r="24" spans="1:14" ht="15">
      <c r="A24" s="3">
        <v>13</v>
      </c>
      <c r="B24" s="15" t="s">
        <v>1</v>
      </c>
      <c r="C24" s="20"/>
      <c r="D24" s="2"/>
      <c r="E24" s="2"/>
      <c r="F24" s="2"/>
      <c r="G24" s="2"/>
      <c r="H24" s="2"/>
      <c r="I24" s="2"/>
      <c r="J24" s="4"/>
      <c r="K24" s="20"/>
      <c r="L24" s="4"/>
      <c r="M24" s="20"/>
      <c r="N24" s="4"/>
    </row>
    <row r="25" spans="1:14" ht="15">
      <c r="A25" s="3">
        <v>14</v>
      </c>
      <c r="B25" s="15" t="s">
        <v>2</v>
      </c>
      <c r="C25" s="20"/>
      <c r="D25" s="2"/>
      <c r="E25" s="2"/>
      <c r="F25" s="2"/>
      <c r="G25" s="2"/>
      <c r="H25" s="2"/>
      <c r="I25" s="2"/>
      <c r="J25" s="4"/>
      <c r="K25" s="20"/>
      <c r="L25" s="4"/>
      <c r="M25" s="20"/>
      <c r="N25" s="4"/>
    </row>
    <row r="26" spans="1:14" ht="15">
      <c r="A26" s="3">
        <v>15</v>
      </c>
      <c r="B26" s="15" t="s">
        <v>3</v>
      </c>
      <c r="C26" s="20"/>
      <c r="D26" s="2"/>
      <c r="E26" s="2"/>
      <c r="F26" s="2"/>
      <c r="G26" s="2"/>
      <c r="H26" s="2"/>
      <c r="I26" s="2"/>
      <c r="J26" s="4"/>
      <c r="K26" s="20"/>
      <c r="L26" s="4"/>
      <c r="M26" s="20"/>
      <c r="N26" s="4"/>
    </row>
    <row r="27" spans="1:14" ht="15">
      <c r="A27" s="3">
        <v>16</v>
      </c>
      <c r="B27" s="15" t="s">
        <v>4</v>
      </c>
      <c r="C27" s="20"/>
      <c r="D27" s="2"/>
      <c r="E27" s="2"/>
      <c r="F27" s="2"/>
      <c r="G27" s="2"/>
      <c r="H27" s="2"/>
      <c r="I27" s="2"/>
      <c r="J27" s="4"/>
      <c r="K27" s="20"/>
      <c r="L27" s="4"/>
      <c r="M27" s="20"/>
      <c r="N27" s="4"/>
    </row>
    <row r="28" spans="1:14" ht="15">
      <c r="A28" s="3">
        <v>17</v>
      </c>
      <c r="B28" s="15" t="s">
        <v>5</v>
      </c>
      <c r="C28" s="20"/>
      <c r="D28" s="2"/>
      <c r="E28" s="2"/>
      <c r="F28" s="2"/>
      <c r="G28" s="2"/>
      <c r="H28" s="2"/>
      <c r="I28" s="2"/>
      <c r="J28" s="4"/>
      <c r="K28" s="20"/>
      <c r="L28" s="4"/>
      <c r="M28" s="20"/>
      <c r="N28" s="4"/>
    </row>
    <row r="29" spans="1:14" ht="15">
      <c r="A29" s="3">
        <v>18</v>
      </c>
      <c r="B29" s="15" t="s">
        <v>6</v>
      </c>
      <c r="C29" s="20"/>
      <c r="D29" s="2"/>
      <c r="E29" s="2"/>
      <c r="F29" s="2"/>
      <c r="G29" s="2"/>
      <c r="H29" s="2"/>
      <c r="I29" s="2"/>
      <c r="J29" s="4"/>
      <c r="K29" s="20"/>
      <c r="L29" s="4"/>
      <c r="M29" s="20"/>
      <c r="N29" s="4"/>
    </row>
    <row r="30" spans="1:14" ht="15">
      <c r="A30" s="3">
        <v>19</v>
      </c>
      <c r="B30" s="15" t="s">
        <v>7</v>
      </c>
      <c r="C30" s="20"/>
      <c r="D30" s="2"/>
      <c r="E30" s="2"/>
      <c r="F30" s="2"/>
      <c r="G30" s="2"/>
      <c r="H30" s="2"/>
      <c r="I30" s="2"/>
      <c r="J30" s="4"/>
      <c r="K30" s="20"/>
      <c r="L30" s="4"/>
      <c r="M30" s="20"/>
      <c r="N30" s="4"/>
    </row>
    <row r="31" spans="1:14" ht="15">
      <c r="A31" s="3">
        <v>20</v>
      </c>
      <c r="B31" s="15" t="s">
        <v>175</v>
      </c>
      <c r="C31" s="20"/>
      <c r="D31" s="2"/>
      <c r="E31" s="2"/>
      <c r="F31" s="2"/>
      <c r="G31" s="2"/>
      <c r="H31" s="2"/>
      <c r="I31" s="2"/>
      <c r="J31" s="4"/>
      <c r="K31" s="20"/>
      <c r="L31" s="4"/>
      <c r="M31" s="20"/>
      <c r="N31" s="4"/>
    </row>
    <row r="32" spans="1:14" ht="15">
      <c r="A32" s="3">
        <v>21</v>
      </c>
      <c r="B32" s="16" t="s">
        <v>176</v>
      </c>
      <c r="C32" s="20"/>
      <c r="D32" s="2"/>
      <c r="E32" s="2"/>
      <c r="F32" s="2"/>
      <c r="G32" s="2"/>
      <c r="H32" s="2"/>
      <c r="I32" s="2"/>
      <c r="J32" s="4"/>
      <c r="K32" s="20"/>
      <c r="L32" s="4"/>
      <c r="M32" s="20"/>
      <c r="N32" s="4"/>
    </row>
    <row r="33" spans="1:14" ht="15">
      <c r="A33" s="3">
        <v>22</v>
      </c>
      <c r="B33" s="15" t="s">
        <v>177</v>
      </c>
      <c r="C33" s="20"/>
      <c r="D33" s="2"/>
      <c r="E33" s="2"/>
      <c r="F33" s="2"/>
      <c r="G33" s="2"/>
      <c r="H33" s="2"/>
      <c r="I33" s="2"/>
      <c r="J33" s="4"/>
      <c r="K33" s="20"/>
      <c r="L33" s="4"/>
      <c r="M33" s="20"/>
      <c r="N33" s="4"/>
    </row>
    <row r="34" spans="1:14" ht="15">
      <c r="A34" s="3">
        <v>23</v>
      </c>
      <c r="B34" s="15" t="s">
        <v>178</v>
      </c>
      <c r="C34" s="20"/>
      <c r="D34" s="2"/>
      <c r="E34" s="2"/>
      <c r="F34" s="2"/>
      <c r="G34" s="2"/>
      <c r="H34" s="2"/>
      <c r="I34" s="2"/>
      <c r="J34" s="4"/>
      <c r="K34" s="20"/>
      <c r="L34" s="4"/>
      <c r="M34" s="20"/>
      <c r="N34" s="4"/>
    </row>
    <row r="35" spans="1:14" ht="15">
      <c r="A35" s="3">
        <v>24</v>
      </c>
      <c r="B35" s="15" t="s">
        <v>179</v>
      </c>
      <c r="C35" s="20"/>
      <c r="D35" s="2"/>
      <c r="E35" s="2"/>
      <c r="F35" s="2"/>
      <c r="G35" s="2"/>
      <c r="H35" s="2"/>
      <c r="I35" s="2"/>
      <c r="J35" s="4"/>
      <c r="K35" s="20"/>
      <c r="L35" s="4"/>
      <c r="M35" s="20"/>
      <c r="N35" s="4"/>
    </row>
    <row r="36" spans="1:14" ht="15.75" thickBot="1">
      <c r="A36" s="10">
        <v>25</v>
      </c>
      <c r="B36" s="17" t="s">
        <v>180</v>
      </c>
      <c r="C36" s="21"/>
      <c r="D36" s="11"/>
      <c r="E36" s="11"/>
      <c r="F36" s="11"/>
      <c r="G36" s="11"/>
      <c r="H36" s="11"/>
      <c r="I36" s="11"/>
      <c r="J36" s="12"/>
      <c r="K36" s="21"/>
      <c r="L36" s="12"/>
      <c r="M36" s="21"/>
      <c r="N36" s="12"/>
    </row>
    <row r="37" spans="1:14" ht="16.5" thickBot="1">
      <c r="A37" s="84" t="s">
        <v>17</v>
      </c>
      <c r="B37" s="85"/>
      <c r="C37" s="73">
        <f>SUM(C11:C36)</f>
        <v>0</v>
      </c>
      <c r="D37" s="74" t="e">
        <f>(C11*D11+C12*D12+C13*D13+C14*D14+C15*D15+C16*D16+C17*D17+C18*D18+C19*D19+C20*D20+C21*D21+C22*D22+C23*D23+C24*D24+C25*D25+C26*D26+C27*D27+C28*D28+C29*D29+C30*D30+C31*D31+C32*D32+C33*D33+C34*D34+C35*D35+C36*D36)/C37</f>
        <v>#DIV/0!</v>
      </c>
      <c r="E37" s="74">
        <f aca="true" t="shared" si="0" ref="E37:M37">SUM(E11:E36)</f>
        <v>0</v>
      </c>
      <c r="F37" s="74" t="e">
        <f>(E11*F11+E12*F12+E13*F13+E14*F14+E15*F15+E16*F16+E17*F17+E18*F18+E19*F19+E20*F20+E21*F21+E22*F22+E23*F23+E24*F24+E25*F25+E26*F26+E27*F27+E28*F28+E29*F29+E30*F30+E31*F31+E32*F32+E33*F33+E34*F34+E35*F35+E36*F36)/E37</f>
        <v>#DIV/0!</v>
      </c>
      <c r="G37" s="74">
        <f t="shared" si="0"/>
        <v>0</v>
      </c>
      <c r="H37" s="74" t="e">
        <f>(G11*H11+G12*H12+G13*H13+G14*H14+G15*H15+G16*H16+G17*H17+G18*H18+G19*H19+G20*H20+G21*H21+G22*H22+G23*H23+G24*H24+G25*H25+G26*H26+G27*H27+G28*H28+G29*H29+G30*H30+G31*H31+G32*H32+G33*H33+G34*H34+G35*H35+G36*H36)/G37</f>
        <v>#DIV/0!</v>
      </c>
      <c r="I37" s="74">
        <f t="shared" si="0"/>
        <v>0</v>
      </c>
      <c r="J37" s="75" t="e">
        <f>(I11*J11+I12*J12+I13*J13+I14*J14+I15*J15+I16*J16+I17*J17+I18*J18+I19*J19+I20*J20+I21*J21+I22*J22+I23*J23+I24*J24+I25*J25+I26*J26+I27*J27+I28*J28+I29*J29+I30*J30+I31*J31+I32*J32+I33*J33+I34*J34+I35*J35+I36*J36)/I37</f>
        <v>#DIV/0!</v>
      </c>
      <c r="K37" s="73">
        <f t="shared" si="0"/>
        <v>0</v>
      </c>
      <c r="L37" s="75" t="e">
        <f>(K11*L11+K12*L12+K13*L13+K14*L14+K15*L15+K16*L16+K17*L17+K18*L18+K19*L19+K20*L20+K21*L21+K22*L22+K23*L23+K24*L24+K25*L25+K26*L26+K27*L27+K28*L28+K29*L29+K30*L30+K31*L31+K32*L32+K33*L33+K34*L34+K35*L35+K36*L36)/K37</f>
        <v>#DIV/0!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36</v>
      </c>
      <c r="I39" s="76" t="s">
        <v>163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1" t="s">
        <v>39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8" t="s">
        <v>159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99" t="s">
        <v>160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3">
      <selection activeCell="J17" sqref="J1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181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182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3" t="s">
        <v>70</v>
      </c>
    </row>
    <row r="8" spans="1:7" ht="37.5" customHeight="1">
      <c r="A8"/>
      <c r="B8" s="46" t="s">
        <v>71</v>
      </c>
      <c r="C8" s="47" t="s">
        <v>72</v>
      </c>
      <c r="D8" s="93"/>
      <c r="E8" s="93"/>
      <c r="F8" s="93"/>
      <c r="G8" s="94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7088</v>
      </c>
      <c r="E11" s="53">
        <v>233127792</v>
      </c>
      <c r="F11" s="53">
        <v>93856</v>
      </c>
      <c r="G11" s="54">
        <v>2484</v>
      </c>
    </row>
    <row r="12" spans="1:7" ht="15">
      <c r="A12"/>
      <c r="B12" s="46" t="s">
        <v>78</v>
      </c>
      <c r="C12" s="55" t="s">
        <v>79</v>
      </c>
      <c r="D12" s="55">
        <v>10682</v>
      </c>
      <c r="E12" s="55">
        <v>343790387</v>
      </c>
      <c r="F12" s="55">
        <v>140789</v>
      </c>
      <c r="G12" s="56">
        <v>2442</v>
      </c>
    </row>
    <row r="13" spans="1:7" ht="15">
      <c r="A13"/>
      <c r="B13" s="46" t="s">
        <v>80</v>
      </c>
      <c r="C13" s="55" t="s">
        <v>81</v>
      </c>
      <c r="D13" s="55">
        <v>13736</v>
      </c>
      <c r="E13" s="55">
        <v>547659945</v>
      </c>
      <c r="F13" s="55">
        <v>191765</v>
      </c>
      <c r="G13" s="56">
        <v>2856</v>
      </c>
    </row>
    <row r="14" spans="1:7" ht="15">
      <c r="A14"/>
      <c r="B14" s="46" t="s">
        <v>82</v>
      </c>
      <c r="C14" s="55" t="s">
        <v>83</v>
      </c>
      <c r="D14" s="55">
        <v>9236</v>
      </c>
      <c r="E14" s="55">
        <v>294321440</v>
      </c>
      <c r="F14" s="55">
        <v>122307</v>
      </c>
      <c r="G14" s="56">
        <v>2406</v>
      </c>
    </row>
    <row r="15" spans="1:7" ht="15">
      <c r="A15"/>
      <c r="B15" s="46" t="s">
        <v>84</v>
      </c>
      <c r="C15" s="55" t="s">
        <v>85</v>
      </c>
      <c r="D15" s="55">
        <v>16162</v>
      </c>
      <c r="E15" s="55">
        <v>383192604</v>
      </c>
      <c r="F15" s="55">
        <v>180410</v>
      </c>
      <c r="G15" s="56">
        <v>2124</v>
      </c>
    </row>
    <row r="16" spans="1:7" ht="15">
      <c r="A16"/>
      <c r="B16" s="46" t="s">
        <v>86</v>
      </c>
      <c r="C16" s="55" t="s">
        <v>87</v>
      </c>
      <c r="D16" s="55">
        <v>5441</v>
      </c>
      <c r="E16" s="55">
        <v>156753985</v>
      </c>
      <c r="F16" s="55">
        <v>73114</v>
      </c>
      <c r="G16" s="56">
        <v>2144</v>
      </c>
    </row>
    <row r="17" spans="1:7" ht="15">
      <c r="A17"/>
      <c r="B17" s="46" t="s">
        <v>88</v>
      </c>
      <c r="C17" s="55" t="s">
        <v>89</v>
      </c>
      <c r="D17" s="55">
        <v>4161</v>
      </c>
      <c r="E17" s="55">
        <v>122366441</v>
      </c>
      <c r="F17" s="55">
        <v>56187</v>
      </c>
      <c r="G17" s="56">
        <v>2178</v>
      </c>
    </row>
    <row r="18" spans="1:7" ht="15">
      <c r="A18"/>
      <c r="B18" s="46" t="s">
        <v>90</v>
      </c>
      <c r="C18" s="55" t="s">
        <v>91</v>
      </c>
      <c r="D18" s="55">
        <v>14875</v>
      </c>
      <c r="E18" s="55">
        <v>596891587</v>
      </c>
      <c r="F18" s="55">
        <v>211925</v>
      </c>
      <c r="G18" s="56">
        <v>2817</v>
      </c>
    </row>
    <row r="19" spans="1:7" ht="15">
      <c r="A19"/>
      <c r="B19" s="46" t="s">
        <v>92</v>
      </c>
      <c r="C19" s="55" t="s">
        <v>93</v>
      </c>
      <c r="D19" s="55">
        <v>6379</v>
      </c>
      <c r="E19" s="55">
        <v>150476685</v>
      </c>
      <c r="F19" s="55">
        <v>67458</v>
      </c>
      <c r="G19" s="56">
        <v>2231</v>
      </c>
    </row>
    <row r="20" spans="1:7" ht="15">
      <c r="A20"/>
      <c r="B20" s="46" t="s">
        <v>94</v>
      </c>
      <c r="C20" s="55" t="s">
        <v>95</v>
      </c>
      <c r="D20" s="55">
        <v>7112</v>
      </c>
      <c r="E20" s="55">
        <v>178250931</v>
      </c>
      <c r="F20" s="55">
        <v>82116</v>
      </c>
      <c r="G20" s="56">
        <v>2171</v>
      </c>
    </row>
    <row r="21" spans="1:7" ht="15">
      <c r="A21"/>
      <c r="B21" s="46" t="s">
        <v>96</v>
      </c>
      <c r="C21" s="55" t="s">
        <v>97</v>
      </c>
      <c r="D21" s="55">
        <v>4180</v>
      </c>
      <c r="E21" s="55">
        <v>112770048</v>
      </c>
      <c r="F21" s="55">
        <v>51786</v>
      </c>
      <c r="G21" s="56">
        <v>2178</v>
      </c>
    </row>
    <row r="22" spans="1:7" ht="15">
      <c r="A22"/>
      <c r="B22" s="46" t="s">
        <v>98</v>
      </c>
      <c r="C22" s="55" t="s">
        <v>99</v>
      </c>
      <c r="D22" s="55">
        <v>24037</v>
      </c>
      <c r="E22" s="55">
        <v>868167339</v>
      </c>
      <c r="F22" s="55">
        <v>293284</v>
      </c>
      <c r="G22" s="56">
        <v>2960</v>
      </c>
    </row>
    <row r="23" spans="1:7" ht="15">
      <c r="A23"/>
      <c r="B23" s="46" t="s">
        <v>100</v>
      </c>
      <c r="C23" s="55" t="s">
        <v>101</v>
      </c>
      <c r="D23" s="55">
        <v>19512</v>
      </c>
      <c r="E23" s="55">
        <v>421465575</v>
      </c>
      <c r="F23" s="55">
        <v>187958</v>
      </c>
      <c r="G23" s="56">
        <v>2242</v>
      </c>
    </row>
    <row r="24" spans="1:7" ht="15">
      <c r="A24"/>
      <c r="B24" s="46" t="s">
        <v>102</v>
      </c>
      <c r="C24" s="55" t="s">
        <v>103</v>
      </c>
      <c r="D24" s="55">
        <v>3907</v>
      </c>
      <c r="E24" s="55">
        <v>103179492</v>
      </c>
      <c r="F24" s="55">
        <v>46877</v>
      </c>
      <c r="G24" s="56">
        <v>2201</v>
      </c>
    </row>
    <row r="25" spans="1:7" ht="15">
      <c r="A25"/>
      <c r="B25" s="46" t="s">
        <v>104</v>
      </c>
      <c r="C25" s="55" t="s">
        <v>105</v>
      </c>
      <c r="D25" s="55">
        <v>6369</v>
      </c>
      <c r="E25" s="55">
        <v>173084458</v>
      </c>
      <c r="F25" s="55">
        <v>78831</v>
      </c>
      <c r="G25" s="56">
        <v>2196</v>
      </c>
    </row>
    <row r="26" spans="1:7" ht="15">
      <c r="A26"/>
      <c r="B26" s="46" t="s">
        <v>106</v>
      </c>
      <c r="C26" s="55" t="s">
        <v>107</v>
      </c>
      <c r="D26" s="55">
        <v>12261</v>
      </c>
      <c r="E26" s="55">
        <v>360450290</v>
      </c>
      <c r="F26" s="55">
        <v>148228</v>
      </c>
      <c r="G26" s="56">
        <v>2432</v>
      </c>
    </row>
    <row r="27" spans="1:7" ht="15">
      <c r="A27"/>
      <c r="B27" s="46" t="s">
        <v>108</v>
      </c>
      <c r="C27" s="55" t="s">
        <v>109</v>
      </c>
      <c r="D27" s="55">
        <v>10197</v>
      </c>
      <c r="E27" s="55">
        <v>303301212</v>
      </c>
      <c r="F27" s="55">
        <v>124741</v>
      </c>
      <c r="G27" s="56">
        <v>2431</v>
      </c>
    </row>
    <row r="28" spans="1:7" ht="15">
      <c r="A28"/>
      <c r="B28" s="46" t="s">
        <v>110</v>
      </c>
      <c r="C28" s="55" t="s">
        <v>111</v>
      </c>
      <c r="D28" s="55">
        <v>5582</v>
      </c>
      <c r="E28" s="55">
        <v>169122764</v>
      </c>
      <c r="F28" s="55">
        <v>69101</v>
      </c>
      <c r="G28" s="56">
        <v>2447</v>
      </c>
    </row>
    <row r="29" spans="1:7" ht="15">
      <c r="A29"/>
      <c r="B29" s="46" t="s">
        <v>112</v>
      </c>
      <c r="C29" s="55" t="s">
        <v>113</v>
      </c>
      <c r="D29" s="55">
        <v>6753</v>
      </c>
      <c r="E29" s="55">
        <v>161697974</v>
      </c>
      <c r="F29" s="55">
        <v>79731</v>
      </c>
      <c r="G29" s="56">
        <v>2028</v>
      </c>
    </row>
    <row r="30" spans="1:7" ht="15">
      <c r="A30"/>
      <c r="B30" s="46" t="s">
        <v>114</v>
      </c>
      <c r="C30" s="55" t="s">
        <v>115</v>
      </c>
      <c r="D30" s="55">
        <v>7898</v>
      </c>
      <c r="E30" s="55">
        <v>226752676</v>
      </c>
      <c r="F30" s="55">
        <v>101925</v>
      </c>
      <c r="G30" s="56">
        <v>2225</v>
      </c>
    </row>
    <row r="31" spans="1:7" ht="15">
      <c r="A31"/>
      <c r="B31" s="46" t="s">
        <v>116</v>
      </c>
      <c r="C31" s="55" t="s">
        <v>117</v>
      </c>
      <c r="D31" s="55">
        <v>4276</v>
      </c>
      <c r="E31" s="55">
        <v>90197447</v>
      </c>
      <c r="F31" s="55">
        <v>43175</v>
      </c>
      <c r="G31" s="56">
        <v>2089</v>
      </c>
    </row>
    <row r="32" spans="1:7" ht="15">
      <c r="A32"/>
      <c r="B32" s="46" t="s">
        <v>118</v>
      </c>
      <c r="C32" s="55" t="s">
        <v>119</v>
      </c>
      <c r="D32" s="55">
        <v>13363</v>
      </c>
      <c r="E32" s="55">
        <v>458028079</v>
      </c>
      <c r="F32" s="55">
        <v>182143</v>
      </c>
      <c r="G32" s="56">
        <v>2515</v>
      </c>
    </row>
    <row r="33" spans="1:7" ht="15">
      <c r="A33"/>
      <c r="B33" s="46" t="s">
        <v>120</v>
      </c>
      <c r="C33" s="55" t="s">
        <v>121</v>
      </c>
      <c r="D33" s="55">
        <v>3418</v>
      </c>
      <c r="E33" s="55">
        <v>81951194</v>
      </c>
      <c r="F33" s="55">
        <v>37587</v>
      </c>
      <c r="G33" s="56">
        <v>2180</v>
      </c>
    </row>
    <row r="34" spans="1:7" ht="15">
      <c r="A34"/>
      <c r="B34" s="46" t="s">
        <v>122</v>
      </c>
      <c r="C34" s="55" t="s">
        <v>123</v>
      </c>
      <c r="D34" s="55">
        <v>9754</v>
      </c>
      <c r="E34" s="55">
        <v>245604728</v>
      </c>
      <c r="F34" s="55">
        <v>115018</v>
      </c>
      <c r="G34" s="56">
        <v>2135</v>
      </c>
    </row>
    <row r="35" spans="1:7" ht="15">
      <c r="A35"/>
      <c r="B35" s="46" t="s">
        <v>124</v>
      </c>
      <c r="C35" s="55" t="s">
        <v>125</v>
      </c>
      <c r="D35" s="55">
        <v>3227</v>
      </c>
      <c r="E35" s="55">
        <v>70586354</v>
      </c>
      <c r="F35" s="55">
        <v>32955</v>
      </c>
      <c r="G35" s="56">
        <v>2142</v>
      </c>
    </row>
    <row r="36" spans="1:7" ht="15">
      <c r="A36"/>
      <c r="B36" s="46" t="s">
        <v>126</v>
      </c>
      <c r="C36" s="55" t="s">
        <v>127</v>
      </c>
      <c r="D36" s="55">
        <v>11671</v>
      </c>
      <c r="E36" s="55">
        <v>356056111</v>
      </c>
      <c r="F36" s="55">
        <v>148576</v>
      </c>
      <c r="G36" s="56">
        <v>2396</v>
      </c>
    </row>
    <row r="37" spans="1:7" ht="15">
      <c r="A37"/>
      <c r="B37" s="46" t="s">
        <v>128</v>
      </c>
      <c r="C37" s="55" t="s">
        <v>129</v>
      </c>
      <c r="D37" s="55">
        <v>7635</v>
      </c>
      <c r="E37" s="55">
        <v>186993230</v>
      </c>
      <c r="F37" s="55">
        <v>86607</v>
      </c>
      <c r="G37" s="56">
        <v>2159</v>
      </c>
    </row>
    <row r="38" spans="1:7" ht="15">
      <c r="A38"/>
      <c r="B38" s="46" t="s">
        <v>130</v>
      </c>
      <c r="C38" s="55" t="s">
        <v>131</v>
      </c>
      <c r="D38" s="55">
        <v>5174</v>
      </c>
      <c r="E38" s="55">
        <v>166757431</v>
      </c>
      <c r="F38" s="55">
        <v>71016</v>
      </c>
      <c r="G38" s="56">
        <v>2348</v>
      </c>
    </row>
    <row r="39" spans="1:7" ht="15">
      <c r="A39"/>
      <c r="B39" s="46" t="s">
        <v>132</v>
      </c>
      <c r="C39" s="55" t="s">
        <v>133</v>
      </c>
      <c r="D39" s="55">
        <v>15399</v>
      </c>
      <c r="E39" s="55">
        <v>531053371</v>
      </c>
      <c r="F39" s="55">
        <v>213893</v>
      </c>
      <c r="G39" s="56">
        <v>2483</v>
      </c>
    </row>
    <row r="40" spans="1:7" ht="15.75" customHeight="1">
      <c r="A40"/>
      <c r="B40" s="46" t="s">
        <v>134</v>
      </c>
      <c r="C40" s="55" t="s">
        <v>135</v>
      </c>
      <c r="D40" s="55">
        <v>7096</v>
      </c>
      <c r="E40" s="55">
        <v>203778185</v>
      </c>
      <c r="F40" s="55">
        <v>93483</v>
      </c>
      <c r="G40" s="56">
        <v>2180</v>
      </c>
    </row>
    <row r="41" spans="1:7" ht="12" customHeight="1">
      <c r="A41"/>
      <c r="B41" s="46" t="s">
        <v>136</v>
      </c>
      <c r="C41" s="55" t="s">
        <v>137</v>
      </c>
      <c r="D41" s="55">
        <v>4196</v>
      </c>
      <c r="E41" s="55">
        <v>106711452</v>
      </c>
      <c r="F41" s="55">
        <v>48178</v>
      </c>
      <c r="G41" s="56">
        <v>2215</v>
      </c>
    </row>
    <row r="42" spans="1:7" ht="11.25" customHeight="1">
      <c r="A42"/>
      <c r="B42" s="46" t="s">
        <v>138</v>
      </c>
      <c r="C42" s="55" t="s">
        <v>139</v>
      </c>
      <c r="D42" s="55">
        <v>9343</v>
      </c>
      <c r="E42" s="55">
        <v>461301423</v>
      </c>
      <c r="F42" s="55">
        <v>157617</v>
      </c>
      <c r="G42" s="56">
        <v>2927</v>
      </c>
    </row>
    <row r="43" spans="1:7" ht="15">
      <c r="A43"/>
      <c r="B43" s="46" t="s">
        <v>140</v>
      </c>
      <c r="C43" s="55" t="s">
        <v>141</v>
      </c>
      <c r="D43" s="55">
        <v>11355</v>
      </c>
      <c r="E43" s="55">
        <v>234359769</v>
      </c>
      <c r="F43" s="55">
        <v>120798</v>
      </c>
      <c r="G43" s="56">
        <v>1940</v>
      </c>
    </row>
    <row r="44" spans="1:7" ht="15">
      <c r="A44"/>
      <c r="B44" s="46" t="s">
        <v>142</v>
      </c>
      <c r="C44" s="55" t="s">
        <v>143</v>
      </c>
      <c r="D44" s="55">
        <v>4035</v>
      </c>
      <c r="E44" s="55">
        <v>99340312</v>
      </c>
      <c r="F44" s="55">
        <v>46800</v>
      </c>
      <c r="G44" s="56">
        <v>2123</v>
      </c>
    </row>
    <row r="45" spans="1:7" ht="15">
      <c r="A45"/>
      <c r="B45" s="46" t="s">
        <v>144</v>
      </c>
      <c r="C45" s="55" t="s">
        <v>145</v>
      </c>
      <c r="D45" s="55">
        <v>18489</v>
      </c>
      <c r="E45" s="55">
        <v>897598592</v>
      </c>
      <c r="F45" s="55">
        <v>285180</v>
      </c>
      <c r="G45" s="56">
        <v>3147</v>
      </c>
    </row>
    <row r="46" spans="1:7" ht="15">
      <c r="A46"/>
      <c r="B46" s="46" t="s">
        <v>146</v>
      </c>
      <c r="C46" s="55" t="s">
        <v>147</v>
      </c>
      <c r="D46" s="55">
        <v>3762</v>
      </c>
      <c r="E46" s="55">
        <v>109603696</v>
      </c>
      <c r="F46" s="55">
        <v>45790</v>
      </c>
      <c r="G46" s="56">
        <v>2394</v>
      </c>
    </row>
    <row r="47" spans="1:7" ht="15">
      <c r="A47"/>
      <c r="B47" s="46" t="s">
        <v>148</v>
      </c>
      <c r="C47" s="55" t="s">
        <v>149</v>
      </c>
      <c r="D47" s="55">
        <v>4876</v>
      </c>
      <c r="E47" s="55">
        <v>119881740</v>
      </c>
      <c r="F47" s="55">
        <v>59093</v>
      </c>
      <c r="G47" s="56">
        <v>2029</v>
      </c>
    </row>
    <row r="48" spans="1:7" ht="15">
      <c r="A48"/>
      <c r="B48" s="46" t="s">
        <v>150</v>
      </c>
      <c r="C48" s="55" t="s">
        <v>151</v>
      </c>
      <c r="D48" s="55">
        <v>7164</v>
      </c>
      <c r="E48" s="55">
        <v>174698320</v>
      </c>
      <c r="F48" s="55">
        <v>83340</v>
      </c>
      <c r="G48" s="56">
        <v>2096</v>
      </c>
    </row>
    <row r="49" spans="1:7" ht="15">
      <c r="A49"/>
      <c r="B49" s="46" t="s">
        <v>152</v>
      </c>
      <c r="C49" s="55" t="s">
        <v>153</v>
      </c>
      <c r="D49" s="55">
        <v>5336</v>
      </c>
      <c r="E49" s="55">
        <v>134476151</v>
      </c>
      <c r="F49" s="55">
        <v>62034</v>
      </c>
      <c r="G49" s="56">
        <v>2168</v>
      </c>
    </row>
    <row r="50" spans="1:7" ht="15">
      <c r="A50"/>
      <c r="B50" s="46" t="s">
        <v>154</v>
      </c>
      <c r="C50" s="55" t="s">
        <v>155</v>
      </c>
      <c r="D50" s="55">
        <v>3949</v>
      </c>
      <c r="E50" s="55">
        <v>97440925</v>
      </c>
      <c r="F50" s="55">
        <v>43811</v>
      </c>
      <c r="G50" s="56">
        <v>2224</v>
      </c>
    </row>
    <row r="51" spans="1:7" ht="15">
      <c r="A51"/>
      <c r="B51" s="46">
        <v>411</v>
      </c>
      <c r="C51" s="55" t="s">
        <v>156</v>
      </c>
      <c r="D51" s="55">
        <v>84279</v>
      </c>
      <c r="E51" s="55">
        <v>5389735990</v>
      </c>
      <c r="F51" s="55">
        <v>1509489</v>
      </c>
      <c r="G51" s="56">
        <v>3571</v>
      </c>
    </row>
    <row r="52" spans="1:7" ht="15.75" thickBot="1">
      <c r="A52"/>
      <c r="B52" s="57" t="s">
        <v>157</v>
      </c>
      <c r="C52" s="58" t="s">
        <v>158</v>
      </c>
      <c r="D52" s="59">
        <v>16034</v>
      </c>
      <c r="E52" s="59">
        <v>632829141</v>
      </c>
      <c r="F52" s="59">
        <v>211857</v>
      </c>
      <c r="G52" s="60">
        <v>2987</v>
      </c>
    </row>
    <row r="53" spans="1:7" ht="15.75" thickBot="1">
      <c r="A53"/>
      <c r="B53" s="106" t="s">
        <v>17</v>
      </c>
      <c r="C53" s="107"/>
      <c r="D53" s="61">
        <f>SUM(D11:D52)</f>
        <v>449399</v>
      </c>
      <c r="E53" s="61">
        <f>SUM(E11:E52)</f>
        <v>16755807266</v>
      </c>
      <c r="F53" s="61">
        <f>SUM(F11:F52)</f>
        <v>6100829</v>
      </c>
      <c r="G53" s="62">
        <f>E53/F53</f>
        <v>2746.480398975287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2018-02-27T14:46:13Z</dcterms:modified>
  <cp:category/>
  <cp:version/>
  <cp:contentType/>
  <cp:contentStatus/>
</cp:coreProperties>
</file>