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3500" activeTab="2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<sst xmlns="http://schemas.openxmlformats.org/spreadsheetml/2006/main" count="219" uniqueCount="184">
  <si>
    <t>8001-9000</t>
  </si>
  <si>
    <t>9001-10000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</si>
  <si>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</si>
  <si>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</si>
  <si>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</si>
  <si>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</si>
  <si>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</si>
  <si>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</si>
  <si>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</si>
  <si>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</si>
  <si>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</si>
  <si>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</si>
  <si>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</si>
  <si>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</si>
  <si>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</si>
  <si>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</si>
  <si>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</si>
  <si>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</si>
  <si>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</si>
  <si>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</si>
  <si>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</si>
  <si>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</si>
  <si>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</si>
  <si>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</si>
  <si>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</si>
  <si>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</si>
  <si>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</si>
  <si>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</si>
  <si>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</si>
  <si>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</si>
  <si>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</si>
  <si>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</si>
  <si>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</si>
  <si>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</si>
  <si>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</si>
  <si>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</si>
  <si>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</si>
  <si>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</si>
  <si>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</si>
  <si>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</si>
  <si>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</si>
  <si>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</si>
  <si>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</si>
  <si>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</si>
  <si>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</si>
  <si>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</si>
  <si>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</si>
  <si>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</si>
  <si>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</si>
  <si>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</si>
  <si>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</si>
  <si>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</si>
  <si>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</si>
  <si>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</si>
  <si>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</si>
  <si>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</si>
  <si>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</si>
  <si>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</si>
  <si>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</si>
  <si>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</si>
  <si>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</si>
  <si>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</si>
  <si>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</si>
  <si>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</si>
  <si>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</si>
  <si>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</si>
  <si>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</si>
  <si>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</si>
  <si>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</si>
  <si>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</si>
  <si>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</si>
  <si>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</si>
  <si>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</si>
  <si>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</si>
  <si>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</si>
  <si>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</si>
  <si>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</si>
  <si>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</si>
  <si>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</si>
  <si>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</si>
  <si>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</si>
  <si>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</si>
  <si>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</si>
  <si>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</si>
  <si>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</si>
  <si>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</si>
  <si>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</si>
  <si>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</si>
  <si>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</si>
  <si>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</si>
  <si>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</si>
  <si>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</si>
  <si>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</si>
  <si>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</si>
  <si>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</si>
  <si>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</si>
  <si>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</si>
  <si>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</si>
  <si>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</si>
  <si>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</si>
  <si>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</si>
  <si>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</si>
  <si>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</si>
  <si>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</si>
  <si>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</si>
  <si>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</si>
  <si>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</si>
  <si>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</si>
  <si>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</si>
  <si>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</si>
  <si>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</si>
  <si>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</si>
  <si>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</si>
  <si>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</si>
  <si>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</si>
  <si>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</si>
  <si>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</si>
  <si>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</si>
  <si>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</si>
  <si>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</si>
  <si>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</si>
  <si>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</si>
  <si>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</si>
  <si>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</si>
  <si>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</si>
  <si>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</si>
  <si>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</si>
  <si>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</si>
  <si>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</si>
  <si>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</si>
  <si>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</si>
  <si>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</si>
  <si>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</si>
  <si>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</si>
  <si>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</si>
  <si>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</si>
  <si>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</si>
  <si>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</si>
  <si>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</si>
  <si>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</si>
  <si>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</si>
  <si>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</si>
  <si>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</si>
  <si>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</si>
  <si>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</si>
  <si>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</si>
  <si>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</si>
  <si>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</si>
  <si>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</si>
  <si>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</si>
  <si>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10001-12000</t>
  </si>
  <si>
    <t>12001-13000</t>
  </si>
  <si>
    <t>13001-15000</t>
  </si>
  <si>
    <t>15001-16000</t>
  </si>
  <si>
    <t>16001-18000</t>
  </si>
  <si>
    <t>18001-20000</t>
  </si>
  <si>
    <t>20001-22000</t>
  </si>
  <si>
    <t>Asigurati in baza declaratiilor unice fiscale depuse de persoanele fizice</t>
  </si>
  <si>
    <t>(15)</t>
  </si>
  <si>
    <t>(16)</t>
  </si>
  <si>
    <t xml:space="preserve">(**) Asiguratii pot obtine in aceeasi luna venituri aferente unuia sau mai multor tipuri de asigurare (contract de munca cu norma intreaga / contract de munca cu timp partial / fara contract de munca la angajator / ajutor de somaj / indemnizatii conform ordonantelor de urgenta). </t>
  </si>
  <si>
    <t>22001-25000</t>
  </si>
  <si>
    <t>25001-27000</t>
  </si>
  <si>
    <t>27001-29000</t>
  </si>
  <si>
    <t>0</t>
  </si>
  <si>
    <t>5001-6000</t>
  </si>
  <si>
    <t xml:space="preserve">Beneficiari de indemnizatie conform Legii nr. 19/2020 </t>
  </si>
  <si>
    <t>1-3299</t>
  </si>
  <si>
    <t>3301-4581</t>
  </si>
  <si>
    <t>4582</t>
  </si>
  <si>
    <t>4583-5000</t>
  </si>
  <si>
    <r>
      <t xml:space="preserve">Numar distinct de asigurati raportati in declaratiile D112 aferent coloanelor (3), (5), (7), (9), (11), (13) si (15) </t>
    </r>
    <r>
      <rPr>
        <vertAlign val="superscript"/>
        <sz val="12"/>
        <color indexed="8"/>
        <rFont val="Calibri"/>
        <family val="2"/>
      </rPr>
      <t>(**)</t>
    </r>
  </si>
  <si>
    <t>6001-7000</t>
  </si>
  <si>
    <t>7001-7566</t>
  </si>
  <si>
    <t>7567</t>
  </si>
  <si>
    <t>7568-8000</t>
  </si>
  <si>
    <t>29001-37834</t>
  </si>
  <si>
    <t>37835</t>
  </si>
  <si>
    <t>Peste 37835</t>
  </si>
  <si>
    <t>Luna: FEBRUARIE 2024</t>
  </si>
  <si>
    <t>Situatia a fost facuta pe baza datelor existente la C.N.P.P. in luna APRILIE 2024</t>
  </si>
  <si>
    <t>Luna FEBRUARIE 2024</t>
  </si>
  <si>
    <t>Situatia a fost facuta pe baza datelor existente la CNPP in luna APRILIE 2024</t>
  </si>
  <si>
    <t>Situatia a fost facuta pe baza datelor existente la CNPP in luna  APRILIE 2024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</si>
</sst>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ON&quot;;\-#,##0\ &quot;RON&quot;"/>
    <numFmt numFmtId="181" formatCode="#,##0\ &quot;RON&quot;;[Red]\-#,##0\ &quot;RON&quot;"/>
    <numFmt numFmtId="182" formatCode="#,##0.00\ &quot;RON&quot;;\-#,##0.00\ &quot;RON&quot;"/>
    <numFmt numFmtId="183" formatCode="#,##0.00\ &quot;RON&quot;;[Red]\-#,##0.00\ &quot;RON&quot;"/>
    <numFmt numFmtId="184" formatCode="_-* #,##0\ &quot;RON&quot;_-;\-* #,##0\ &quot;RON&quot;_-;_-* &quot;-&quot;\ &quot;RON&quot;_-;_-@_-"/>
    <numFmt numFmtId="185" formatCode="_-* #,##0\ _R_O_N_-;\-* #,##0\ _R_O_N_-;_-* &quot;-&quot;\ _R_O_N_-;_-@_-"/>
    <numFmt numFmtId="186" formatCode="_-* #,##0.00\ &quot;RON&quot;_-;\-* #,##0.00\ &quot;RON&quot;_-;_-* &quot;-&quot;??\ &quot;RON&quot;_-;_-@_-"/>
    <numFmt numFmtId="187" formatCode="_-* #,##0.00\ _R_O_N_-;\-* #,##0.00\ _R_O_N_-;_-* &quot;-&quot;??\ _R_O_N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5"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3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 vertical="top" wrapText="1"/>
    </xf>
    <xf numFmtId="0" fontId="2" fillId="0" borderId="0" xfId="0" applyFont="1" applyAlignment="1">
      <alignment horizontal="centerContinuous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22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1" xfId="0" applyFont="1" applyBorder="1" applyAlignment="1" quotePrefix="1">
      <alignment horizontal="center"/>
    </xf>
    <xf numFmtId="0" fontId="8" fillId="0" borderId="10" xfId="0" applyFont="1" applyBorder="1" applyAlignment="1" quotePrefix="1">
      <alignment horizontal="center"/>
    </xf>
    <xf numFmtId="0" fontId="8" fillId="0" borderId="12" xfId="0" applyFont="1" applyBorder="1" applyAlignment="1" quotePrefix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3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9" fillId="24" borderId="15" xfId="43" applyNumberFormat="1" applyFont="1" applyFill="1" applyBorder="1" applyAlignment="1" quotePrefix="1">
      <alignment horizontal="center" vertical="center"/>
    </xf>
    <xf numFmtId="3" fontId="9" fillId="24" borderId="23" xfId="43" applyNumberFormat="1" applyFont="1" applyFill="1" applyBorder="1" applyAlignment="1" quotePrefix="1">
      <alignment horizontal="center" vertical="center"/>
    </xf>
    <xf numFmtId="3" fontId="9" fillId="24" borderId="16" xfId="43" applyNumberFormat="1" applyFont="1" applyFill="1" applyBorder="1" applyAlignment="1" quotePrefix="1">
      <alignment horizontal="center" vertical="center"/>
    </xf>
    <xf numFmtId="3" fontId="9" fillId="24" borderId="17" xfId="43" applyNumberFormat="1" applyFont="1" applyFill="1" applyBorder="1" applyAlignment="1" quotePrefix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8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0" fontId="8" fillId="24" borderId="11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/>
    </xf>
    <xf numFmtId="3" fontId="9" fillId="24" borderId="10" xfId="43" applyNumberFormat="1" applyFont="1" applyFill="1" applyBorder="1" applyAlignment="1" quotePrefix="1">
      <alignment horizontal="center" vertical="center"/>
    </xf>
    <xf numFmtId="3" fontId="9" fillId="24" borderId="16" xfId="43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Continuous"/>
    </xf>
    <xf numFmtId="3" fontId="5" fillId="24" borderId="26" xfId="43" applyNumberFormat="1" applyFont="1" applyFill="1" applyBorder="1" applyAlignment="1" quotePrefix="1">
      <alignment horizontal="center"/>
    </xf>
    <xf numFmtId="3" fontId="5" fillId="24" borderId="27" xfId="43" applyNumberFormat="1" applyFont="1" applyFill="1" applyBorder="1" applyAlignment="1" quotePrefix="1">
      <alignment horizontal="center"/>
    </xf>
    <xf numFmtId="3" fontId="5" fillId="24" borderId="24" xfId="43" applyNumberFormat="1" applyFont="1" applyFill="1" applyBorder="1" applyAlignment="1" quotePrefix="1">
      <alignment horizontal="center"/>
    </xf>
    <xf numFmtId="3" fontId="5" fillId="24" borderId="25" xfId="43" applyNumberFormat="1" applyFont="1" applyFill="1" applyBorder="1" applyAlignment="1" quotePrefix="1">
      <alignment horizontal="center"/>
    </xf>
    <xf numFmtId="3" fontId="3" fillId="0" borderId="26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0" fillId="0" borderId="11" xfId="0" applyNumberFormat="1" applyBorder="1" applyAlignment="1" quotePrefix="1">
      <alignment horizontal="center"/>
    </xf>
    <xf numFmtId="3" fontId="6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3" fontId="3" fillId="0" borderId="28" xfId="0" applyNumberFormat="1" applyFont="1" applyBorder="1" applyAlignment="1">
      <alignment horizontal="center"/>
    </xf>
    <xf numFmtId="3" fontId="3" fillId="0" borderId="29" xfId="0" applyNumberFormat="1" applyFont="1" applyBorder="1" applyAlignment="1">
      <alignment horizontal="center"/>
    </xf>
    <xf numFmtId="3" fontId="0" fillId="0" borderId="30" xfId="0" applyNumberFormat="1" applyBorder="1" applyAlignment="1">
      <alignment horizontal="center" vertical="center" wrapText="1"/>
    </xf>
    <xf numFmtId="3" fontId="0" fillId="0" borderId="31" xfId="0" applyNumberFormat="1" applyBorder="1" applyAlignment="1">
      <alignment horizontal="center" vertical="center" wrapText="1"/>
    </xf>
    <xf numFmtId="3" fontId="0" fillId="0" borderId="32" xfId="0" applyNumberFormat="1" applyBorder="1" applyAlignment="1">
      <alignment horizontal="center" vertical="center" wrapText="1"/>
    </xf>
    <xf numFmtId="3" fontId="0" fillId="0" borderId="33" xfId="0" applyNumberFormat="1" applyBorder="1" applyAlignment="1">
      <alignment horizontal="center" vertical="center" wrapText="1"/>
    </xf>
    <xf numFmtId="3" fontId="0" fillId="0" borderId="34" xfId="0" applyNumberFormat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 wrapText="1"/>
    </xf>
    <xf numFmtId="3" fontId="0" fillId="0" borderId="37" xfId="0" applyNumberFormat="1" applyBorder="1" applyAlignment="1">
      <alignment horizontal="center" vertical="center" wrapText="1"/>
    </xf>
    <xf numFmtId="3" fontId="0" fillId="0" borderId="38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left" vertical="top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left" vertical="top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6" fillId="0" borderId="44" xfId="0" applyNumberFormat="1" applyFont="1" applyBorder="1" applyAlignment="1">
      <alignment horizontal="center"/>
    </xf>
    <xf numFmtId="3" fontId="7" fillId="0" borderId="44" xfId="0" applyNumberFormat="1" applyFont="1" applyBorder="1" applyAlignment="1">
      <alignment horizontal="right"/>
    </xf>
    <xf numFmtId="0" fontId="0" fillId="0" borderId="4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7" fillId="0" borderId="44" xfId="0" applyNumberFormat="1" applyFon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48" xfId="0" applyNumberFormat="1" applyBorder="1" applyAlignment="1">
      <alignment horizontal="center" vertical="center"/>
    </xf>
    <xf numFmtId="3" fontId="0" fillId="0" borderId="49" xfId="0" applyNumberFormat="1" applyBorder="1" applyAlignment="1">
      <alignment horizontal="center" vertical="center" wrapText="1"/>
    </xf>
    <xf numFmtId="3" fontId="0" fillId="0" borderId="50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zoomScalePageLayoutView="0" workbookViewId="0" topLeftCell="A16">
      <selection activeCell="K48" sqref="K48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28125" style="1" bestFit="1" customWidth="1"/>
    <col min="12" max="12" width="14.8515625" style="1" customWidth="1"/>
    <col min="13" max="16384" width="9.140625" style="1" customWidth="1"/>
  </cols>
  <sheetData>
    <row r="1" spans="1:16" ht="18.75">
      <c r="A1" s="76" t="s">
        <v>26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18.75">
      <c r="A2" s="76" t="s">
        <v>27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2" ht="18.75">
      <c r="A3" s="64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6" ht="18.75">
      <c r="A4" s="76" t="s">
        <v>179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spans="1:12" ht="18.75">
      <c r="A5" s="64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0:17" ht="15.75" thickBot="1">
      <c r="J6" s="98" t="s">
        <v>180</v>
      </c>
      <c r="K6" s="98"/>
      <c r="L6" s="98"/>
      <c r="M6" s="98"/>
      <c r="N6" s="98"/>
      <c r="O6" s="98"/>
      <c r="P6" s="98"/>
      <c r="Q6" s="74"/>
    </row>
    <row r="7" spans="1:16" ht="23.25" customHeight="1">
      <c r="A7" s="80" t="s">
        <v>2</v>
      </c>
      <c r="B7" s="83" t="s">
        <v>3</v>
      </c>
      <c r="C7" s="86" t="s">
        <v>25</v>
      </c>
      <c r="D7" s="87"/>
      <c r="E7" s="87"/>
      <c r="F7" s="87"/>
      <c r="G7" s="87"/>
      <c r="H7" s="87"/>
      <c r="I7" s="87"/>
      <c r="J7" s="87"/>
      <c r="K7" s="87"/>
      <c r="L7" s="87"/>
      <c r="M7" s="88" t="s">
        <v>9</v>
      </c>
      <c r="N7" s="89"/>
      <c r="O7" s="88" t="s">
        <v>157</v>
      </c>
      <c r="P7" s="89"/>
    </row>
    <row r="8" spans="1:16" ht="93" customHeight="1">
      <c r="A8" s="81"/>
      <c r="B8" s="84"/>
      <c r="C8" s="96" t="s">
        <v>4</v>
      </c>
      <c r="D8" s="97"/>
      <c r="E8" s="97" t="s">
        <v>5</v>
      </c>
      <c r="F8" s="97"/>
      <c r="G8" s="97" t="s">
        <v>8</v>
      </c>
      <c r="H8" s="97"/>
      <c r="I8" s="77" t="s">
        <v>31</v>
      </c>
      <c r="J8" s="77"/>
      <c r="K8" s="93" t="s">
        <v>166</v>
      </c>
      <c r="L8" s="94"/>
      <c r="M8" s="90"/>
      <c r="N8" s="91"/>
      <c r="O8" s="90"/>
      <c r="P8" s="91"/>
    </row>
    <row r="9" spans="1:16" ht="74.25" customHeight="1" thickBot="1">
      <c r="A9" s="82"/>
      <c r="B9" s="85"/>
      <c r="C9" s="14" t="s">
        <v>6</v>
      </c>
      <c r="D9" s="5" t="s">
        <v>7</v>
      </c>
      <c r="E9" s="5" t="s">
        <v>6</v>
      </c>
      <c r="F9" s="5" t="s">
        <v>7</v>
      </c>
      <c r="G9" s="5" t="s">
        <v>6</v>
      </c>
      <c r="H9" s="5" t="s">
        <v>7</v>
      </c>
      <c r="I9" s="5" t="s">
        <v>6</v>
      </c>
      <c r="J9" s="5" t="s">
        <v>7</v>
      </c>
      <c r="K9" s="5" t="s">
        <v>6</v>
      </c>
      <c r="L9" s="5" t="s">
        <v>7</v>
      </c>
      <c r="M9" s="14" t="s">
        <v>6</v>
      </c>
      <c r="N9" s="6" t="s">
        <v>7</v>
      </c>
      <c r="O9" s="14" t="s">
        <v>6</v>
      </c>
      <c r="P9" s="6" t="s">
        <v>7</v>
      </c>
    </row>
    <row r="10" spans="1:16" ht="15.75" thickBot="1">
      <c r="A10" s="65" t="s">
        <v>11</v>
      </c>
      <c r="B10" s="66" t="s">
        <v>12</v>
      </c>
      <c r="C10" s="65" t="s">
        <v>13</v>
      </c>
      <c r="D10" s="67" t="s">
        <v>14</v>
      </c>
      <c r="E10" s="67" t="s">
        <v>15</v>
      </c>
      <c r="F10" s="67" t="s">
        <v>16</v>
      </c>
      <c r="G10" s="67" t="s">
        <v>17</v>
      </c>
      <c r="H10" s="67" t="s">
        <v>18</v>
      </c>
      <c r="I10" s="67" t="s">
        <v>19</v>
      </c>
      <c r="J10" s="68" t="s">
        <v>20</v>
      </c>
      <c r="K10" s="67" t="s">
        <v>21</v>
      </c>
      <c r="L10" s="67" t="s">
        <v>22</v>
      </c>
      <c r="M10" s="65" t="s">
        <v>23</v>
      </c>
      <c r="N10" s="68" t="s">
        <v>24</v>
      </c>
      <c r="O10" s="65" t="s">
        <v>158</v>
      </c>
      <c r="P10" s="68" t="s">
        <v>159</v>
      </c>
    </row>
    <row r="11" spans="1:16" ht="18">
      <c r="A11" s="7" t="s">
        <v>29</v>
      </c>
      <c r="B11" s="73" t="s">
        <v>164</v>
      </c>
      <c r="C11" s="15">
        <v>47694</v>
      </c>
      <c r="D11" s="8">
        <v>0</v>
      </c>
      <c r="E11" s="8">
        <v>2477</v>
      </c>
      <c r="F11" s="8">
        <v>0</v>
      </c>
      <c r="G11" s="8">
        <v>1123</v>
      </c>
      <c r="H11" s="8">
        <v>0</v>
      </c>
      <c r="I11" s="8">
        <v>483</v>
      </c>
      <c r="J11" s="8">
        <v>0</v>
      </c>
      <c r="K11" s="8">
        <v>0</v>
      </c>
      <c r="L11" s="8">
        <v>0</v>
      </c>
      <c r="M11" s="15">
        <v>0</v>
      </c>
      <c r="N11" s="9">
        <v>0</v>
      </c>
      <c r="O11" s="15">
        <v>0</v>
      </c>
      <c r="P11" s="9">
        <v>0</v>
      </c>
    </row>
    <row r="12" spans="1:16" ht="15">
      <c r="A12" s="3">
        <v>1</v>
      </c>
      <c r="B12" s="73" t="s">
        <v>167</v>
      </c>
      <c r="C12" s="16">
        <v>708056</v>
      </c>
      <c r="D12" s="2">
        <v>2622</v>
      </c>
      <c r="E12" s="2">
        <v>290931</v>
      </c>
      <c r="F12" s="2">
        <v>1412</v>
      </c>
      <c r="G12" s="2">
        <v>107530</v>
      </c>
      <c r="H12" s="2">
        <v>965</v>
      </c>
      <c r="I12" s="2">
        <v>64532</v>
      </c>
      <c r="J12" s="2">
        <v>733</v>
      </c>
      <c r="K12" s="2">
        <v>20</v>
      </c>
      <c r="L12" s="2">
        <v>234</v>
      </c>
      <c r="M12" s="16">
        <v>353</v>
      </c>
      <c r="N12" s="4">
        <v>1784</v>
      </c>
      <c r="O12" s="16">
        <v>92</v>
      </c>
      <c r="P12" s="4">
        <v>1605</v>
      </c>
    </row>
    <row r="13" spans="1:16" ht="15">
      <c r="A13" s="3">
        <v>2</v>
      </c>
      <c r="B13" s="3">
        <v>3300</v>
      </c>
      <c r="C13" s="16">
        <v>17541</v>
      </c>
      <c r="D13" s="2">
        <v>3300</v>
      </c>
      <c r="E13" s="2">
        <v>3421</v>
      </c>
      <c r="F13" s="2">
        <v>3300</v>
      </c>
      <c r="G13" s="2">
        <v>10974</v>
      </c>
      <c r="H13" s="2">
        <v>3300</v>
      </c>
      <c r="I13" s="2">
        <v>0</v>
      </c>
      <c r="J13" s="2">
        <v>0</v>
      </c>
      <c r="K13" s="2">
        <v>0</v>
      </c>
      <c r="L13" s="2">
        <v>0</v>
      </c>
      <c r="M13" s="16">
        <v>19139</v>
      </c>
      <c r="N13" s="4">
        <v>3300</v>
      </c>
      <c r="O13" s="16">
        <v>2009</v>
      </c>
      <c r="P13" s="4">
        <v>3300</v>
      </c>
    </row>
    <row r="14" spans="1:16" ht="15">
      <c r="A14" s="3">
        <v>3</v>
      </c>
      <c r="B14" s="3" t="s">
        <v>168</v>
      </c>
      <c r="C14" s="16">
        <v>1354978</v>
      </c>
      <c r="D14" s="2">
        <v>3749</v>
      </c>
      <c r="E14" s="2">
        <v>48406</v>
      </c>
      <c r="F14" s="2">
        <v>3809</v>
      </c>
      <c r="G14" s="2">
        <v>6376</v>
      </c>
      <c r="H14" s="2">
        <v>3814</v>
      </c>
      <c r="I14" s="2">
        <v>78</v>
      </c>
      <c r="J14" s="2">
        <v>3643</v>
      </c>
      <c r="K14" s="2">
        <v>0</v>
      </c>
      <c r="L14" s="2">
        <v>0</v>
      </c>
      <c r="M14" s="16">
        <v>544</v>
      </c>
      <c r="N14" s="4">
        <v>3968</v>
      </c>
      <c r="O14" s="16">
        <v>157</v>
      </c>
      <c r="P14" s="4">
        <v>3635</v>
      </c>
    </row>
    <row r="15" spans="1:16" ht="15">
      <c r="A15" s="3">
        <v>4</v>
      </c>
      <c r="B15" s="73" t="s">
        <v>169</v>
      </c>
      <c r="C15" s="16">
        <v>125011</v>
      </c>
      <c r="D15" s="2">
        <v>4582</v>
      </c>
      <c r="E15" s="2">
        <v>632</v>
      </c>
      <c r="F15" s="2">
        <v>4582</v>
      </c>
      <c r="G15" s="2">
        <v>220</v>
      </c>
      <c r="H15" s="2">
        <v>4582</v>
      </c>
      <c r="I15" s="2">
        <v>0</v>
      </c>
      <c r="J15" s="2">
        <v>0</v>
      </c>
      <c r="K15" s="2">
        <v>0</v>
      </c>
      <c r="L15" s="2">
        <v>0</v>
      </c>
      <c r="M15" s="16">
        <v>0</v>
      </c>
      <c r="N15" s="4">
        <v>0</v>
      </c>
      <c r="O15" s="16">
        <v>0</v>
      </c>
      <c r="P15" s="4">
        <v>0</v>
      </c>
    </row>
    <row r="16" spans="1:16" ht="15">
      <c r="A16" s="3">
        <v>5</v>
      </c>
      <c r="B16" s="3" t="s">
        <v>170</v>
      </c>
      <c r="C16" s="16">
        <v>346233</v>
      </c>
      <c r="D16" s="2">
        <v>4761</v>
      </c>
      <c r="E16" s="2">
        <v>8907</v>
      </c>
      <c r="F16" s="2">
        <v>4785</v>
      </c>
      <c r="G16" s="2">
        <v>1112</v>
      </c>
      <c r="H16" s="2">
        <v>4797</v>
      </c>
      <c r="I16" s="2">
        <v>4</v>
      </c>
      <c r="J16" s="2">
        <v>4802</v>
      </c>
      <c r="K16" s="2">
        <v>2</v>
      </c>
      <c r="L16" s="2">
        <v>4656</v>
      </c>
      <c r="M16" s="16">
        <v>141</v>
      </c>
      <c r="N16" s="4">
        <v>4951</v>
      </c>
      <c r="O16" s="16">
        <v>14</v>
      </c>
      <c r="P16" s="4">
        <v>4945</v>
      </c>
    </row>
    <row r="17" spans="1:16" ht="15">
      <c r="A17" s="3">
        <v>6</v>
      </c>
      <c r="B17" s="3" t="s">
        <v>165</v>
      </c>
      <c r="C17" s="16">
        <v>527408</v>
      </c>
      <c r="D17" s="2">
        <v>5489</v>
      </c>
      <c r="E17" s="2">
        <v>15750</v>
      </c>
      <c r="F17" s="2">
        <v>5459</v>
      </c>
      <c r="G17" s="2">
        <v>2009</v>
      </c>
      <c r="H17" s="2">
        <v>5495</v>
      </c>
      <c r="I17" s="2">
        <v>6</v>
      </c>
      <c r="J17" s="2">
        <v>5539</v>
      </c>
      <c r="K17" s="2">
        <v>0</v>
      </c>
      <c r="L17" s="2">
        <v>0</v>
      </c>
      <c r="M17" s="16">
        <v>167</v>
      </c>
      <c r="N17" s="4">
        <v>5838</v>
      </c>
      <c r="O17" s="16">
        <v>33</v>
      </c>
      <c r="P17" s="4">
        <v>5763</v>
      </c>
    </row>
    <row r="18" spans="1:16" ht="15">
      <c r="A18" s="3">
        <v>7</v>
      </c>
      <c r="B18" s="3" t="s">
        <v>172</v>
      </c>
      <c r="C18" s="16">
        <v>407691</v>
      </c>
      <c r="D18" s="2">
        <v>6491</v>
      </c>
      <c r="E18" s="2">
        <v>10297</v>
      </c>
      <c r="F18" s="2">
        <v>6522</v>
      </c>
      <c r="G18" s="2">
        <v>3836</v>
      </c>
      <c r="H18" s="2">
        <v>6582</v>
      </c>
      <c r="I18" s="2">
        <v>5</v>
      </c>
      <c r="J18" s="2">
        <v>6395</v>
      </c>
      <c r="K18" s="2">
        <v>0</v>
      </c>
      <c r="L18" s="2">
        <v>0</v>
      </c>
      <c r="M18" s="16">
        <v>65</v>
      </c>
      <c r="N18" s="4">
        <v>6745</v>
      </c>
      <c r="O18" s="16">
        <v>1299</v>
      </c>
      <c r="P18" s="4">
        <v>6601</v>
      </c>
    </row>
    <row r="19" spans="1:16" ht="15">
      <c r="A19" s="3">
        <v>8</v>
      </c>
      <c r="B19" s="73" t="s">
        <v>173</v>
      </c>
      <c r="C19" s="16">
        <v>188907</v>
      </c>
      <c r="D19" s="2">
        <v>7276</v>
      </c>
      <c r="E19" s="2">
        <v>4583</v>
      </c>
      <c r="F19" s="2">
        <v>7277</v>
      </c>
      <c r="G19" s="2">
        <v>631</v>
      </c>
      <c r="H19" s="2">
        <v>7281</v>
      </c>
      <c r="I19" s="2">
        <v>4</v>
      </c>
      <c r="J19" s="2">
        <v>7176</v>
      </c>
      <c r="K19" s="2">
        <v>0</v>
      </c>
      <c r="L19" s="2">
        <v>0</v>
      </c>
      <c r="M19" s="16">
        <v>9</v>
      </c>
      <c r="N19" s="4">
        <v>7343</v>
      </c>
      <c r="O19" s="16">
        <v>15</v>
      </c>
      <c r="P19" s="4">
        <v>7248</v>
      </c>
    </row>
    <row r="20" spans="1:16" ht="15">
      <c r="A20" s="3">
        <v>9</v>
      </c>
      <c r="B20" s="73" t="s">
        <v>174</v>
      </c>
      <c r="C20" s="16">
        <v>249</v>
      </c>
      <c r="D20" s="2">
        <v>7567</v>
      </c>
      <c r="E20" s="2">
        <v>2</v>
      </c>
      <c r="F20" s="2">
        <v>7567</v>
      </c>
      <c r="G20" s="2">
        <v>2</v>
      </c>
      <c r="H20" s="2">
        <v>7567</v>
      </c>
      <c r="I20" s="2">
        <v>0</v>
      </c>
      <c r="J20" s="2">
        <v>0</v>
      </c>
      <c r="K20" s="2">
        <v>0</v>
      </c>
      <c r="L20" s="2">
        <v>0</v>
      </c>
      <c r="M20" s="16">
        <v>5</v>
      </c>
      <c r="N20" s="4">
        <v>7567</v>
      </c>
      <c r="O20" s="16">
        <v>1</v>
      </c>
      <c r="P20" s="4">
        <v>7567</v>
      </c>
    </row>
    <row r="21" spans="1:16" ht="15">
      <c r="A21" s="3">
        <v>10</v>
      </c>
      <c r="B21" s="3" t="s">
        <v>175</v>
      </c>
      <c r="C21" s="16">
        <v>135383</v>
      </c>
      <c r="D21" s="2">
        <v>7786</v>
      </c>
      <c r="E21" s="2">
        <v>3611</v>
      </c>
      <c r="F21" s="2">
        <v>7776</v>
      </c>
      <c r="G21" s="2">
        <v>440</v>
      </c>
      <c r="H21" s="2">
        <v>7765</v>
      </c>
      <c r="I21" s="2">
        <v>0</v>
      </c>
      <c r="J21" s="2">
        <v>0</v>
      </c>
      <c r="K21" s="2">
        <v>0</v>
      </c>
      <c r="L21" s="2">
        <v>0</v>
      </c>
      <c r="M21" s="16">
        <v>72</v>
      </c>
      <c r="N21" s="4">
        <v>7970</v>
      </c>
      <c r="O21" s="16">
        <v>20</v>
      </c>
      <c r="P21" s="4">
        <v>7950</v>
      </c>
    </row>
    <row r="22" spans="1:16" ht="15">
      <c r="A22" s="3">
        <v>11</v>
      </c>
      <c r="B22" s="73" t="s">
        <v>0</v>
      </c>
      <c r="C22" s="16">
        <v>259945</v>
      </c>
      <c r="D22" s="2">
        <v>8490</v>
      </c>
      <c r="E22" s="2">
        <v>7289</v>
      </c>
      <c r="F22" s="2">
        <v>8504</v>
      </c>
      <c r="G22" s="2">
        <v>1043</v>
      </c>
      <c r="H22" s="2">
        <v>8516</v>
      </c>
      <c r="I22" s="2">
        <v>1</v>
      </c>
      <c r="J22" s="2">
        <v>8879</v>
      </c>
      <c r="K22" s="2">
        <v>0</v>
      </c>
      <c r="L22" s="2">
        <v>0</v>
      </c>
      <c r="M22" s="16">
        <v>16</v>
      </c>
      <c r="N22" s="4">
        <v>8592</v>
      </c>
      <c r="O22" s="16">
        <v>12</v>
      </c>
      <c r="P22" s="4">
        <v>8380</v>
      </c>
    </row>
    <row r="23" spans="1:16" ht="15">
      <c r="A23" s="3">
        <v>12</v>
      </c>
      <c r="B23" s="3" t="s">
        <v>1</v>
      </c>
      <c r="C23" s="16">
        <v>211383</v>
      </c>
      <c r="D23" s="2">
        <v>9493</v>
      </c>
      <c r="E23" s="2">
        <v>5827</v>
      </c>
      <c r="F23" s="2">
        <v>9504</v>
      </c>
      <c r="G23" s="2">
        <v>1055</v>
      </c>
      <c r="H23" s="2">
        <v>9591</v>
      </c>
      <c r="I23" s="2">
        <v>0</v>
      </c>
      <c r="J23" s="2">
        <v>0</v>
      </c>
      <c r="K23" s="2">
        <v>0</v>
      </c>
      <c r="L23" s="2">
        <v>0</v>
      </c>
      <c r="M23" s="16">
        <v>42</v>
      </c>
      <c r="N23" s="4">
        <v>9954</v>
      </c>
      <c r="O23" s="16">
        <v>21</v>
      </c>
      <c r="P23" s="4">
        <v>9914</v>
      </c>
    </row>
    <row r="24" spans="1:16" ht="15">
      <c r="A24" s="3">
        <v>13</v>
      </c>
      <c r="B24" s="3" t="s">
        <v>150</v>
      </c>
      <c r="C24" s="16">
        <v>319928</v>
      </c>
      <c r="D24" s="2">
        <v>10953</v>
      </c>
      <c r="E24" s="2">
        <v>8752</v>
      </c>
      <c r="F24" s="2">
        <v>10930</v>
      </c>
      <c r="G24" s="2">
        <v>1409</v>
      </c>
      <c r="H24" s="2">
        <v>10936</v>
      </c>
      <c r="I24" s="2">
        <v>1</v>
      </c>
      <c r="J24" s="2">
        <v>10729</v>
      </c>
      <c r="K24" s="2">
        <v>0</v>
      </c>
      <c r="L24" s="2">
        <v>0</v>
      </c>
      <c r="M24" s="16">
        <v>21</v>
      </c>
      <c r="N24" s="4">
        <v>11619</v>
      </c>
      <c r="O24" s="16">
        <v>1</v>
      </c>
      <c r="P24" s="4">
        <v>12000</v>
      </c>
    </row>
    <row r="25" spans="1:16" ht="15">
      <c r="A25" s="3">
        <v>14</v>
      </c>
      <c r="B25" s="3" t="s">
        <v>151</v>
      </c>
      <c r="C25" s="16">
        <v>104303</v>
      </c>
      <c r="D25" s="2">
        <v>12475</v>
      </c>
      <c r="E25" s="2">
        <v>2877</v>
      </c>
      <c r="F25" s="2">
        <v>12495</v>
      </c>
      <c r="G25" s="2">
        <v>734</v>
      </c>
      <c r="H25" s="2">
        <v>12497</v>
      </c>
      <c r="I25" s="2">
        <v>0</v>
      </c>
      <c r="J25" s="2">
        <v>0</v>
      </c>
      <c r="K25" s="2">
        <v>0</v>
      </c>
      <c r="L25" s="2">
        <v>0</v>
      </c>
      <c r="M25" s="16">
        <v>4</v>
      </c>
      <c r="N25" s="4">
        <v>12855</v>
      </c>
      <c r="O25" s="16">
        <v>3</v>
      </c>
      <c r="P25" s="4">
        <v>12607</v>
      </c>
    </row>
    <row r="26" spans="1:16" ht="15">
      <c r="A26" s="3">
        <v>15</v>
      </c>
      <c r="B26" s="3" t="s">
        <v>152</v>
      </c>
      <c r="C26" s="16">
        <v>168452</v>
      </c>
      <c r="D26" s="2">
        <v>13868</v>
      </c>
      <c r="E26" s="2">
        <v>3781</v>
      </c>
      <c r="F26" s="2">
        <v>13900</v>
      </c>
      <c r="G26" s="2">
        <v>1281</v>
      </c>
      <c r="H26" s="2">
        <v>14031</v>
      </c>
      <c r="I26" s="2">
        <v>2</v>
      </c>
      <c r="J26" s="2">
        <v>14150</v>
      </c>
      <c r="K26" s="2">
        <v>0</v>
      </c>
      <c r="L26" s="2">
        <v>0</v>
      </c>
      <c r="M26" s="16">
        <v>11</v>
      </c>
      <c r="N26" s="4">
        <v>14042</v>
      </c>
      <c r="O26" s="16">
        <v>10</v>
      </c>
      <c r="P26" s="4">
        <v>13931</v>
      </c>
    </row>
    <row r="27" spans="1:16" ht="15">
      <c r="A27" s="3">
        <v>16</v>
      </c>
      <c r="B27" s="3" t="s">
        <v>153</v>
      </c>
      <c r="C27" s="16">
        <v>49468</v>
      </c>
      <c r="D27" s="2">
        <v>15478</v>
      </c>
      <c r="E27" s="2">
        <v>1243</v>
      </c>
      <c r="F27" s="2">
        <v>15478</v>
      </c>
      <c r="G27" s="2">
        <v>360</v>
      </c>
      <c r="H27" s="2">
        <v>15509</v>
      </c>
      <c r="I27" s="2">
        <v>2</v>
      </c>
      <c r="J27" s="2">
        <v>15132</v>
      </c>
      <c r="K27" s="2">
        <v>0</v>
      </c>
      <c r="L27" s="2">
        <v>0</v>
      </c>
      <c r="M27" s="16">
        <v>13</v>
      </c>
      <c r="N27" s="4">
        <v>15838</v>
      </c>
      <c r="O27" s="16">
        <v>2</v>
      </c>
      <c r="P27" s="4">
        <v>16000</v>
      </c>
    </row>
    <row r="28" spans="1:16" ht="15">
      <c r="A28" s="3">
        <v>17</v>
      </c>
      <c r="B28" s="3" t="s">
        <v>154</v>
      </c>
      <c r="C28" s="16">
        <v>74045</v>
      </c>
      <c r="D28" s="2">
        <v>16952</v>
      </c>
      <c r="E28" s="2">
        <v>2279</v>
      </c>
      <c r="F28" s="2">
        <v>17013</v>
      </c>
      <c r="G28" s="2">
        <v>897</v>
      </c>
      <c r="H28" s="2">
        <v>16862</v>
      </c>
      <c r="I28" s="2">
        <v>1</v>
      </c>
      <c r="J28" s="2">
        <v>17188</v>
      </c>
      <c r="K28" s="2">
        <v>0</v>
      </c>
      <c r="L28" s="2">
        <v>0</v>
      </c>
      <c r="M28" s="16">
        <v>7</v>
      </c>
      <c r="N28" s="4">
        <v>17637</v>
      </c>
      <c r="O28" s="16">
        <v>6</v>
      </c>
      <c r="P28" s="4">
        <v>16730</v>
      </c>
    </row>
    <row r="29" spans="1:16" ht="15">
      <c r="A29" s="3">
        <v>18</v>
      </c>
      <c r="B29" s="3" t="s">
        <v>155</v>
      </c>
      <c r="C29" s="16">
        <v>48928</v>
      </c>
      <c r="D29" s="2">
        <v>18943</v>
      </c>
      <c r="E29" s="2">
        <v>1336</v>
      </c>
      <c r="F29" s="2">
        <v>18978</v>
      </c>
      <c r="G29" s="2">
        <v>892</v>
      </c>
      <c r="H29" s="2">
        <v>18987</v>
      </c>
      <c r="I29" s="2">
        <v>1</v>
      </c>
      <c r="J29" s="2">
        <v>19029</v>
      </c>
      <c r="K29" s="2">
        <v>0</v>
      </c>
      <c r="L29" s="2">
        <v>0</v>
      </c>
      <c r="M29" s="16">
        <v>8</v>
      </c>
      <c r="N29" s="4">
        <v>19958</v>
      </c>
      <c r="O29" s="16">
        <v>1</v>
      </c>
      <c r="P29" s="4">
        <v>19166</v>
      </c>
    </row>
    <row r="30" spans="1:16" ht="15">
      <c r="A30" s="3">
        <v>19</v>
      </c>
      <c r="B30" s="3" t="s">
        <v>156</v>
      </c>
      <c r="C30" s="16">
        <v>35375</v>
      </c>
      <c r="D30" s="2">
        <v>20955</v>
      </c>
      <c r="E30" s="2">
        <v>942</v>
      </c>
      <c r="F30" s="2">
        <v>20933</v>
      </c>
      <c r="G30" s="2">
        <v>400</v>
      </c>
      <c r="H30" s="2">
        <v>21057</v>
      </c>
      <c r="I30" s="2">
        <v>0</v>
      </c>
      <c r="J30" s="2">
        <v>0</v>
      </c>
      <c r="K30" s="2">
        <v>0</v>
      </c>
      <c r="L30" s="2">
        <v>0</v>
      </c>
      <c r="M30" s="16">
        <v>5</v>
      </c>
      <c r="N30" s="4">
        <v>21700</v>
      </c>
      <c r="O30" s="16">
        <v>1</v>
      </c>
      <c r="P30" s="4">
        <v>20833</v>
      </c>
    </row>
    <row r="31" spans="1:16" ht="15">
      <c r="A31" s="3">
        <v>20</v>
      </c>
      <c r="B31" s="3" t="s">
        <v>161</v>
      </c>
      <c r="C31" s="16">
        <v>39666</v>
      </c>
      <c r="D31" s="2">
        <v>23436</v>
      </c>
      <c r="E31" s="2">
        <v>1006</v>
      </c>
      <c r="F31" s="2">
        <v>23342</v>
      </c>
      <c r="G31" s="2">
        <v>355</v>
      </c>
      <c r="H31" s="2">
        <v>23440</v>
      </c>
      <c r="I31" s="2">
        <v>0</v>
      </c>
      <c r="J31" s="2">
        <v>0</v>
      </c>
      <c r="K31" s="2">
        <v>0</v>
      </c>
      <c r="L31" s="2">
        <v>0</v>
      </c>
      <c r="M31" s="16">
        <v>7</v>
      </c>
      <c r="N31" s="4">
        <v>23974</v>
      </c>
      <c r="O31" s="16">
        <v>1</v>
      </c>
      <c r="P31" s="4">
        <v>25000</v>
      </c>
    </row>
    <row r="32" spans="1:16" ht="15">
      <c r="A32" s="3">
        <v>21</v>
      </c>
      <c r="B32" s="3" t="s">
        <v>162</v>
      </c>
      <c r="C32" s="16">
        <v>20834</v>
      </c>
      <c r="D32" s="2">
        <v>25956</v>
      </c>
      <c r="E32" s="2">
        <v>427</v>
      </c>
      <c r="F32" s="2">
        <v>25961</v>
      </c>
      <c r="G32" s="2">
        <v>228</v>
      </c>
      <c r="H32" s="2">
        <v>25874</v>
      </c>
      <c r="I32" s="2">
        <v>0</v>
      </c>
      <c r="J32" s="2">
        <v>0</v>
      </c>
      <c r="K32" s="2">
        <v>0</v>
      </c>
      <c r="L32" s="2">
        <v>0</v>
      </c>
      <c r="M32" s="16">
        <v>2</v>
      </c>
      <c r="N32" s="4">
        <v>25560</v>
      </c>
      <c r="O32" s="16">
        <v>1</v>
      </c>
      <c r="P32" s="4">
        <v>25500</v>
      </c>
    </row>
    <row r="33" spans="1:16" ht="15">
      <c r="A33" s="3">
        <v>22</v>
      </c>
      <c r="B33" s="3" t="s">
        <v>163</v>
      </c>
      <c r="C33" s="16">
        <v>15872</v>
      </c>
      <c r="D33" s="2">
        <v>27950</v>
      </c>
      <c r="E33" s="2">
        <v>323</v>
      </c>
      <c r="F33" s="2">
        <v>27940</v>
      </c>
      <c r="G33" s="2">
        <v>201</v>
      </c>
      <c r="H33" s="2">
        <v>28287</v>
      </c>
      <c r="I33" s="2">
        <v>0</v>
      </c>
      <c r="J33" s="2">
        <v>0</v>
      </c>
      <c r="K33" s="2">
        <v>0</v>
      </c>
      <c r="L33" s="2">
        <v>0</v>
      </c>
      <c r="M33" s="16">
        <v>0</v>
      </c>
      <c r="N33" s="4">
        <v>0</v>
      </c>
      <c r="O33" s="16">
        <v>0</v>
      </c>
      <c r="P33" s="4">
        <v>0</v>
      </c>
    </row>
    <row r="34" spans="1:16" ht="15">
      <c r="A34" s="3">
        <v>23</v>
      </c>
      <c r="B34" s="3" t="s">
        <v>176</v>
      </c>
      <c r="C34" s="16">
        <v>39282</v>
      </c>
      <c r="D34" s="2">
        <v>32672</v>
      </c>
      <c r="E34" s="2">
        <v>697</v>
      </c>
      <c r="F34" s="2">
        <v>32569</v>
      </c>
      <c r="G34" s="2">
        <v>603</v>
      </c>
      <c r="H34" s="2">
        <v>33009</v>
      </c>
      <c r="I34" s="2">
        <v>0</v>
      </c>
      <c r="J34" s="2">
        <v>0</v>
      </c>
      <c r="K34" s="2">
        <v>0</v>
      </c>
      <c r="L34" s="2">
        <v>0</v>
      </c>
      <c r="M34" s="16">
        <v>6</v>
      </c>
      <c r="N34" s="4">
        <v>33600</v>
      </c>
      <c r="O34" s="16">
        <v>1</v>
      </c>
      <c r="P34" s="4">
        <v>31666</v>
      </c>
    </row>
    <row r="35" spans="1:16" ht="15">
      <c r="A35" s="3">
        <v>24</v>
      </c>
      <c r="B35" s="73" t="s">
        <v>177</v>
      </c>
      <c r="C35" s="16">
        <v>42</v>
      </c>
      <c r="D35" s="2">
        <v>37835</v>
      </c>
      <c r="E35" s="2">
        <v>0</v>
      </c>
      <c r="F35" s="2">
        <v>0</v>
      </c>
      <c r="G35" s="2">
        <v>1</v>
      </c>
      <c r="H35" s="2">
        <v>37835</v>
      </c>
      <c r="I35" s="2">
        <v>0</v>
      </c>
      <c r="J35" s="2">
        <v>0</v>
      </c>
      <c r="K35" s="2">
        <v>0</v>
      </c>
      <c r="L35" s="2">
        <v>0</v>
      </c>
      <c r="M35" s="16">
        <v>0</v>
      </c>
      <c r="N35" s="4">
        <v>0</v>
      </c>
      <c r="O35" s="16">
        <v>0</v>
      </c>
      <c r="P35" s="4">
        <v>0</v>
      </c>
    </row>
    <row r="36" spans="1:16" ht="15.75" thickBot="1">
      <c r="A36" s="10">
        <v>25</v>
      </c>
      <c r="B36" s="3" t="s">
        <v>178</v>
      </c>
      <c r="C36" s="17">
        <v>30063</v>
      </c>
      <c r="D36" s="11">
        <v>65170</v>
      </c>
      <c r="E36" s="11">
        <v>568</v>
      </c>
      <c r="F36" s="11">
        <v>63836</v>
      </c>
      <c r="G36" s="11">
        <v>1487</v>
      </c>
      <c r="H36" s="11">
        <v>89741</v>
      </c>
      <c r="I36" s="11">
        <v>0</v>
      </c>
      <c r="J36" s="11">
        <v>0</v>
      </c>
      <c r="K36" s="11">
        <v>0</v>
      </c>
      <c r="L36" s="11">
        <v>0</v>
      </c>
      <c r="M36" s="17">
        <v>8</v>
      </c>
      <c r="N36" s="12">
        <v>52853</v>
      </c>
      <c r="O36" s="17">
        <v>1</v>
      </c>
      <c r="P36" s="12">
        <v>40000</v>
      </c>
    </row>
    <row r="37" spans="1:16" ht="16.5" thickBot="1">
      <c r="A37" s="78" t="s">
        <v>10</v>
      </c>
      <c r="B37" s="79"/>
      <c r="C37" s="69">
        <f>SUM(C11:C36)</f>
        <v>5276737</v>
      </c>
      <c r="D37" s="70">
        <f>(C11*D11+C12*D12+C13*D13+C14*D14+C15*D15+C16*D16+C17*D17+C18*D18+C19*D19+C20*D20+C21*D21+C22*D22+C23*D23+C24*D24+C25*D25+C26*D26+C27*D27+C28*D28+C29*D29+C30*D30+C31*D31+C32*D32+C33*D33+C34*D34+C35*D35+C36*D36)/C37</f>
        <v>7085.708718475073</v>
      </c>
      <c r="E37" s="70">
        <f>SUM(E11:E36)</f>
        <v>426364</v>
      </c>
      <c r="F37" s="70">
        <f>(E11*F11+E12*F12+E13*F13+E14*F14+E15*F15+E16*F16+E17*F17+E18*F18+E19*F19+E20*F20+E21*F21+E22*F22+E23*F23+E24*F24+E25*F25+E26*F26+E27*F27+E28*F28+E29*F29+E30*F30+E31*F31+E32*F32+E33*F33+E34*F34+E35*F35+E36*F36)/E37</f>
        <v>3221.952988526236</v>
      </c>
      <c r="G37" s="70">
        <f>SUM(G11:G36)</f>
        <v>145199</v>
      </c>
      <c r="H37" s="70">
        <f>(G11*H11+G12*H12+G13*H13+G14*H14+G15*H15+G16*H16+G17*H17+G18*H18+G19*H19+G20*H20+G21*H21+G22*H22+G23*H23+G24*H24+G25*H25+G26*H26+G27*H27+G28*H28+G29*H29+G30*H30+G31*H31+G32*H32+G33*H33+G34*H34+G35*H35+G36*H36)/G37</f>
        <v>3415.1202281007445</v>
      </c>
      <c r="I37" s="69">
        <f>SUM(I11:I36)</f>
        <v>65120</v>
      </c>
      <c r="J37" s="70">
        <f>(I11*J11+I12*J12+I13*J13+I14*J14+I15*J15+I16*J16+I17*J17+I18*J18+I19*J19+I20*J20+I21*J21+I22*J22+I23*J23+I24*J24+I25*J25+I26*J26+I27*J27+I28*J28+I29*J29+I30*J30+I31*J31+I32*J32+I33*J33+I34*J34+I35*J35+I36*J36)/I37</f>
        <v>734.2386363636364</v>
      </c>
      <c r="K37" s="70">
        <f>SUM(K11:K36)</f>
        <v>22</v>
      </c>
      <c r="L37" s="70">
        <f>(K11*L11+K12*L12+K13*L13+K14*L14+K15*L15+K16*L16+K17*L17+K18*L18+K19*L19+K20*L20+K21*L21+K22*L22+K23*L23+K24*L24+K25*L25+K26*L26+K27*L27+K28*L28+K29*L29+K30*L30+K31*L31+K32*L32+K33*L33+K34*L34+K35*L35+K36*L36)/K37</f>
        <v>636</v>
      </c>
      <c r="M37" s="69">
        <f>SUM(M11:M36)</f>
        <v>20645</v>
      </c>
      <c r="N37" s="71">
        <f>(M11*N11+M12*N12+M13*N13+M14*N14+M15*N15+M16*N16+M17*N17+M18*N18+M19*N19+M20*N20+M21*N21+M22*N22+M23*N23+M24*N24+M25*N25+M26*N26+M27*N27+M28*N28+M29*N29+M30*N30+M31*N31+M32*N32+M33*N33+M34*N34+M35*N35+M36*N36)/M37</f>
        <v>3447.932574473238</v>
      </c>
      <c r="O37" s="69">
        <f>SUM(O11:O36)</f>
        <v>3701</v>
      </c>
      <c r="P37" s="71">
        <f>(O11*P11+O12*P12+O13*P13+O14*P14+O15*P15+O16*P16+O17*P17+O18*P18+O19*P19+O20*P20+O21*P21+O22*P22+O23*P23+O24*P24+O25*P25+O26*P26+O27*P27+O28*P28+O29*P29+O30*P30+O31*P31+O32*P32+O33*P33+O34*P34+O35*P35+O36*P36)/O37</f>
        <v>4660.870035125642</v>
      </c>
    </row>
    <row r="39" spans="1:10" ht="18">
      <c r="A39" s="1" t="s">
        <v>171</v>
      </c>
      <c r="I39" s="72"/>
      <c r="J39" s="1">
        <v>5634948</v>
      </c>
    </row>
    <row r="40" ht="15.75" customHeight="1"/>
    <row r="41" spans="1:16" ht="18.75" customHeight="1">
      <c r="A41" s="13" t="s">
        <v>28</v>
      </c>
      <c r="B41" s="95" t="s">
        <v>30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</row>
    <row r="42" spans="2:16" ht="32.25" customHeight="1">
      <c r="B42" s="92" t="s">
        <v>160</v>
      </c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</row>
    <row r="45" spans="1:12" ht="18.75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</row>
  </sheetData>
  <sheetProtection/>
  <mergeCells count="18">
    <mergeCell ref="A1:P1"/>
    <mergeCell ref="A2:P2"/>
    <mergeCell ref="K8:L8"/>
    <mergeCell ref="B41:P41"/>
    <mergeCell ref="C8:D8"/>
    <mergeCell ref="E8:F8"/>
    <mergeCell ref="G8:H8"/>
    <mergeCell ref="J6:P6"/>
    <mergeCell ref="A45:L45"/>
    <mergeCell ref="I8:J8"/>
    <mergeCell ref="A37:B37"/>
    <mergeCell ref="A4:P4"/>
    <mergeCell ref="A7:A9"/>
    <mergeCell ref="B7:B9"/>
    <mergeCell ref="C7:L7"/>
    <mergeCell ref="M7:N8"/>
    <mergeCell ref="O7:P8"/>
    <mergeCell ref="B42:P42"/>
  </mergeCells>
  <printOptions horizontalCentered="1"/>
  <pageMargins left="0.23" right="0.24" top="1" bottom="0.58" header="0.5" footer="0.36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A1">
      <selection activeCell="K20" sqref="K20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19" t="s">
        <v>32</v>
      </c>
      <c r="B1" s="20"/>
      <c r="C1" s="20"/>
      <c r="D1" s="20"/>
      <c r="E1" s="20"/>
      <c r="F1" s="20"/>
      <c r="G1" s="21"/>
      <c r="H1" s="22"/>
      <c r="I1" s="22"/>
      <c r="J1" s="22"/>
      <c r="K1" s="22"/>
    </row>
    <row r="2" spans="1:11" ht="15.75">
      <c r="A2" s="23" t="s">
        <v>33</v>
      </c>
      <c r="B2" s="24"/>
      <c r="C2" s="24"/>
      <c r="D2" s="24"/>
      <c r="E2" s="24"/>
      <c r="F2" s="24"/>
      <c r="G2" s="21"/>
      <c r="H2" s="22"/>
      <c r="I2" s="22"/>
      <c r="J2" s="22"/>
      <c r="K2" s="22"/>
    </row>
    <row r="3" spans="1:11" ht="15">
      <c r="A3" s="25"/>
      <c r="B3" s="26"/>
      <c r="C3" s="26"/>
      <c r="D3" s="26"/>
      <c r="E3" s="26"/>
      <c r="F3" s="26"/>
      <c r="G3" s="26"/>
      <c r="H3" s="27"/>
      <c r="I3" s="27"/>
      <c r="J3" s="27"/>
      <c r="K3" s="27"/>
    </row>
    <row r="4" spans="1:11" ht="15">
      <c r="A4" s="75" t="s">
        <v>181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ht="15">
      <c r="A5" s="21"/>
      <c r="B5" s="21"/>
      <c r="C5" s="21"/>
      <c r="D5" s="21"/>
      <c r="E5" s="21"/>
      <c r="F5" s="21"/>
      <c r="G5" s="26"/>
      <c r="H5" s="27"/>
      <c r="I5" s="27"/>
      <c r="J5" s="27"/>
      <c r="K5" s="27"/>
    </row>
    <row r="6" spans="1:11" ht="15.75" thickBot="1">
      <c r="A6" s="99" t="s">
        <v>182</v>
      </c>
      <c r="B6" s="99"/>
      <c r="C6" s="99"/>
      <c r="D6" s="99"/>
      <c r="E6" s="99"/>
      <c r="F6" s="99"/>
      <c r="G6" s="99"/>
      <c r="H6" s="99"/>
      <c r="I6" s="99"/>
      <c r="J6" s="99"/>
      <c r="K6" s="99"/>
    </row>
    <row r="7" spans="1:11" ht="23.25" customHeight="1">
      <c r="A7" s="100" t="s">
        <v>34</v>
      </c>
      <c r="B7" s="102" t="s">
        <v>35</v>
      </c>
      <c r="C7" s="102" t="s">
        <v>36</v>
      </c>
      <c r="D7" s="102" t="s">
        <v>37</v>
      </c>
      <c r="E7" s="102" t="s">
        <v>38</v>
      </c>
      <c r="F7" s="28" t="s">
        <v>39</v>
      </c>
      <c r="G7" s="28"/>
      <c r="H7" s="28"/>
      <c r="I7" s="102" t="s">
        <v>40</v>
      </c>
      <c r="J7" s="102" t="s">
        <v>41</v>
      </c>
      <c r="K7" s="104" t="s">
        <v>42</v>
      </c>
    </row>
    <row r="8" spans="1:11" ht="42" customHeight="1">
      <c r="A8" s="101"/>
      <c r="B8" s="103"/>
      <c r="C8" s="103"/>
      <c r="D8" s="103"/>
      <c r="E8" s="103"/>
      <c r="F8" s="29" t="s">
        <v>43</v>
      </c>
      <c r="G8" s="29" t="s">
        <v>44</v>
      </c>
      <c r="H8" s="29" t="s">
        <v>45</v>
      </c>
      <c r="I8" s="103"/>
      <c r="J8" s="103"/>
      <c r="K8" s="105"/>
    </row>
    <row r="9" spans="1:11" ht="21.75" customHeight="1">
      <c r="A9" s="59" t="s">
        <v>46</v>
      </c>
      <c r="B9" s="60" t="s">
        <v>47</v>
      </c>
      <c r="C9" s="60" t="s">
        <v>48</v>
      </c>
      <c r="D9" s="60" t="s">
        <v>49</v>
      </c>
      <c r="E9" s="60" t="s">
        <v>50</v>
      </c>
      <c r="F9" s="60" t="s">
        <v>51</v>
      </c>
      <c r="G9" s="60" t="s">
        <v>52</v>
      </c>
      <c r="H9" s="60" t="s">
        <v>53</v>
      </c>
      <c r="I9" s="60" t="s">
        <v>54</v>
      </c>
      <c r="J9" s="60" t="s">
        <v>55</v>
      </c>
      <c r="K9" s="61" t="s">
        <v>56</v>
      </c>
    </row>
    <row r="10" spans="1:11" ht="15">
      <c r="A10" s="30" t="s">
        <v>11</v>
      </c>
      <c r="B10" s="31" t="s">
        <v>12</v>
      </c>
      <c r="C10" s="31" t="s">
        <v>13</v>
      </c>
      <c r="D10" s="31" t="s">
        <v>14</v>
      </c>
      <c r="E10" s="31" t="s">
        <v>15</v>
      </c>
      <c r="F10" s="31" t="s">
        <v>16</v>
      </c>
      <c r="G10" s="31" t="s">
        <v>17</v>
      </c>
      <c r="H10" s="31" t="s">
        <v>18</v>
      </c>
      <c r="I10" s="31" t="s">
        <v>19</v>
      </c>
      <c r="J10" s="31" t="s">
        <v>20</v>
      </c>
      <c r="K10" s="32" t="s">
        <v>21</v>
      </c>
    </row>
    <row r="11" spans="1:11" ht="15.75" thickBot="1">
      <c r="A11" s="33">
        <v>2024</v>
      </c>
      <c r="B11" s="34">
        <v>2</v>
      </c>
      <c r="C11" s="35">
        <v>599618</v>
      </c>
      <c r="D11" s="35">
        <v>6110601</v>
      </c>
      <c r="E11" s="35">
        <v>39409226152</v>
      </c>
      <c r="F11" s="35">
        <v>38737332124</v>
      </c>
      <c r="G11" s="35">
        <v>244560622</v>
      </c>
      <c r="H11" s="35">
        <v>427333406</v>
      </c>
      <c r="I11" s="35">
        <v>9793682812</v>
      </c>
      <c r="J11" s="35">
        <v>44907419</v>
      </c>
      <c r="K11" s="36">
        <v>0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PageLayoutView="0" workbookViewId="0" topLeftCell="A1">
      <selection activeCell="K11" sqref="K10:K11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26"/>
      <c r="B1" s="37" t="s">
        <v>32</v>
      </c>
      <c r="C1" s="38"/>
      <c r="D1" s="38"/>
      <c r="E1" s="38"/>
      <c r="F1" s="38"/>
      <c r="G1" s="38"/>
    </row>
    <row r="2" spans="1:7" ht="31.5">
      <c r="A2" s="26"/>
      <c r="B2" s="37" t="s">
        <v>57</v>
      </c>
      <c r="C2" s="38"/>
      <c r="D2" s="38"/>
      <c r="E2" s="38"/>
      <c r="F2" s="38"/>
      <c r="G2" s="38"/>
    </row>
    <row r="3" spans="1:7" ht="15">
      <c r="A3" s="26"/>
      <c r="B3" s="39"/>
      <c r="C3" s="40"/>
      <c r="D3" s="40"/>
      <c r="E3" s="40"/>
      <c r="F3" s="40"/>
      <c r="G3" s="40"/>
    </row>
    <row r="4" spans="1:7" ht="15">
      <c r="A4" s="26"/>
      <c r="B4" s="108" t="s">
        <v>181</v>
      </c>
      <c r="C4" s="108"/>
      <c r="D4" s="108"/>
      <c r="E4" s="108"/>
      <c r="F4" s="108"/>
      <c r="G4" s="108"/>
    </row>
    <row r="5" spans="1:7" ht="15">
      <c r="A5" s="26"/>
      <c r="B5" s="41"/>
      <c r="C5" s="41"/>
      <c r="D5" s="41"/>
      <c r="E5" s="41"/>
      <c r="F5" s="41"/>
      <c r="G5" s="41"/>
    </row>
    <row r="6" spans="1:7" ht="15.75" thickBot="1">
      <c r="A6" s="26"/>
      <c r="B6" s="109" t="s">
        <v>183</v>
      </c>
      <c r="C6" s="109"/>
      <c r="D6" s="109"/>
      <c r="E6" s="109"/>
      <c r="F6" s="109"/>
      <c r="G6" s="109"/>
    </row>
    <row r="7" spans="1:7" ht="23.25" customHeight="1">
      <c r="A7"/>
      <c r="B7" s="110" t="s">
        <v>58</v>
      </c>
      <c r="C7" s="111"/>
      <c r="D7" s="112" t="s">
        <v>59</v>
      </c>
      <c r="E7" s="112" t="s">
        <v>38</v>
      </c>
      <c r="F7" s="112" t="s">
        <v>60</v>
      </c>
      <c r="G7" s="113" t="s">
        <v>61</v>
      </c>
    </row>
    <row r="8" spans="1:7" ht="37.5" customHeight="1">
      <c r="A8"/>
      <c r="B8" s="42" t="s">
        <v>62</v>
      </c>
      <c r="C8" s="43" t="s">
        <v>63</v>
      </c>
      <c r="D8" s="97"/>
      <c r="E8" s="97"/>
      <c r="F8" s="97"/>
      <c r="G8" s="114"/>
    </row>
    <row r="9" spans="1:7" ht="14.25" customHeight="1">
      <c r="A9"/>
      <c r="B9" s="44" t="s">
        <v>64</v>
      </c>
      <c r="C9" s="62"/>
      <c r="D9" s="46" t="s">
        <v>48</v>
      </c>
      <c r="E9" s="63" t="s">
        <v>50</v>
      </c>
      <c r="F9" s="63" t="s">
        <v>65</v>
      </c>
      <c r="G9" s="47" t="s">
        <v>66</v>
      </c>
    </row>
    <row r="10" spans="1:7" ht="15">
      <c r="A10"/>
      <c r="B10" s="44" t="s">
        <v>11</v>
      </c>
      <c r="C10" s="45" t="s">
        <v>12</v>
      </c>
      <c r="D10" s="46" t="s">
        <v>13</v>
      </c>
      <c r="E10" s="46" t="s">
        <v>14</v>
      </c>
      <c r="F10" s="46" t="s">
        <v>15</v>
      </c>
      <c r="G10" s="47" t="s">
        <v>16</v>
      </c>
    </row>
    <row r="11" spans="1:7" ht="15">
      <c r="A11"/>
      <c r="B11" s="48" t="s">
        <v>67</v>
      </c>
      <c r="C11" s="49" t="s">
        <v>68</v>
      </c>
      <c r="D11" s="49">
        <v>10065</v>
      </c>
      <c r="E11" s="49">
        <v>530666537</v>
      </c>
      <c r="F11" s="49">
        <v>100371</v>
      </c>
      <c r="G11" s="50">
        <v>5287</v>
      </c>
    </row>
    <row r="12" spans="1:7" ht="15">
      <c r="A12"/>
      <c r="B12" s="42" t="s">
        <v>69</v>
      </c>
      <c r="C12" s="51" t="s">
        <v>70</v>
      </c>
      <c r="D12" s="51">
        <v>12793</v>
      </c>
      <c r="E12" s="51">
        <v>680458890</v>
      </c>
      <c r="F12" s="51">
        <v>128722</v>
      </c>
      <c r="G12" s="52">
        <v>5286</v>
      </c>
    </row>
    <row r="13" spans="1:7" ht="15">
      <c r="A13"/>
      <c r="B13" s="42" t="s">
        <v>71</v>
      </c>
      <c r="C13" s="51" t="s">
        <v>72</v>
      </c>
      <c r="D13" s="51">
        <v>17286</v>
      </c>
      <c r="E13" s="51">
        <v>1039797031</v>
      </c>
      <c r="F13" s="51">
        <v>191835</v>
      </c>
      <c r="G13" s="52">
        <v>5420</v>
      </c>
    </row>
    <row r="14" spans="1:7" ht="15">
      <c r="A14"/>
      <c r="B14" s="42" t="s">
        <v>73</v>
      </c>
      <c r="C14" s="51" t="s">
        <v>74</v>
      </c>
      <c r="D14" s="51">
        <v>11593</v>
      </c>
      <c r="E14" s="51">
        <v>770621327</v>
      </c>
      <c r="F14" s="51">
        <v>132234</v>
      </c>
      <c r="G14" s="52">
        <v>5828</v>
      </c>
    </row>
    <row r="15" spans="1:7" ht="15">
      <c r="A15"/>
      <c r="B15" s="42" t="s">
        <v>75</v>
      </c>
      <c r="C15" s="51" t="s">
        <v>76</v>
      </c>
      <c r="D15" s="51">
        <v>20663</v>
      </c>
      <c r="E15" s="51">
        <v>884024325</v>
      </c>
      <c r="F15" s="51">
        <v>178174</v>
      </c>
      <c r="G15" s="52">
        <v>4962</v>
      </c>
    </row>
    <row r="16" spans="1:7" ht="15">
      <c r="A16"/>
      <c r="B16" s="42" t="s">
        <v>77</v>
      </c>
      <c r="C16" s="51" t="s">
        <v>78</v>
      </c>
      <c r="D16" s="51">
        <v>7708</v>
      </c>
      <c r="E16" s="51">
        <v>337615506</v>
      </c>
      <c r="F16" s="51">
        <v>71519</v>
      </c>
      <c r="G16" s="52">
        <v>4721</v>
      </c>
    </row>
    <row r="17" spans="1:7" ht="15">
      <c r="A17"/>
      <c r="B17" s="42" t="s">
        <v>79</v>
      </c>
      <c r="C17" s="51" t="s">
        <v>80</v>
      </c>
      <c r="D17" s="51">
        <v>5957</v>
      </c>
      <c r="E17" s="51">
        <v>303103104</v>
      </c>
      <c r="F17" s="51">
        <v>60148</v>
      </c>
      <c r="G17" s="52">
        <v>5039</v>
      </c>
    </row>
    <row r="18" spans="1:7" ht="15">
      <c r="A18"/>
      <c r="B18" s="42" t="s">
        <v>81</v>
      </c>
      <c r="C18" s="51" t="s">
        <v>82</v>
      </c>
      <c r="D18" s="51">
        <v>20502</v>
      </c>
      <c r="E18" s="51">
        <v>1257665732</v>
      </c>
      <c r="F18" s="51">
        <v>201828</v>
      </c>
      <c r="G18" s="52">
        <v>6231</v>
      </c>
    </row>
    <row r="19" spans="1:7" ht="15">
      <c r="A19"/>
      <c r="B19" s="42" t="s">
        <v>83</v>
      </c>
      <c r="C19" s="51" t="s">
        <v>84</v>
      </c>
      <c r="D19" s="51">
        <v>7201</v>
      </c>
      <c r="E19" s="51">
        <v>279377299</v>
      </c>
      <c r="F19" s="51">
        <v>57882</v>
      </c>
      <c r="G19" s="52">
        <v>4827</v>
      </c>
    </row>
    <row r="20" spans="1:7" ht="15">
      <c r="A20"/>
      <c r="B20" s="42" t="s">
        <v>85</v>
      </c>
      <c r="C20" s="51" t="s">
        <v>86</v>
      </c>
      <c r="D20" s="51">
        <v>8653</v>
      </c>
      <c r="E20" s="51">
        <v>429617938</v>
      </c>
      <c r="F20" s="51">
        <v>84368</v>
      </c>
      <c r="G20" s="52">
        <v>5092</v>
      </c>
    </row>
    <row r="21" spans="1:7" ht="15">
      <c r="A21"/>
      <c r="B21" s="42" t="s">
        <v>87</v>
      </c>
      <c r="C21" s="51" t="s">
        <v>88</v>
      </c>
      <c r="D21" s="51">
        <v>4933</v>
      </c>
      <c r="E21" s="51">
        <v>236283377</v>
      </c>
      <c r="F21" s="51">
        <v>46458</v>
      </c>
      <c r="G21" s="52">
        <v>5086</v>
      </c>
    </row>
    <row r="22" spans="1:7" ht="15">
      <c r="A22"/>
      <c r="B22" s="42" t="s">
        <v>89</v>
      </c>
      <c r="C22" s="51" t="s">
        <v>90</v>
      </c>
      <c r="D22" s="51">
        <v>34407</v>
      </c>
      <c r="E22" s="51">
        <v>2314442860</v>
      </c>
      <c r="F22" s="51">
        <v>317238</v>
      </c>
      <c r="G22" s="52">
        <v>7296</v>
      </c>
    </row>
    <row r="23" spans="1:7" ht="15">
      <c r="A23"/>
      <c r="B23" s="42" t="s">
        <v>91</v>
      </c>
      <c r="C23" s="51" t="s">
        <v>92</v>
      </c>
      <c r="D23" s="51">
        <v>24211</v>
      </c>
      <c r="E23" s="51">
        <v>1000632396</v>
      </c>
      <c r="F23" s="51">
        <v>188533</v>
      </c>
      <c r="G23" s="52">
        <v>5307</v>
      </c>
    </row>
    <row r="24" spans="1:7" ht="15">
      <c r="A24"/>
      <c r="B24" s="42" t="s">
        <v>93</v>
      </c>
      <c r="C24" s="51" t="s">
        <v>94</v>
      </c>
      <c r="D24" s="51">
        <v>4665</v>
      </c>
      <c r="E24" s="51">
        <v>231757235</v>
      </c>
      <c r="F24" s="51">
        <v>45418</v>
      </c>
      <c r="G24" s="52">
        <v>5103</v>
      </c>
    </row>
    <row r="25" spans="1:7" ht="15">
      <c r="A25"/>
      <c r="B25" s="42" t="s">
        <v>95</v>
      </c>
      <c r="C25" s="51" t="s">
        <v>96</v>
      </c>
      <c r="D25" s="51">
        <v>9286</v>
      </c>
      <c r="E25" s="51">
        <v>424502608</v>
      </c>
      <c r="F25" s="51">
        <v>84372</v>
      </c>
      <c r="G25" s="52">
        <v>5031</v>
      </c>
    </row>
    <row r="26" spans="1:7" ht="15">
      <c r="A26"/>
      <c r="B26" s="42" t="s">
        <v>97</v>
      </c>
      <c r="C26" s="51" t="s">
        <v>98</v>
      </c>
      <c r="D26" s="51">
        <v>16531</v>
      </c>
      <c r="E26" s="51">
        <v>841121834</v>
      </c>
      <c r="F26" s="51">
        <v>151125</v>
      </c>
      <c r="G26" s="52">
        <v>5566</v>
      </c>
    </row>
    <row r="27" spans="1:7" ht="15">
      <c r="A27"/>
      <c r="B27" s="42" t="s">
        <v>99</v>
      </c>
      <c r="C27" s="51" t="s">
        <v>100</v>
      </c>
      <c r="D27" s="51">
        <v>12656</v>
      </c>
      <c r="E27" s="51">
        <v>705491151</v>
      </c>
      <c r="F27" s="51">
        <v>118858</v>
      </c>
      <c r="G27" s="52">
        <v>5936</v>
      </c>
    </row>
    <row r="28" spans="1:7" ht="15">
      <c r="A28"/>
      <c r="B28" s="42" t="s">
        <v>101</v>
      </c>
      <c r="C28" s="51" t="s">
        <v>102</v>
      </c>
      <c r="D28" s="51">
        <v>7299</v>
      </c>
      <c r="E28" s="51">
        <v>389197471</v>
      </c>
      <c r="F28" s="51">
        <v>70964</v>
      </c>
      <c r="G28" s="52">
        <v>5484</v>
      </c>
    </row>
    <row r="29" spans="1:7" ht="15">
      <c r="A29"/>
      <c r="B29" s="42" t="s">
        <v>103</v>
      </c>
      <c r="C29" s="51" t="s">
        <v>104</v>
      </c>
      <c r="D29" s="51">
        <v>8013</v>
      </c>
      <c r="E29" s="51">
        <v>383016182</v>
      </c>
      <c r="F29" s="51">
        <v>77960</v>
      </c>
      <c r="G29" s="52">
        <v>4913</v>
      </c>
    </row>
    <row r="30" spans="1:7" ht="15">
      <c r="A30"/>
      <c r="B30" s="42" t="s">
        <v>105</v>
      </c>
      <c r="C30" s="51" t="s">
        <v>106</v>
      </c>
      <c r="D30" s="51">
        <v>9639</v>
      </c>
      <c r="E30" s="51">
        <v>434676636</v>
      </c>
      <c r="F30" s="51">
        <v>86901</v>
      </c>
      <c r="G30" s="52">
        <v>5002</v>
      </c>
    </row>
    <row r="31" spans="1:7" ht="15">
      <c r="A31"/>
      <c r="B31" s="42" t="s">
        <v>107</v>
      </c>
      <c r="C31" s="51" t="s">
        <v>108</v>
      </c>
      <c r="D31" s="51">
        <v>5051</v>
      </c>
      <c r="E31" s="51">
        <v>208461800</v>
      </c>
      <c r="F31" s="51">
        <v>41650</v>
      </c>
      <c r="G31" s="52">
        <v>5005</v>
      </c>
    </row>
    <row r="32" spans="1:7" ht="15">
      <c r="A32"/>
      <c r="B32" s="42" t="s">
        <v>109</v>
      </c>
      <c r="C32" s="51" t="s">
        <v>110</v>
      </c>
      <c r="D32" s="51">
        <v>20994</v>
      </c>
      <c r="E32" s="51">
        <v>1181487136</v>
      </c>
      <c r="F32" s="51">
        <v>201382</v>
      </c>
      <c r="G32" s="52">
        <v>5867</v>
      </c>
    </row>
    <row r="33" spans="1:7" ht="15">
      <c r="A33"/>
      <c r="B33" s="42" t="s">
        <v>111</v>
      </c>
      <c r="C33" s="51" t="s">
        <v>112</v>
      </c>
      <c r="D33" s="51">
        <v>5224</v>
      </c>
      <c r="E33" s="51">
        <v>210994986</v>
      </c>
      <c r="F33" s="51">
        <v>42204</v>
      </c>
      <c r="G33" s="52">
        <v>4999</v>
      </c>
    </row>
    <row r="34" spans="1:7" ht="15">
      <c r="A34"/>
      <c r="B34" s="42" t="s">
        <v>113</v>
      </c>
      <c r="C34" s="51" t="s">
        <v>114</v>
      </c>
      <c r="D34" s="51">
        <v>13148</v>
      </c>
      <c r="E34" s="51">
        <v>574825315</v>
      </c>
      <c r="F34" s="51">
        <v>121126</v>
      </c>
      <c r="G34" s="52">
        <v>4746</v>
      </c>
    </row>
    <row r="35" spans="1:7" ht="15">
      <c r="A35"/>
      <c r="B35" s="42" t="s">
        <v>115</v>
      </c>
      <c r="C35" s="51" t="s">
        <v>116</v>
      </c>
      <c r="D35" s="51">
        <v>4120</v>
      </c>
      <c r="E35" s="51">
        <v>173743041</v>
      </c>
      <c r="F35" s="51">
        <v>34687</v>
      </c>
      <c r="G35" s="52">
        <v>5009</v>
      </c>
    </row>
    <row r="36" spans="1:7" ht="15">
      <c r="A36"/>
      <c r="B36" s="42" t="s">
        <v>117</v>
      </c>
      <c r="C36" s="51" t="s">
        <v>118</v>
      </c>
      <c r="D36" s="51">
        <v>15103</v>
      </c>
      <c r="E36" s="51">
        <v>820929798</v>
      </c>
      <c r="F36" s="51">
        <v>146090</v>
      </c>
      <c r="G36" s="52">
        <v>5619</v>
      </c>
    </row>
    <row r="37" spans="1:7" ht="15">
      <c r="A37"/>
      <c r="B37" s="42" t="s">
        <v>119</v>
      </c>
      <c r="C37" s="51" t="s">
        <v>120</v>
      </c>
      <c r="D37" s="51">
        <v>9714</v>
      </c>
      <c r="E37" s="51">
        <v>422700571</v>
      </c>
      <c r="F37" s="51">
        <v>85192</v>
      </c>
      <c r="G37" s="52">
        <v>4962</v>
      </c>
    </row>
    <row r="38" spans="1:7" ht="15">
      <c r="A38"/>
      <c r="B38" s="42" t="s">
        <v>121</v>
      </c>
      <c r="C38" s="51" t="s">
        <v>122</v>
      </c>
      <c r="D38" s="51">
        <v>6910</v>
      </c>
      <c r="E38" s="51">
        <v>404466075</v>
      </c>
      <c r="F38" s="51">
        <v>74214</v>
      </c>
      <c r="G38" s="52">
        <v>5450</v>
      </c>
    </row>
    <row r="39" spans="1:7" ht="15">
      <c r="A39"/>
      <c r="B39" s="42" t="s">
        <v>123</v>
      </c>
      <c r="C39" s="51" t="s">
        <v>124</v>
      </c>
      <c r="D39" s="51">
        <v>19615</v>
      </c>
      <c r="E39" s="51">
        <v>1300870548</v>
      </c>
      <c r="F39" s="51">
        <v>216118</v>
      </c>
      <c r="G39" s="52">
        <v>6019</v>
      </c>
    </row>
    <row r="40" spans="1:7" ht="15.75" customHeight="1">
      <c r="A40"/>
      <c r="B40" s="42" t="s">
        <v>125</v>
      </c>
      <c r="C40" s="51" t="s">
        <v>126</v>
      </c>
      <c r="D40" s="51">
        <v>8456</v>
      </c>
      <c r="E40" s="51">
        <v>430427341</v>
      </c>
      <c r="F40" s="51">
        <v>84369</v>
      </c>
      <c r="G40" s="52">
        <v>5102</v>
      </c>
    </row>
    <row r="41" spans="1:7" ht="12" customHeight="1">
      <c r="A41"/>
      <c r="B41" s="42" t="s">
        <v>127</v>
      </c>
      <c r="C41" s="51" t="s">
        <v>128</v>
      </c>
      <c r="D41" s="51">
        <v>5559</v>
      </c>
      <c r="E41" s="51">
        <v>241233180</v>
      </c>
      <c r="F41" s="51">
        <v>48289</v>
      </c>
      <c r="G41" s="52">
        <v>4996</v>
      </c>
    </row>
    <row r="42" spans="1:7" ht="11.25" customHeight="1">
      <c r="A42"/>
      <c r="B42" s="42" t="s">
        <v>129</v>
      </c>
      <c r="C42" s="51" t="s">
        <v>130</v>
      </c>
      <c r="D42" s="51">
        <v>12933</v>
      </c>
      <c r="E42" s="51">
        <v>959385590</v>
      </c>
      <c r="F42" s="51">
        <v>150801</v>
      </c>
      <c r="G42" s="52">
        <v>6362</v>
      </c>
    </row>
    <row r="43" spans="1:7" ht="15">
      <c r="A43"/>
      <c r="B43" s="42" t="s">
        <v>131</v>
      </c>
      <c r="C43" s="51" t="s">
        <v>132</v>
      </c>
      <c r="D43" s="51">
        <v>15599</v>
      </c>
      <c r="E43" s="51">
        <v>609960062</v>
      </c>
      <c r="F43" s="51">
        <v>131791</v>
      </c>
      <c r="G43" s="52">
        <v>4628</v>
      </c>
    </row>
    <row r="44" spans="1:7" ht="15">
      <c r="A44"/>
      <c r="B44" s="42" t="s">
        <v>133</v>
      </c>
      <c r="C44" s="51" t="s">
        <v>134</v>
      </c>
      <c r="D44" s="51">
        <v>5351</v>
      </c>
      <c r="E44" s="51">
        <v>234896713</v>
      </c>
      <c r="F44" s="51">
        <v>48086</v>
      </c>
      <c r="G44" s="52">
        <v>4885</v>
      </c>
    </row>
    <row r="45" spans="1:7" ht="15">
      <c r="A45"/>
      <c r="B45" s="42" t="s">
        <v>135</v>
      </c>
      <c r="C45" s="51" t="s">
        <v>136</v>
      </c>
      <c r="D45" s="51">
        <v>25703</v>
      </c>
      <c r="E45" s="51">
        <v>1973918187</v>
      </c>
      <c r="F45" s="51">
        <v>285737</v>
      </c>
      <c r="G45" s="52">
        <v>6908</v>
      </c>
    </row>
    <row r="46" spans="1:7" ht="15">
      <c r="A46"/>
      <c r="B46" s="42" t="s">
        <v>137</v>
      </c>
      <c r="C46" s="51" t="s">
        <v>138</v>
      </c>
      <c r="D46" s="51">
        <v>4843</v>
      </c>
      <c r="E46" s="51">
        <v>243729533</v>
      </c>
      <c r="F46" s="51">
        <v>46103</v>
      </c>
      <c r="G46" s="52">
        <v>5287</v>
      </c>
    </row>
    <row r="47" spans="1:7" ht="15">
      <c r="A47"/>
      <c r="B47" s="42" t="s">
        <v>139</v>
      </c>
      <c r="C47" s="51" t="s">
        <v>140</v>
      </c>
      <c r="D47" s="51">
        <v>6225</v>
      </c>
      <c r="E47" s="51">
        <v>279239400</v>
      </c>
      <c r="F47" s="51">
        <v>58073</v>
      </c>
      <c r="G47" s="52">
        <v>4808</v>
      </c>
    </row>
    <row r="48" spans="1:7" ht="15">
      <c r="A48"/>
      <c r="B48" s="42" t="s">
        <v>141</v>
      </c>
      <c r="C48" s="51" t="s">
        <v>142</v>
      </c>
      <c r="D48" s="51">
        <v>9231</v>
      </c>
      <c r="E48" s="51">
        <v>392263178</v>
      </c>
      <c r="F48" s="51">
        <v>83251</v>
      </c>
      <c r="G48" s="52">
        <v>4712</v>
      </c>
    </row>
    <row r="49" spans="1:7" ht="15">
      <c r="A49"/>
      <c r="B49" s="42" t="s">
        <v>143</v>
      </c>
      <c r="C49" s="51" t="s">
        <v>144</v>
      </c>
      <c r="D49" s="51">
        <v>6659</v>
      </c>
      <c r="E49" s="51">
        <v>300651815</v>
      </c>
      <c r="F49" s="51">
        <v>62807</v>
      </c>
      <c r="G49" s="52">
        <v>4787</v>
      </c>
    </row>
    <row r="50" spans="1:7" ht="15">
      <c r="A50"/>
      <c r="B50" s="42" t="s">
        <v>145</v>
      </c>
      <c r="C50" s="51" t="s">
        <v>146</v>
      </c>
      <c r="D50" s="51">
        <v>5046</v>
      </c>
      <c r="E50" s="51">
        <v>226374055</v>
      </c>
      <c r="F50" s="51">
        <v>43354</v>
      </c>
      <c r="G50" s="52">
        <v>5222</v>
      </c>
    </row>
    <row r="51" spans="1:7" ht="15">
      <c r="A51"/>
      <c r="B51" s="42">
        <v>411</v>
      </c>
      <c r="C51" s="51" t="s">
        <v>147</v>
      </c>
      <c r="D51" s="51">
        <v>111006</v>
      </c>
      <c r="E51" s="51">
        <v>13165622022</v>
      </c>
      <c r="F51" s="51">
        <v>1595316</v>
      </c>
      <c r="G51" s="52">
        <v>8253</v>
      </c>
    </row>
    <row r="52" spans="1:7" ht="15.75" thickBot="1">
      <c r="A52"/>
      <c r="B52" s="53" t="s">
        <v>148</v>
      </c>
      <c r="C52" s="54" t="s">
        <v>149</v>
      </c>
      <c r="D52" s="55">
        <v>29067</v>
      </c>
      <c r="E52" s="55">
        <v>1578976367</v>
      </c>
      <c r="F52" s="55">
        <v>265235</v>
      </c>
      <c r="G52" s="56">
        <v>5953</v>
      </c>
    </row>
    <row r="53" spans="1:7" ht="15.75" thickBot="1">
      <c r="A53"/>
      <c r="B53" s="106" t="s">
        <v>10</v>
      </c>
      <c r="C53" s="107"/>
      <c r="D53" s="57">
        <f>SUM(D11:D52)</f>
        <v>599618</v>
      </c>
      <c r="E53" s="57">
        <f>SUM(E11:E52)</f>
        <v>39409226152</v>
      </c>
      <c r="F53" s="57">
        <f>SUM(F11:F52)</f>
        <v>6260783</v>
      </c>
      <c r="G53" s="58">
        <f>E53/F53</f>
        <v>6294.616208867165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cornelia.nedelus</cp:lastModifiedBy>
  <cp:lastPrinted>2024-04-16T09:52:02Z</cp:lastPrinted>
  <dcterms:created xsi:type="dcterms:W3CDTF">2016-01-07T12:29:57Z</dcterms:created>
  <dcterms:modified xsi:type="dcterms:W3CDTF">2024-04-16T11:35:13Z</dcterms:modified>
  <cp:category/>
  <cp:version/>
  <cp:contentType/>
  <cp:contentStatus/>
</cp:coreProperties>
</file>